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ha Ojamo\OneDrive\ROTIS\KOKOUSAINEISTOT seuraavaan\"/>
    </mc:Choice>
  </mc:AlternateContent>
  <xr:revisionPtr revIDLastSave="0" documentId="13_ncr:1_{36712280-62EC-4CC8-9F24-3659BB6530CE}" xr6:coauthVersionLast="47" xr6:coauthVersionMax="47" xr10:uidLastSave="{00000000-0000-0000-0000-000000000000}"/>
  <bookViews>
    <workbookView xWindow="28680" yWindow="-120" windowWidth="29040" windowHeight="15720" xr2:uid="{87347A58-88F0-4F61-A4A1-C94F0D365434}"/>
  </bookViews>
  <sheets>
    <sheet name="Taul1" sheetId="1" r:id="rId1"/>
    <sheet name="Taul3" sheetId="3" state="hidden" r:id="rId2"/>
    <sheet name="Taul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1" l="1"/>
  <c r="E77" i="1" l="1"/>
  <c r="E76" i="1"/>
  <c r="E75" i="1"/>
  <c r="E14" i="1" l="1"/>
  <c r="E15" i="1" l="1"/>
  <c r="D77" i="2" l="1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8" i="2"/>
  <c r="D7" i="2"/>
  <c r="D6" i="2"/>
  <c r="D5" i="2"/>
  <c r="D4" i="2"/>
  <c r="D3" i="2"/>
  <c r="E13" i="1" l="1"/>
  <c r="E8" i="1"/>
  <c r="E7" i="1" s="1"/>
  <c r="D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Juha Ojamo</author>
  </authors>
  <commentList>
    <comment ref="C26" authorId="0" shapeId="0" xr:uid="{CC4BEBF0-6DC6-4198-BECC-C78F28772B58}">
      <text>
        <r>
          <rPr>
            <b/>
            <sz val="9"/>
            <color indexed="81"/>
            <rFont val="Tahoma"/>
            <family val="2"/>
          </rPr>
          <t>Juha Ojamo:</t>
        </r>
        <r>
          <rPr>
            <sz val="9"/>
            <color indexed="81"/>
            <rFont val="Tahoma"/>
            <family val="2"/>
          </rPr>
          <t xml:space="preserve">
jäsenkortin 6 viimeistä numeroa
</t>
        </r>
      </text>
    </comment>
    <comment ref="K31" authorId="0" shapeId="0" xr:uid="{C773D16C-96BA-42B6-837E-06315EEDCCCC}">
      <text>
        <r>
          <rPr>
            <b/>
            <sz val="9"/>
            <color indexed="81"/>
            <rFont val="Tahoma"/>
            <family val="2"/>
          </rPr>
          <t>Juha Ojamo:</t>
        </r>
        <r>
          <rPr>
            <sz val="9"/>
            <color indexed="81"/>
            <rFont val="Tahoma"/>
            <family val="2"/>
          </rPr>
          <t xml:space="preserve">
jäsenkortin 6 viimeistä numeroa
</t>
        </r>
      </text>
    </comment>
    <comment ref="C72" authorId="0" shapeId="0" xr:uid="{3A56A48A-0644-4E2C-A2D1-7BAD4CB37884}">
      <text>
        <r>
          <rPr>
            <b/>
            <sz val="9"/>
            <color indexed="81"/>
            <rFont val="Tahoma"/>
            <family val="2"/>
          </rPr>
          <t>Juha Ojamo:</t>
        </r>
        <r>
          <rPr>
            <sz val="9"/>
            <color indexed="81"/>
            <rFont val="Tahoma"/>
            <family val="2"/>
          </rPr>
          <t xml:space="preserve">
JCB-kortteja myönnetään 15 maassa. Kortinhaltijoita on 78 miljoonaa ja kortti käy 23 miljoonassa liikkeessä. ... JCB-kortteja ei myönnetä Suomessa</t>
        </r>
      </text>
    </comment>
  </commentList>
</comments>
</file>

<file path=xl/sharedStrings.xml><?xml version="1.0" encoding="utf-8"?>
<sst xmlns="http://schemas.openxmlformats.org/spreadsheetml/2006/main" count="457" uniqueCount="404">
  <si>
    <t>Employed</t>
  </si>
  <si>
    <t>Self-Employed</t>
  </si>
  <si>
    <t>Student</t>
  </si>
  <si>
    <t>Unemployed</t>
  </si>
  <si>
    <t>Retired</t>
  </si>
  <si>
    <t>Other</t>
  </si>
  <si>
    <t>Accountancy, Audit, Tax and Treasury</t>
  </si>
  <si>
    <t>Prosfessional Status</t>
  </si>
  <si>
    <t>Business Sector</t>
  </si>
  <si>
    <t>Agriculture, Fishing, Forestry</t>
  </si>
  <si>
    <t>Arts, Entertainment, Media</t>
  </si>
  <si>
    <t>Automotive, Motor Vehicle, Parts</t>
  </si>
  <si>
    <t>Banking, Insurance, Finance, Investment, Economics</t>
  </si>
  <si>
    <t>Biotechnology and Pharmaceutical</t>
  </si>
  <si>
    <t>Catering, Food and Beverage, Hospitality</t>
  </si>
  <si>
    <t>Community, Non-Profit Organisation, Charity</t>
  </si>
  <si>
    <t>Construction, Property</t>
  </si>
  <si>
    <t>Position (Occupation/Prosession)</t>
  </si>
  <si>
    <t>Assistant Manager</t>
  </si>
  <si>
    <t>Director</t>
  </si>
  <si>
    <t>General Manager</t>
  </si>
  <si>
    <t>Manager</t>
  </si>
  <si>
    <t>Operations Manager</t>
  </si>
  <si>
    <t>Owner</t>
  </si>
  <si>
    <t>Partner/Shareholder</t>
  </si>
  <si>
    <t>Analyst</t>
  </si>
  <si>
    <t>Artist/Entertainer/Stylist/Designer</t>
  </si>
  <si>
    <t>Grade</t>
  </si>
  <si>
    <t>Chef Rôtisseur</t>
  </si>
  <si>
    <t>Maître Hôtelier</t>
  </si>
  <si>
    <t>Maître Restaurateur</t>
  </si>
  <si>
    <t>Maître Rôtisseur</t>
  </si>
  <si>
    <t>Maître Sommelier</t>
  </si>
  <si>
    <t>Officier Maître Hôtelier</t>
  </si>
  <si>
    <t>Officier Maître Restaurateur</t>
  </si>
  <si>
    <t>Officier Maître Rôtisseur</t>
  </si>
  <si>
    <t>Officier Maître Sommelier</t>
  </si>
  <si>
    <t>Professionnel de la Table</t>
  </si>
  <si>
    <t>Professionnel du Vin</t>
  </si>
  <si>
    <t>Rôtisseur</t>
  </si>
  <si>
    <t>Sommelier</t>
  </si>
  <si>
    <t>Grand Officier Maître Hôtelier</t>
  </si>
  <si>
    <t>Grand Officier Maître Restaurateur</t>
  </si>
  <si>
    <t>Grand Officier Maître Rôtisseur</t>
  </si>
  <si>
    <t>Grand Officier Maître Sommelier</t>
  </si>
  <si>
    <t>Opiskelija</t>
  </si>
  <si>
    <t>Eläkkeellä</t>
  </si>
  <si>
    <t>muut</t>
  </si>
  <si>
    <t>Toisen palveluksessa</t>
  </si>
  <si>
    <t>Kirjanpito, tilintarkastus, vero ja valtiovarainministeriö</t>
  </si>
  <si>
    <t>Maatalous, kalastus, metsätalous</t>
  </si>
  <si>
    <t>Taide, viihde, media</t>
  </si>
  <si>
    <t>Autot, moottoriajoneuvot, varaosat</t>
  </si>
  <si>
    <t>Pankki, vakuutus, rahoitus, sijoitus, talous</t>
  </si>
  <si>
    <t>Biotekniikka ja lääketeollisuus</t>
  </si>
  <si>
    <t>Ateriapalvelu, Ruoka ja juoma, Vieraanvaraisuus</t>
  </si>
  <si>
    <t>Yhteisö, voittoa tavoittelematon organisaatio, hyväntekeväisyys</t>
  </si>
  <si>
    <t>Rakentaminen, kiinteistöt</t>
  </si>
  <si>
    <t>Apulaisjohtaja</t>
  </si>
  <si>
    <t>Johtaja</t>
  </si>
  <si>
    <t>johtaja</t>
  </si>
  <si>
    <t>operaatiojohtaja</t>
  </si>
  <si>
    <t>Omistaja</t>
  </si>
  <si>
    <t>Kumppani / Osakkeenomistaja</t>
  </si>
  <si>
    <t>Analyytikko</t>
  </si>
  <si>
    <t>Taiteilija / Viihdyttäjä / Stylist / Suunnittelija</t>
  </si>
  <si>
    <t>Asema (ammatti / tehtävä)</t>
  </si>
  <si>
    <t>Arvo</t>
  </si>
  <si>
    <t>Liiketoimintasektori</t>
  </si>
  <si>
    <t>Ammatillinen asema</t>
  </si>
  <si>
    <t>Työtön</t>
  </si>
  <si>
    <t>Sukunimi</t>
  </si>
  <si>
    <t>Etunimet</t>
  </si>
  <si>
    <t>kansallisuus</t>
  </si>
  <si>
    <t>suomalainen</t>
  </si>
  <si>
    <t>Not Employed/Homemaker</t>
  </si>
  <si>
    <t>Ei työssä / kotona</t>
  </si>
  <si>
    <t>Consumer Products/FMCG</t>
  </si>
  <si>
    <t>Customer Services, Call Centres</t>
  </si>
  <si>
    <t>Defence, Armed Forces</t>
  </si>
  <si>
    <t>Education, Training, Library</t>
  </si>
  <si>
    <t>Electronics</t>
  </si>
  <si>
    <t>Engineering, Manufacturing,Production, Energu, Utilities</t>
  </si>
  <si>
    <t>Environmental Services, Waste Management</t>
  </si>
  <si>
    <t>Graduate, Trainees</t>
  </si>
  <si>
    <t>Healthcare, Nursing, Social Services</t>
  </si>
  <si>
    <t>Human Resources</t>
  </si>
  <si>
    <t>Information Technology</t>
  </si>
  <si>
    <t>Internet, eCommerce, New Media</t>
  </si>
  <si>
    <t>Kuluttajatuotteet / FMCG</t>
  </si>
  <si>
    <t>Asiakaspalvelut, puhelinkeskukset</t>
  </si>
  <si>
    <t>Puolustus, asevoimat</t>
  </si>
  <si>
    <t>Koulutus, koulutus, kirjasto</t>
  </si>
  <si>
    <t>Elektroniikka</t>
  </si>
  <si>
    <t>Ympäristöpalvelut, jätehuolto</t>
  </si>
  <si>
    <t>Jatko, harjoittelijat</t>
  </si>
  <si>
    <t>Terveydenhuolto, sairaanhoito, sosiaalipalvelut</t>
  </si>
  <si>
    <t>henkilöstöhallinto</t>
  </si>
  <si>
    <t>Tietotekniikka</t>
  </si>
  <si>
    <t>Viticulture, Food and Beverage, Hospitality and Catering</t>
  </si>
  <si>
    <t>Travel Agency</t>
  </si>
  <si>
    <t>Food Retail Trade</t>
  </si>
  <si>
    <t>Coach Operator</t>
  </si>
  <si>
    <t>Catering Services</t>
  </si>
  <si>
    <t>Booking Centre</t>
  </si>
  <si>
    <t>Cooking School</t>
  </si>
  <si>
    <t>Facilities &amp; Services</t>
  </si>
  <si>
    <t>Hospitality School</t>
  </si>
  <si>
    <t>Hotel Business</t>
  </si>
  <si>
    <t>Luxury Hotel Business</t>
  </si>
  <si>
    <t>Tourist Office</t>
  </si>
  <si>
    <t>Catering Sector</t>
  </si>
  <si>
    <t>Fast Food</t>
  </si>
  <si>
    <t>Tradiotionnal Catering Sector</t>
  </si>
  <si>
    <t>Beaty Care</t>
  </si>
  <si>
    <t>Sports &amp; Recreations Activities</t>
  </si>
  <si>
    <t>Balneology, Thalassotherapy</t>
  </si>
  <si>
    <t>Tour Operator</t>
  </si>
  <si>
    <t>Air Transport</t>
  </si>
  <si>
    <t>Cruise Operator</t>
  </si>
  <si>
    <t>Road Transport</t>
  </si>
  <si>
    <t>Vineyard</t>
  </si>
  <si>
    <t>Winery</t>
  </si>
  <si>
    <t>Wine &amp; Sprits wholesale</t>
  </si>
  <si>
    <t>Private Club</t>
  </si>
  <si>
    <t>Convention Center</t>
  </si>
  <si>
    <t>University</t>
  </si>
  <si>
    <t>Restaurant</t>
  </si>
  <si>
    <t>Gourmet Restaurant</t>
  </si>
  <si>
    <t>Fonction</t>
  </si>
  <si>
    <t>Food &amp; Beverage Manager</t>
  </si>
  <si>
    <t>Front Office/Reception Manager</t>
  </si>
  <si>
    <t>Club Manager</t>
  </si>
  <si>
    <t>Executive Chef</t>
  </si>
  <si>
    <t>Chef</t>
  </si>
  <si>
    <t xml:space="preserve">Cook </t>
  </si>
  <si>
    <t>Viticulturist/Wine Maker/Wine Estate or Boutique Owner</t>
  </si>
  <si>
    <t>Head Waiter/Front of House</t>
  </si>
  <si>
    <t>Klubipäällikkö</t>
  </si>
  <si>
    <t>Kokki</t>
  </si>
  <si>
    <t>Viininviljelijä / viininvalmistaja / viinitila tai Boutique-omistaja</t>
  </si>
  <si>
    <t>Matkatoimisto</t>
  </si>
  <si>
    <t>Ruokavähittäiskauppa</t>
  </si>
  <si>
    <t>Valmentaja-operaattori</t>
  </si>
  <si>
    <t>Pitopalvelut</t>
  </si>
  <si>
    <t>Varauskeskus</t>
  </si>
  <si>
    <t>Tilat ja palvelut</t>
  </si>
  <si>
    <t>Hotelliyritys</t>
  </si>
  <si>
    <t>Pikaruoka</t>
  </si>
  <si>
    <t>Perinteinen ateriapalveluala</t>
  </si>
  <si>
    <t>Urheilu ja vapaa-aika</t>
  </si>
  <si>
    <t>Matkanjärjestäjä</t>
  </si>
  <si>
    <t>Lentoliikenne</t>
  </si>
  <si>
    <t>Maantiekuljetus</t>
  </si>
  <si>
    <t>Viinitarha</t>
  </si>
  <si>
    <t>Yksityinen kerho</t>
  </si>
  <si>
    <t>Konferenssikeskus</t>
  </si>
  <si>
    <t>Yliopisto</t>
  </si>
  <si>
    <t>Ravintola</t>
  </si>
  <si>
    <t>Viinitalo</t>
  </si>
  <si>
    <t>Turistitoimisto</t>
  </si>
  <si>
    <t>Katuosoite</t>
  </si>
  <si>
    <t>Postinumero</t>
  </si>
  <si>
    <t>Postitoimipaikka</t>
  </si>
  <si>
    <t>Kansallisuus</t>
  </si>
  <si>
    <t>Suomi</t>
  </si>
  <si>
    <t>e-mail</t>
  </si>
  <si>
    <t>Voutikunta</t>
  </si>
  <si>
    <t>Puhelin</t>
  </si>
  <si>
    <t>Fax</t>
  </si>
  <si>
    <t>Kännykkänumero</t>
  </si>
  <si>
    <r>
      <t>Työnimike</t>
    </r>
    <r>
      <rPr>
        <sz val="11"/>
        <color theme="0"/>
        <rFont val="Calibri"/>
        <family val="2"/>
        <scheme val="minor"/>
      </rPr>
      <t>/Fonction</t>
    </r>
  </si>
  <si>
    <t>VOUTIKUNTA</t>
  </si>
  <si>
    <t>LAHTI</t>
  </si>
  <si>
    <t>HELSINKI</t>
  </si>
  <si>
    <t>TURKU</t>
  </si>
  <si>
    <t>TAMPERE</t>
  </si>
  <si>
    <t>SAVO</t>
  </si>
  <si>
    <t>KALEVALA</t>
  </si>
  <si>
    <t>KARJALA</t>
  </si>
  <si>
    <t>JYVÄSKYLÄ</t>
  </si>
  <si>
    <t>OULU</t>
  </si>
  <si>
    <t>LAPPI</t>
  </si>
  <si>
    <t>POHJANMAA</t>
  </si>
  <si>
    <t>Rôtisseurs Arvo</t>
  </si>
  <si>
    <t>Yrittäjä</t>
  </si>
  <si>
    <t>Keittiömestari</t>
  </si>
  <si>
    <t> Hotel</t>
  </si>
  <si>
    <t> Restaurant</t>
  </si>
  <si>
    <t> Private Club</t>
  </si>
  <si>
    <t> Wine &amp; Spirits wholesale</t>
  </si>
  <si>
    <t> Vineyard</t>
  </si>
  <si>
    <t> Hospitality &amp; Cooking School</t>
  </si>
  <si>
    <t> Cruise Operator</t>
  </si>
  <si>
    <t> Airline</t>
  </si>
  <si>
    <t> Casino</t>
  </si>
  <si>
    <t> Facilities &amp; Services</t>
  </si>
  <si>
    <t> Convention Center</t>
  </si>
  <si>
    <t> Catering Services</t>
  </si>
  <si>
    <t> Food retail trade</t>
  </si>
  <si>
    <t> University &amp; College</t>
  </si>
  <si>
    <t> Consulting Activities</t>
  </si>
  <si>
    <t> Association</t>
  </si>
  <si>
    <t> Hotel Group</t>
  </si>
  <si>
    <t> Restaurant Group</t>
  </si>
  <si>
    <t> Embassy</t>
  </si>
  <si>
    <t> Hospital</t>
  </si>
  <si>
    <r>
      <t>Number of restaurants</t>
    </r>
    <r>
      <rPr>
        <i/>
        <sz val="7"/>
        <color rgb="FF000000"/>
        <rFont val="Arial"/>
        <family val="2"/>
      </rPr>
      <t> </t>
    </r>
  </si>
  <si>
    <t>Number of stars 1-5</t>
  </si>
  <si>
    <t>Types of Cuisine:</t>
  </si>
  <si>
    <t>French</t>
  </si>
  <si>
    <t>Italian</t>
  </si>
  <si>
    <t>Traditional</t>
  </si>
  <si>
    <t>International</t>
  </si>
  <si>
    <t>Modern European</t>
  </si>
  <si>
    <t>Contemporary</t>
  </si>
  <si>
    <t>Asian</t>
  </si>
  <si>
    <t>Gastronomic</t>
  </si>
  <si>
    <t>Seafood</t>
  </si>
  <si>
    <t>If yes, what are they</t>
  </si>
  <si>
    <t>Credit Cards accepted:</t>
  </si>
  <si>
    <t>VISA</t>
  </si>
  <si>
    <t>MASTERCARD</t>
  </si>
  <si>
    <t>American Express</t>
  </si>
  <si>
    <t>JCB</t>
  </si>
  <si>
    <t>Benefit(s) offered to Chaîne members? Yes or No</t>
  </si>
  <si>
    <t>BUSINESS INFORMATION. Type of Establishment:</t>
  </si>
  <si>
    <t>Työnimike</t>
  </si>
  <si>
    <t>lentoyhtiö</t>
  </si>
  <si>
    <t>yhdistys</t>
  </si>
  <si>
    <t>Kasino</t>
  </si>
  <si>
    <t>Konsultointi</t>
  </si>
  <si>
    <t>Elintarvikkeiden vähittäiskauppa</t>
  </si>
  <si>
    <t>Sairaala</t>
  </si>
  <si>
    <t>Hotelli</t>
  </si>
  <si>
    <t>Hotelliryhmä</t>
  </si>
  <si>
    <t>Yliopisto ja korkeakoulu</t>
  </si>
  <si>
    <t>Viinien ja väkevien alkoholijuomien tukkukauppa</t>
  </si>
  <si>
    <t>Moderni eurooppalainen</t>
  </si>
  <si>
    <t>Gastronominen</t>
  </si>
  <si>
    <t>Chaînen jäsenille tarjottavat edut? Kyllä vai ei</t>
  </si>
  <si>
    <t>Jos kyllä, mitä ne ovat</t>
  </si>
  <si>
    <t>Ranskalainen</t>
  </si>
  <si>
    <t>Italialainen</t>
  </si>
  <si>
    <t>Perinteinen</t>
  </si>
  <si>
    <t>Kansainvälinen</t>
  </si>
  <si>
    <t>Aasialainen</t>
  </si>
  <si>
    <t>Merenelävät</t>
  </si>
  <si>
    <t>Nykyaikainen</t>
  </si>
  <si>
    <t>Työpaikan nimi</t>
  </si>
  <si>
    <t>WWW-osoite</t>
  </si>
  <si>
    <t>spostiosoite</t>
  </si>
  <si>
    <t>Mitkä luottokortit käytössä</t>
  </si>
  <si>
    <t>Pitopalvelu</t>
  </si>
  <si>
    <t>Suurlähetystö</t>
  </si>
  <si>
    <t>Hotellin tähtien lukumäärä 1-5</t>
  </si>
  <si>
    <t>Majoitus- ja ravintolakoulu</t>
  </si>
  <si>
    <t>Alkoholijuomien maahatuoja/tukkuliike</t>
  </si>
  <si>
    <t>Matkailu-, ravintola- ja vapaa-ajan palvelukoulu</t>
  </si>
  <si>
    <t>FB päällikkö</t>
  </si>
  <si>
    <t>Operaatiivinen johtaja</t>
  </si>
  <si>
    <t>Keittiöpäällikkö</t>
  </si>
  <si>
    <t>Vastaanottopäällikkö</t>
  </si>
  <si>
    <t>Siniset kohdat sisätävät oikealla reunassa alasvetovalikon, josta valitaan sopivin</t>
  </si>
  <si>
    <t>Viininviljely, ruoka ja juoma, pitopalvelu ja ateriapalvelu</t>
  </si>
  <si>
    <t xml:space="preserve"> &lt;=Voutineuvosto täyttää</t>
  </si>
  <si>
    <t>Tallenna tämä lomake täytön jälkeen muotoon: SUKUNIMI_Etunimi_nonpro_tai_pro ja lähetä spostilla voudille.</t>
  </si>
  <si>
    <t>TITLE</t>
  </si>
  <si>
    <t xml:space="preserve">Pitopalvelu </t>
  </si>
  <si>
    <t>Kylpylä</t>
  </si>
  <si>
    <t>Kauneudenhoito</t>
  </si>
  <si>
    <t>A'la carte-ravintola</t>
  </si>
  <si>
    <t>Internet, verkkokauppa, media</t>
  </si>
  <si>
    <t>Kokkikoulu</t>
  </si>
  <si>
    <t>Laivayhtiö</t>
  </si>
  <si>
    <t>Suunnittelu, valmistus, tuotanto, energia/vesilaitos</t>
  </si>
  <si>
    <t>Ravintolakonserni</t>
  </si>
  <si>
    <t>Hovimestari / Vastaanottopäällikkö</t>
  </si>
  <si>
    <t>AMMATTILAISET TÄYTTÄVÄT CV-LOMAKKEEN LISÄKSI ALLA OLEVAT SOPIVAT VAIHTOEHTOKOHDAT, numeroilla, tekstillä tai X:</t>
  </si>
  <si>
    <t>Päivämäärä:</t>
  </si>
  <si>
    <t>Puolison jäsennumero</t>
  </si>
  <si>
    <t>Kielitaito</t>
  </si>
  <si>
    <t>Arvo/ammattinimike</t>
  </si>
  <si>
    <t>+358</t>
  </si>
  <si>
    <t>Chaîne des Rôtisseurs Finlande JÄSENHAKEMUSLOMAKE=1 ARVONVAIHTO=2  UUDELLEEN LIITTYMINEN=3  ============&gt;</t>
  </si>
  <si>
    <t>Suosittajan jäsennro</t>
  </si>
  <si>
    <t>Chef de Table Honoraire</t>
  </si>
  <si>
    <t>Chef Rôtisseur Honoraire</t>
  </si>
  <si>
    <t>Grand Officier Maître Hôtelier Honoraire</t>
  </si>
  <si>
    <t>Grand Officier Maître Restaurateur Honoraire</t>
  </si>
  <si>
    <t>Grand Officier Maître Rôtisseur Honoraire</t>
  </si>
  <si>
    <t>Grand Officier Maître Sommelier Honoraire</t>
  </si>
  <si>
    <t>Maître Hôtelier Honoraire</t>
  </si>
  <si>
    <t>Maître Restaurateur Honoraire</t>
  </si>
  <si>
    <t>Maître Rôtisseur Honoraire</t>
  </si>
  <si>
    <t>Maître Sommelier Honoraire</t>
  </si>
  <si>
    <t>Officier Maître Hôtelier Honoraire</t>
  </si>
  <si>
    <t>Officier Maître Restaurateur Honoraire</t>
  </si>
  <si>
    <t>Officier Maître Rôtisseur Honoraire</t>
  </si>
  <si>
    <t>Officier Maître Sommelier Honoraire</t>
  </si>
  <si>
    <t>Professionnel du Vin Honoraire</t>
  </si>
  <si>
    <t>Chevalier            amatöörijäsen</t>
  </si>
  <si>
    <t xml:space="preserve">Chef de Table                 </t>
  </si>
  <si>
    <t>Bailli                        voutineuvoston jäsen</t>
  </si>
  <si>
    <t>Vice-Argentier                     voutineuvoston jäsen</t>
  </si>
  <si>
    <t>Vice-Chancelier                     voutineuvoston jäsen</t>
  </si>
  <si>
    <t>Vice-Chancelier/Argentier                     voutineuvoston jäsen</t>
  </si>
  <si>
    <t>Vice-Chargé de Missions                     voutineuvoston jäsen</t>
  </si>
  <si>
    <t>Vice-Chargé de Presse                     voutineuvoston jäsen</t>
  </si>
  <si>
    <t>Vice-Chargée de Missions                     voutineuvoston jäsen</t>
  </si>
  <si>
    <t>Vice-Chargée de Presse                     voutineuvoston jäsen</t>
  </si>
  <si>
    <t>Vice-Conseiller Culinaire                     voutineuvoston jäsen</t>
  </si>
  <si>
    <t>Vice-Conseiller Gastronomique                     voutineuvoston jäsen</t>
  </si>
  <si>
    <t>Vice-Echanson                     voutineuvoston jäsen</t>
  </si>
  <si>
    <t>Argentier                     voutineuvoston jäsen</t>
  </si>
  <si>
    <t>Bailli Honoraire                     voutineuvoston palvellut jäsen</t>
  </si>
  <si>
    <t>Vice-Argentier Honoraire                     voutineuvoston palvellut jäsen</t>
  </si>
  <si>
    <t>Vice-Chancelier Honoraire                     voutineuvoston palvellut jäsen</t>
  </si>
  <si>
    <t>Vice-Chancelier/Argentier Honoraire                     voutineuvoston palvellut jäsen</t>
  </si>
  <si>
    <t>Vice-Chargé de Missions Honoraire                     voutineuvoston palvellut jäsen</t>
  </si>
  <si>
    <t>Vice-Chargé de Presse Honoraire                     voutineuvoston palvellut jäsen</t>
  </si>
  <si>
    <t>Vice-Chargée de Missions Honoraire                     voutineuvoston palvellut jäsen</t>
  </si>
  <si>
    <t>Vice-Chargée de Presse Honoraire                     voutineuvoston palvellut jäsen</t>
  </si>
  <si>
    <t>Vice-Conseiller Culinaire Honoraire                     voutineuvoston palvellut jäsen</t>
  </si>
  <si>
    <t>Vice-Conseiller Gastronomique Honoraire                     voutineuvoston palvellut jäsen</t>
  </si>
  <si>
    <t>Vice-Echanson Honoraire                     voutineuvoston palvellut jäsen</t>
  </si>
  <si>
    <t>Argentier Honoraire                     voutineuvoston palvellut jäsen</t>
  </si>
  <si>
    <t>Chargé de Missions              puhemiehistön jäsen</t>
  </si>
  <si>
    <t>Chargé de Presse              puhemiehistön jäsen</t>
  </si>
  <si>
    <t>Chargée de Missions              puhemiehistön jäsen</t>
  </si>
  <si>
    <t>Chargée de Presse              puhemiehistön jäsen</t>
  </si>
  <si>
    <t>Conseiller Culinaire              puhemiehistön jäsen</t>
  </si>
  <si>
    <t>Conseiller Gastronomique              puhemiehistön jäsen</t>
  </si>
  <si>
    <t>Echanson              puhemiehistön jäsen</t>
  </si>
  <si>
    <t>Bailli Délégué               puhemiehistön jäsen, pj</t>
  </si>
  <si>
    <t>Chancelier              puhemiehistön jäsen, vpj</t>
  </si>
  <si>
    <t>Chancelier Honoraire        palvellut puhemiehistön jäsen, vpj</t>
  </si>
  <si>
    <t>Bailli Délégué  Honoraire             palvellut puhemiehistön jäsen, pj</t>
  </si>
  <si>
    <t>Chargé de Missions Honoraire             palvellut puhemiehistön jäsen</t>
  </si>
  <si>
    <t>Chargé de Presse Honoraire             palvellut puhemiehistön jäsen</t>
  </si>
  <si>
    <t>Chargée de Missions Honoraire             palvellut puhemiehistön jäsen</t>
  </si>
  <si>
    <t>Chargée de Presse Honoraire             palvellut puhemiehistön jäsen</t>
  </si>
  <si>
    <t>Conseiller Culinaire Honoraire                           palvellut puhemiehistön jäsen</t>
  </si>
  <si>
    <t>Conseiller Gastronomique Honoraire             palvellut puhemiehistön jäsen</t>
  </si>
  <si>
    <t>Echanson Honoraire             palvellut puhemiehistön jäsen</t>
  </si>
  <si>
    <t>Muuta kommentoitavaa ja lisättävää, jollei löydy alasvetovalikosta</t>
  </si>
  <si>
    <t>Mr.</t>
  </si>
  <si>
    <t>Ms.</t>
  </si>
  <si>
    <t>Mrs.</t>
  </si>
  <si>
    <t>Mme.</t>
  </si>
  <si>
    <t>Montako ravintolaa</t>
  </si>
  <si>
    <t>Ravintolan paikkamäärä</t>
  </si>
  <si>
    <t>Suosittaja</t>
  </si>
  <si>
    <r>
      <t>Number of seats</t>
    </r>
    <r>
      <rPr>
        <i/>
        <sz val="7"/>
        <color rgb="FF000000"/>
        <rFont val="Arial"/>
        <family val="2"/>
      </rPr>
      <t> </t>
    </r>
  </si>
  <si>
    <t>Toimitusjohtaja</t>
  </si>
  <si>
    <t>Ruokaharrastaja nainen=12, Ruokaharrastaja mies=11, Ammattilaisnainen=22, Ammattilaismies=21   =============================&gt;</t>
  </si>
  <si>
    <t>Grand Officier                          ruokaharrastajajäsen, arvo anotaan presidentiltä</t>
  </si>
  <si>
    <t>Dame de la Chaîne                         ruokaharrastajajäsen</t>
  </si>
  <si>
    <t>Officier                           ruokaharrastajajäsen ansioituneelle harrastajajäsenelle</t>
  </si>
  <si>
    <t>Pair de la Chaîne                  korkein arvo ruokaharrastajajäsenelle, arvo anotaan järjestön presidentiltä</t>
  </si>
  <si>
    <t>KYLLÄ</t>
  </si>
  <si>
    <t>EI</t>
  </si>
  <si>
    <t>lomakeversio 6</t>
  </si>
  <si>
    <t>Haen myös OMGD jäsenyyttä</t>
  </si>
  <si>
    <t>Syntymäaika PP.KK.VVVV</t>
  </si>
  <si>
    <t>Assistant/Administrator</t>
  </si>
  <si>
    <t>Assistant Director</t>
  </si>
  <si>
    <t>Associate (Professional Services)</t>
  </si>
  <si>
    <t>CEO</t>
  </si>
  <si>
    <t>Civil/Public Servant</t>
  </si>
  <si>
    <t>Civil/Public Servant: Armed Forces</t>
  </si>
  <si>
    <t>Civil/Public Servant: Police, Security</t>
  </si>
  <si>
    <t>Clergy</t>
  </si>
  <si>
    <t>Company Secretary</t>
  </si>
  <si>
    <t>Consultant</t>
  </si>
  <si>
    <t>Controller</t>
  </si>
  <si>
    <t>Cook</t>
  </si>
  <si>
    <t>Diplomat</t>
  </si>
  <si>
    <t>Entrepreneur</t>
  </si>
  <si>
    <t>Executive Director</t>
  </si>
  <si>
    <t>Freelancer</t>
  </si>
  <si>
    <t>IT Specialist</t>
  </si>
  <si>
    <t>Legal Practitioner</t>
  </si>
  <si>
    <t>Managing Director</t>
  </si>
  <si>
    <t>Media/Journalism Professional (Journalist, Editor, etc)</t>
  </si>
  <si>
    <t>Medical/Health Services Provider (Nurse, Mid-wife, Radiologist, etc)</t>
  </si>
  <si>
    <t>Medical Practitioner</t>
  </si>
  <si>
    <t>Personal Assistant/Secretary/Receptionist</t>
  </si>
  <si>
    <t>Politician</t>
  </si>
  <si>
    <t>President</t>
  </si>
  <si>
    <t>Professional (Accountant,Architect, Engineer, etc)</t>
  </si>
  <si>
    <t>Retailer/Vendor/Wholesaler</t>
  </si>
  <si>
    <t>Sales Agent</t>
  </si>
  <si>
    <t>Security Professional</t>
  </si>
  <si>
    <t>Senior Associate</t>
  </si>
  <si>
    <t>Senior Manager/Business Unit Manager</t>
  </si>
  <si>
    <t>Supervisor</t>
  </si>
  <si>
    <t>Teacher/Educator/Trainer</t>
  </si>
  <si>
    <t>Tradesman/Craftsman</t>
  </si>
  <si>
    <t>Travel Industry Specialist</t>
  </si>
  <si>
    <t>University/College Professor/Lecturer/Academic</t>
  </si>
  <si>
    <t>Vice President</t>
  </si>
  <si>
    <t>Viticulturist/Wine Maker/Wine Es</t>
  </si>
  <si>
    <t>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</si>
</sst>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dd/mm/yyyy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7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181C32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FE6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3" borderId="0" xfId="0" applyFont="1" applyFill="1" applyProtection="1">
      <protection locked="0"/>
    </xf>
    <xf numFmtId="0" fontId="0" fillId="3" borderId="1" xfId="0" applyFill="1" applyBorder="1" applyProtection="1">
      <protection locked="0"/>
    </xf>
    <xf numFmtId="0" fontId="7" fillId="0" borderId="0" xfId="0" applyFont="1"/>
    <xf numFmtId="0" fontId="0" fillId="0" borderId="2" xfId="0" applyBorder="1"/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8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8" fillId="0" borderId="1" xfId="0" applyNumberFormat="1" applyFont="1" applyBorder="1" applyAlignment="1" applyProtection="1">
      <alignment horizontal="left"/>
      <protection locked="0"/>
    </xf>
    <xf numFmtId="0" fontId="2" fillId="0" borderId="0" xfId="0" applyFont="1"/>
    <xf numFmtId="0" fontId="0" fillId="0" borderId="1" xfId="0" applyBorder="1" applyAlignment="1">
      <alignment horizontal="center" vertical="top" wrapText="1"/>
    </xf>
    <xf numFmtId="165" fontId="0" fillId="2" borderId="3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center" wrapText="1"/>
    </xf>
    <xf numFmtId="165" fontId="0" fillId="0" borderId="1" xfId="0" applyNumberFormat="1" applyBorder="1" applyAlignment="1" applyProtection="1">
      <alignment horizontal="left"/>
      <protection locked="0"/>
    </xf>
    <xf numFmtId="0" fontId="13" fillId="0" borderId="0" xfId="0" applyFont="1" applyAlignment="1">
      <alignment horizontal="left" vertical="center" inden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4" fillId="0" borderId="1" xfId="0" applyFont="1" applyBorder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9F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D08F-DD67-428C-AAFC-C49A4A1A278E}">
  <sheetPr codeName="Taul1"/>
  <dimension ref="B1:K82"/>
  <sheetViews>
    <sheetView showGridLines="0" tabSelected="1" zoomScaleNormal="100" workbookViewId="0">
      <selection activeCell="C1" sqref="C1"/>
    </sheetView>
  </sheetViews>
  <sheetFormatPr defaultRowHeight="15" x14ac:dyDescent="0.25"/>
  <cols>
    <col min="1" max="1" width="5.85546875" customWidth="1"/>
    <col min="2" max="2" width="23.42578125" customWidth="1"/>
    <col min="3" max="3" width="51.28515625" style="2" customWidth="1"/>
    <col min="4" max="4" width="4.85546875" customWidth="1"/>
  </cols>
  <sheetData>
    <row r="1" spans="2:5" ht="15.75" thickBot="1" x14ac:dyDescent="0.3">
      <c r="B1" s="9" t="s">
        <v>279</v>
      </c>
      <c r="C1" s="24"/>
      <c r="D1" t="s">
        <v>362</v>
      </c>
    </row>
    <row r="2" spans="2:5" ht="30" customHeight="1" thickBot="1" x14ac:dyDescent="0.3">
      <c r="B2" s="28" t="s">
        <v>284</v>
      </c>
      <c r="C2" s="29"/>
      <c r="D2" s="10"/>
    </row>
    <row r="3" spans="2:5" ht="30.75" customHeight="1" thickBot="1" x14ac:dyDescent="0.3">
      <c r="B3" s="28" t="s">
        <v>355</v>
      </c>
      <c r="C3" s="29"/>
      <c r="D3" s="10"/>
    </row>
    <row r="4" spans="2:5" x14ac:dyDescent="0.25">
      <c r="B4" s="9" t="s">
        <v>266</v>
      </c>
    </row>
    <row r="5" spans="2:5" x14ac:dyDescent="0.25">
      <c r="B5" s="7" t="s">
        <v>263</v>
      </c>
      <c r="C5" s="3"/>
    </row>
    <row r="6" spans="2:5" x14ac:dyDescent="0.25">
      <c r="B6" t="s">
        <v>282</v>
      </c>
      <c r="C6" s="8"/>
      <c r="E6" t="s">
        <v>267</v>
      </c>
    </row>
    <row r="7" spans="2:5" x14ac:dyDescent="0.25">
      <c r="B7" t="s">
        <v>71</v>
      </c>
      <c r="C7" s="14"/>
      <c r="E7" t="str">
        <f>UPPER(C7)&amp;" "&amp;+E8</f>
        <v xml:space="preserve"> </v>
      </c>
    </row>
    <row r="8" spans="2:5" x14ac:dyDescent="0.25">
      <c r="B8" t="s">
        <v>72</v>
      </c>
      <c r="C8" s="15"/>
      <c r="E8" t="str">
        <f>+PROPER(C8)</f>
        <v/>
      </c>
    </row>
    <row r="9" spans="2:5" x14ac:dyDescent="0.25">
      <c r="B9" t="s">
        <v>364</v>
      </c>
      <c r="C9" s="26"/>
    </row>
    <row r="10" spans="2:5" x14ac:dyDescent="0.25">
      <c r="B10" t="s">
        <v>73</v>
      </c>
      <c r="C10" s="14" t="s">
        <v>74</v>
      </c>
    </row>
    <row r="11" spans="2:5" x14ac:dyDescent="0.25">
      <c r="B11" t="s">
        <v>280</v>
      </c>
      <c r="C11" s="14"/>
    </row>
    <row r="12" spans="2:5" x14ac:dyDescent="0.25">
      <c r="B12" t="s">
        <v>171</v>
      </c>
      <c r="C12" s="16"/>
      <c r="E12" t="s">
        <v>403</v>
      </c>
    </row>
    <row r="13" spans="2:5" x14ac:dyDescent="0.25">
      <c r="B13" t="s">
        <v>161</v>
      </c>
      <c r="C13" s="14"/>
      <c r="E13" t="str">
        <f>+PROPER(C13)</f>
        <v/>
      </c>
    </row>
    <row r="14" spans="2:5" x14ac:dyDescent="0.25">
      <c r="B14" t="s">
        <v>162</v>
      </c>
      <c r="C14" s="17"/>
      <c r="E14" t="str">
        <f>+"FI-"&amp;" "&amp;+C14</f>
        <v xml:space="preserve">FI- </v>
      </c>
    </row>
    <row r="15" spans="2:5" x14ac:dyDescent="0.25">
      <c r="B15" t="s">
        <v>163</v>
      </c>
      <c r="C15" s="14"/>
      <c r="E15" t="str">
        <f>+C14&amp;" "&amp;UPPER(C15)</f>
        <v xml:space="preserve"> </v>
      </c>
    </row>
    <row r="16" spans="2:5" x14ac:dyDescent="0.25">
      <c r="B16" t="s">
        <v>164</v>
      </c>
      <c r="C16" s="14" t="s">
        <v>165</v>
      </c>
    </row>
    <row r="17" spans="2:11" x14ac:dyDescent="0.25">
      <c r="B17" t="s">
        <v>168</v>
      </c>
      <c r="C17" s="17" t="s">
        <v>283</v>
      </c>
    </row>
    <row r="18" spans="2:11" x14ac:dyDescent="0.25">
      <c r="B18" t="s">
        <v>169</v>
      </c>
      <c r="C18" s="17" t="s">
        <v>283</v>
      </c>
    </row>
    <row r="19" spans="2:11" x14ac:dyDescent="0.25">
      <c r="B19" t="s">
        <v>170</v>
      </c>
      <c r="C19" s="17" t="s">
        <v>283</v>
      </c>
    </row>
    <row r="20" spans="2:11" x14ac:dyDescent="0.25">
      <c r="B20" t="s">
        <v>166</v>
      </c>
      <c r="C20" s="14"/>
    </row>
    <row r="21" spans="2:11" x14ac:dyDescent="0.25">
      <c r="B21" t="s">
        <v>281</v>
      </c>
      <c r="C21" s="14"/>
    </row>
    <row r="22" spans="2:11" x14ac:dyDescent="0.25">
      <c r="B22" s="22" t="s">
        <v>167</v>
      </c>
      <c r="C22" s="16"/>
      <c r="E22" s="9" t="s">
        <v>265</v>
      </c>
    </row>
    <row r="23" spans="2:11" x14ac:dyDescent="0.25">
      <c r="B23" s="22" t="s">
        <v>184</v>
      </c>
      <c r="C23" s="16"/>
      <c r="E23" s="9" t="s">
        <v>265</v>
      </c>
    </row>
    <row r="24" spans="2:11" ht="14.25" customHeight="1" x14ac:dyDescent="0.25">
      <c r="B24" s="22" t="s">
        <v>363</v>
      </c>
      <c r="C24" s="16"/>
      <c r="E24" s="9"/>
    </row>
    <row r="25" spans="2:11" x14ac:dyDescent="0.25">
      <c r="B25" t="s">
        <v>352</v>
      </c>
      <c r="C25" s="18"/>
    </row>
    <row r="26" spans="2:11" x14ac:dyDescent="0.25">
      <c r="B26" t="s">
        <v>285</v>
      </c>
      <c r="C26" s="18"/>
    </row>
    <row r="27" spans="2:11" x14ac:dyDescent="0.25">
      <c r="B27" t="s">
        <v>352</v>
      </c>
      <c r="C27" s="18"/>
      <c r="E27" t="str">
        <f>+C25&amp;" and "&amp;+C27</f>
        <v xml:space="preserve"> and </v>
      </c>
    </row>
    <row r="28" spans="2:11" x14ac:dyDescent="0.25">
      <c r="B28" t="s">
        <v>285</v>
      </c>
      <c r="C28" s="30"/>
    </row>
    <row r="29" spans="2:11" ht="69.75" customHeight="1" x14ac:dyDescent="0.25">
      <c r="B29" s="23" t="s">
        <v>345</v>
      </c>
      <c r="C29" s="13"/>
    </row>
    <row r="30" spans="2:11" ht="15.75" x14ac:dyDescent="0.25">
      <c r="B30" s="6" t="s">
        <v>278</v>
      </c>
    </row>
    <row r="31" spans="2:11" ht="15.75" x14ac:dyDescent="0.25">
      <c r="B31" s="5" t="s">
        <v>226</v>
      </c>
      <c r="K31" s="18"/>
    </row>
    <row r="32" spans="2:11" ht="18.75" x14ac:dyDescent="0.3">
      <c r="B32" s="2" t="s">
        <v>194</v>
      </c>
      <c r="C32" s="19"/>
      <c r="E32" t="s">
        <v>228</v>
      </c>
    </row>
    <row r="33" spans="2:5" ht="18.75" x14ac:dyDescent="0.3">
      <c r="B33" s="2" t="s">
        <v>202</v>
      </c>
      <c r="C33" s="19"/>
      <c r="E33" t="s">
        <v>229</v>
      </c>
    </row>
    <row r="34" spans="2:5" ht="18.75" x14ac:dyDescent="0.3">
      <c r="B34" t="s">
        <v>195</v>
      </c>
      <c r="C34" s="19"/>
      <c r="E34" t="s">
        <v>230</v>
      </c>
    </row>
    <row r="35" spans="2:5" ht="18.75" x14ac:dyDescent="0.3">
      <c r="B35" s="2" t="s">
        <v>198</v>
      </c>
      <c r="C35" s="19"/>
      <c r="E35" t="s">
        <v>253</v>
      </c>
    </row>
    <row r="36" spans="2:5" ht="18.75" x14ac:dyDescent="0.3">
      <c r="B36" t="s">
        <v>201</v>
      </c>
      <c r="C36" s="19"/>
      <c r="E36" t="s">
        <v>231</v>
      </c>
    </row>
    <row r="37" spans="2:5" ht="18.75" x14ac:dyDescent="0.3">
      <c r="B37" t="s">
        <v>197</v>
      </c>
      <c r="C37" s="19"/>
      <c r="E37" t="s">
        <v>156</v>
      </c>
    </row>
    <row r="38" spans="2:5" ht="18.75" x14ac:dyDescent="0.3">
      <c r="B38" t="s">
        <v>193</v>
      </c>
      <c r="C38" s="19"/>
      <c r="E38" t="s">
        <v>274</v>
      </c>
    </row>
    <row r="39" spans="2:5" ht="18.75" x14ac:dyDescent="0.3">
      <c r="B39" t="s">
        <v>205</v>
      </c>
      <c r="C39" s="19"/>
      <c r="E39" t="s">
        <v>254</v>
      </c>
    </row>
    <row r="40" spans="2:5" ht="18.75" x14ac:dyDescent="0.3">
      <c r="B40" s="2" t="s">
        <v>196</v>
      </c>
      <c r="C40" s="19"/>
      <c r="E40" t="s">
        <v>146</v>
      </c>
    </row>
    <row r="41" spans="2:5" ht="18.75" x14ac:dyDescent="0.3">
      <c r="B41" t="s">
        <v>199</v>
      </c>
      <c r="C41" s="19"/>
      <c r="E41" t="s">
        <v>232</v>
      </c>
    </row>
    <row r="42" spans="2:5" ht="18.75" x14ac:dyDescent="0.3">
      <c r="B42" s="2" t="s">
        <v>206</v>
      </c>
      <c r="C42" s="19"/>
      <c r="E42" t="s">
        <v>233</v>
      </c>
    </row>
    <row r="43" spans="2:5" ht="18.75" x14ac:dyDescent="0.3">
      <c r="B43" s="2" t="s">
        <v>192</v>
      </c>
      <c r="C43" s="19"/>
      <c r="E43" s="11" t="s">
        <v>258</v>
      </c>
    </row>
    <row r="44" spans="2:5" ht="18.75" x14ac:dyDescent="0.3">
      <c r="B44" t="s">
        <v>187</v>
      </c>
      <c r="C44" s="19"/>
      <c r="E44" t="s">
        <v>234</v>
      </c>
    </row>
    <row r="45" spans="2:5" ht="18.75" x14ac:dyDescent="0.3">
      <c r="B45" s="2" t="s">
        <v>208</v>
      </c>
      <c r="C45" s="19"/>
      <c r="E45" t="s">
        <v>255</v>
      </c>
    </row>
    <row r="46" spans="2:5" ht="18.75" x14ac:dyDescent="0.3">
      <c r="B46" t="s">
        <v>203</v>
      </c>
      <c r="C46" s="19"/>
      <c r="E46" t="s">
        <v>235</v>
      </c>
    </row>
    <row r="47" spans="2:5" ht="18.75" x14ac:dyDescent="0.3">
      <c r="B47" t="s">
        <v>189</v>
      </c>
      <c r="C47" s="19"/>
      <c r="E47" t="s">
        <v>155</v>
      </c>
    </row>
    <row r="48" spans="2:5" ht="18.75" x14ac:dyDescent="0.3">
      <c r="B48" s="2" t="s">
        <v>188</v>
      </c>
      <c r="C48" s="19"/>
      <c r="E48" t="s">
        <v>158</v>
      </c>
    </row>
    <row r="49" spans="2:5" ht="18.75" x14ac:dyDescent="0.3">
      <c r="B49" s="2" t="s">
        <v>204</v>
      </c>
      <c r="C49" s="19"/>
      <c r="E49" t="s">
        <v>276</v>
      </c>
    </row>
    <row r="50" spans="2:5" ht="18.75" x14ac:dyDescent="0.3">
      <c r="B50" s="2" t="s">
        <v>200</v>
      </c>
      <c r="C50" s="19"/>
      <c r="E50" t="s">
        <v>236</v>
      </c>
    </row>
    <row r="51" spans="2:5" ht="18.75" x14ac:dyDescent="0.3">
      <c r="B51" s="2" t="s">
        <v>190</v>
      </c>
      <c r="C51" s="19"/>
      <c r="E51" t="s">
        <v>237</v>
      </c>
    </row>
    <row r="52" spans="2:5" ht="18.75" x14ac:dyDescent="0.3">
      <c r="B52" t="s">
        <v>191</v>
      </c>
      <c r="C52" s="19"/>
      <c r="E52" t="s">
        <v>154</v>
      </c>
    </row>
    <row r="53" spans="2:5" ht="18.75" x14ac:dyDescent="0.3">
      <c r="B53" s="2" t="s">
        <v>207</v>
      </c>
      <c r="C53" s="19"/>
      <c r="E53" t="s">
        <v>350</v>
      </c>
    </row>
    <row r="54" spans="2:5" ht="18.75" x14ac:dyDescent="0.3">
      <c r="B54" s="2" t="s">
        <v>353</v>
      </c>
      <c r="C54" s="19"/>
      <c r="E54" t="s">
        <v>351</v>
      </c>
    </row>
    <row r="55" spans="2:5" x14ac:dyDescent="0.25">
      <c r="C55" s="20"/>
    </row>
    <row r="56" spans="2:5" ht="18.75" x14ac:dyDescent="0.3">
      <c r="B56" s="4" t="s">
        <v>209</v>
      </c>
      <c r="C56" s="19"/>
    </row>
    <row r="57" spans="2:5" ht="18.75" x14ac:dyDescent="0.3">
      <c r="B57" t="s">
        <v>210</v>
      </c>
      <c r="C57" s="19"/>
      <c r="E57" t="s">
        <v>242</v>
      </c>
    </row>
    <row r="58" spans="2:5" ht="18.75" x14ac:dyDescent="0.3">
      <c r="B58" t="s">
        <v>211</v>
      </c>
      <c r="C58" s="19"/>
      <c r="E58" t="s">
        <v>243</v>
      </c>
    </row>
    <row r="59" spans="2:5" ht="18.75" x14ac:dyDescent="0.3">
      <c r="B59" t="s">
        <v>212</v>
      </c>
      <c r="C59" s="19"/>
      <c r="E59" t="s">
        <v>244</v>
      </c>
    </row>
    <row r="60" spans="2:5" ht="18.75" x14ac:dyDescent="0.3">
      <c r="B60" t="s">
        <v>213</v>
      </c>
      <c r="C60" s="19"/>
      <c r="E60" t="s">
        <v>245</v>
      </c>
    </row>
    <row r="61" spans="2:5" ht="18.75" x14ac:dyDescent="0.3">
      <c r="B61" t="s">
        <v>214</v>
      </c>
      <c r="C61" s="19"/>
      <c r="E61" t="s">
        <v>238</v>
      </c>
    </row>
    <row r="62" spans="2:5" ht="18.75" x14ac:dyDescent="0.3">
      <c r="B62" t="s">
        <v>215</v>
      </c>
      <c r="C62" s="19"/>
      <c r="E62" t="s">
        <v>248</v>
      </c>
    </row>
    <row r="63" spans="2:5" ht="18.75" x14ac:dyDescent="0.3">
      <c r="B63" t="s">
        <v>216</v>
      </c>
      <c r="C63" s="19"/>
      <c r="E63" t="s">
        <v>246</v>
      </c>
    </row>
    <row r="64" spans="2:5" ht="18.75" x14ac:dyDescent="0.3">
      <c r="B64" t="s">
        <v>217</v>
      </c>
      <c r="C64" s="19"/>
      <c r="E64" t="s">
        <v>239</v>
      </c>
    </row>
    <row r="65" spans="2:5" ht="18.75" x14ac:dyDescent="0.3">
      <c r="B65" t="s">
        <v>218</v>
      </c>
      <c r="C65" s="19"/>
      <c r="E65" t="s">
        <v>247</v>
      </c>
    </row>
    <row r="66" spans="2:5" ht="45.75" x14ac:dyDescent="0.3">
      <c r="B66" s="25" t="s">
        <v>225</v>
      </c>
      <c r="C66" s="19"/>
      <c r="E66" t="s">
        <v>240</v>
      </c>
    </row>
    <row r="67" spans="2:5" ht="18.75" x14ac:dyDescent="0.3">
      <c r="B67" t="s">
        <v>219</v>
      </c>
      <c r="C67" s="19"/>
      <c r="E67" t="s">
        <v>241</v>
      </c>
    </row>
    <row r="68" spans="2:5" ht="18.75" x14ac:dyDescent="0.3">
      <c r="B68" s="4" t="s">
        <v>220</v>
      </c>
      <c r="C68" s="19"/>
      <c r="E68" t="s">
        <v>252</v>
      </c>
    </row>
    <row r="69" spans="2:5" ht="18.75" x14ac:dyDescent="0.3">
      <c r="B69" t="s">
        <v>221</v>
      </c>
      <c r="C69" s="19"/>
    </row>
    <row r="70" spans="2:5" ht="18.75" x14ac:dyDescent="0.3">
      <c r="B70" t="s">
        <v>222</v>
      </c>
      <c r="C70" s="19"/>
    </row>
    <row r="71" spans="2:5" ht="18.75" x14ac:dyDescent="0.3">
      <c r="B71" t="s">
        <v>223</v>
      </c>
      <c r="C71" s="19"/>
    </row>
    <row r="72" spans="2:5" ht="18.75" x14ac:dyDescent="0.3">
      <c r="B72" t="s">
        <v>224</v>
      </c>
      <c r="C72" s="19"/>
    </row>
    <row r="73" spans="2:5" x14ac:dyDescent="0.25">
      <c r="C73" s="20"/>
    </row>
    <row r="74" spans="2:5" ht="18.75" x14ac:dyDescent="0.3">
      <c r="B74" t="s">
        <v>249</v>
      </c>
      <c r="C74" s="19"/>
    </row>
    <row r="75" spans="2:5" ht="18.75" x14ac:dyDescent="0.3">
      <c r="B75" t="s">
        <v>161</v>
      </c>
      <c r="C75" s="19"/>
      <c r="E75" t="str">
        <f>+PROPER(C75)</f>
        <v/>
      </c>
    </row>
    <row r="76" spans="2:5" ht="18.75" x14ac:dyDescent="0.3">
      <c r="B76" t="s">
        <v>162</v>
      </c>
      <c r="C76" s="21"/>
      <c r="E76" t="str">
        <f>+"FI-"&amp;" "&amp;+C76</f>
        <v xml:space="preserve">FI- </v>
      </c>
    </row>
    <row r="77" spans="2:5" ht="18.75" x14ac:dyDescent="0.3">
      <c r="B77" t="s">
        <v>163</v>
      </c>
      <c r="C77" s="21"/>
      <c r="E77" t="str">
        <f>+C76&amp;" "&amp;UPPER(C77)</f>
        <v xml:space="preserve"> </v>
      </c>
    </row>
    <row r="78" spans="2:5" ht="18.75" x14ac:dyDescent="0.3">
      <c r="B78" t="s">
        <v>250</v>
      </c>
      <c r="C78" s="21"/>
    </row>
    <row r="79" spans="2:5" ht="18.75" x14ac:dyDescent="0.3">
      <c r="B79" t="s">
        <v>251</v>
      </c>
      <c r="C79" s="21"/>
    </row>
    <row r="80" spans="2:5" ht="18.75" x14ac:dyDescent="0.3">
      <c r="B80" t="s">
        <v>168</v>
      </c>
      <c r="C80" s="21" t="s">
        <v>283</v>
      </c>
    </row>
    <row r="81" spans="2:3" ht="18.75" x14ac:dyDescent="0.3">
      <c r="B81" t="s">
        <v>169</v>
      </c>
      <c r="C81" s="21" t="s">
        <v>283</v>
      </c>
    </row>
    <row r="82" spans="2:3" ht="18.75" x14ac:dyDescent="0.3">
      <c r="B82" t="s">
        <v>170</v>
      </c>
      <c r="C82" s="21" t="s">
        <v>283</v>
      </c>
    </row>
  </sheetData>
  <sheetProtection selectLockedCells="1"/>
  <sortState xmlns:xlrd2="http://schemas.microsoft.com/office/spreadsheetml/2017/richdata2" ref="B32:B52">
    <sortCondition ref="B32:B52"/>
  </sortState>
  <dataConsolidate/>
  <mergeCells count="2">
    <mergeCell ref="B2:C2"/>
    <mergeCell ref="B3:C3"/>
  </mergeCells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0D6F0B9-0E68-4E3B-8024-EC1641FD4E11}">
          <x14:formula1>
            <xm:f>Taul2!$B$85:$B$138</xm:f>
          </x14:formula1>
          <xm:sqref>C12</xm:sqref>
        </x14:dataValidation>
        <x14:dataValidation type="list" allowBlank="1" showInputMessage="1" showErrorMessage="1" xr:uid="{DE65C099-C13C-4B81-B8CF-16A657376EAF}">
          <x14:formula1>
            <xm:f>Taul2!$B$232:$B$242</xm:f>
          </x14:formula1>
          <xm:sqref>C22</xm:sqref>
        </x14:dataValidation>
        <x14:dataValidation type="list" allowBlank="1" showInputMessage="1" showErrorMessage="1" xr:uid="{2FA6FBD4-8BC6-4DFB-AC47-96FE26F2F3D7}">
          <x14:formula1>
            <xm:f>Taul2!$B$245:$B$250</xm:f>
          </x14:formula1>
          <xm:sqref>C6</xm:sqref>
        </x14:dataValidation>
        <x14:dataValidation type="list" allowBlank="1" showInputMessage="1" showErrorMessage="1" xr:uid="{2D649E7B-1966-4625-BAFC-73E07F09F6EB}">
          <x14:formula1>
            <xm:f>Taul2!$B$149:$B$228</xm:f>
          </x14:formula1>
          <xm:sqref>C23</xm:sqref>
        </x14:dataValidation>
        <x14:dataValidation type="list" allowBlank="1" showInputMessage="1" showErrorMessage="1" xr:uid="{52FAE75C-48E7-4772-A5DC-DD50A7A26980}">
          <x14:formula1>
            <xm:f>Taul2!$D$79:$D$81</xm:f>
          </x14:formula1>
          <xm:sqref>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A47C-6B81-4EF6-B4DA-7C7E76A2447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3129-54C6-4DD4-9E97-3C3A2F26C7A3}">
  <dimension ref="A1:D248"/>
  <sheetViews>
    <sheetView workbookViewId="0">
      <selection activeCell="C150" sqref="C150"/>
    </sheetView>
  </sheetViews>
  <sheetFormatPr defaultRowHeight="15" x14ac:dyDescent="0.25"/>
  <cols>
    <col min="2" max="2" width="48" customWidth="1"/>
    <col min="3" max="3" width="55.140625" customWidth="1"/>
  </cols>
  <sheetData>
    <row r="1" spans="2:4" x14ac:dyDescent="0.25">
      <c r="B1" s="1" t="s">
        <v>7</v>
      </c>
      <c r="C1" s="1" t="s">
        <v>69</v>
      </c>
    </row>
    <row r="2" spans="2:4" x14ac:dyDescent="0.25">
      <c r="B2" t="s">
        <v>0</v>
      </c>
      <c r="C2" t="s">
        <v>48</v>
      </c>
      <c r="D2" t="str">
        <f t="shared" ref="D2" si="0">+C2&amp;"; "&amp;B2</f>
        <v>Toisen palveluksessa; Employed</v>
      </c>
    </row>
    <row r="3" spans="2:4" x14ac:dyDescent="0.25">
      <c r="B3" t="s">
        <v>1</v>
      </c>
      <c r="C3" t="s">
        <v>185</v>
      </c>
      <c r="D3" t="str">
        <f>+C3&amp;" ^ "&amp;B3</f>
        <v>Yrittäjä ^ Self-Employed</v>
      </c>
    </row>
    <row r="4" spans="2:4" x14ac:dyDescent="0.25">
      <c r="B4" t="s">
        <v>75</v>
      </c>
      <c r="C4" t="s">
        <v>76</v>
      </c>
      <c r="D4" t="str">
        <f t="shared" ref="D4:D8" si="1">+C4&amp;" ^ "&amp;B4</f>
        <v>Ei työssä / kotona ^ Not Employed/Homemaker</v>
      </c>
    </row>
    <row r="5" spans="2:4" x14ac:dyDescent="0.25">
      <c r="B5" t="s">
        <v>2</v>
      </c>
      <c r="C5" t="s">
        <v>45</v>
      </c>
      <c r="D5" t="str">
        <f t="shared" si="1"/>
        <v>Opiskelija ^ Student</v>
      </c>
    </row>
    <row r="6" spans="2:4" x14ac:dyDescent="0.25">
      <c r="B6" t="s">
        <v>3</v>
      </c>
      <c r="C6" t="s">
        <v>70</v>
      </c>
      <c r="D6" t="str">
        <f t="shared" si="1"/>
        <v>Työtön ^ Unemployed</v>
      </c>
    </row>
    <row r="7" spans="2:4" x14ac:dyDescent="0.25">
      <c r="B7" t="s">
        <v>4</v>
      </c>
      <c r="C7" t="s">
        <v>46</v>
      </c>
      <c r="D7" t="str">
        <f t="shared" si="1"/>
        <v>Eläkkeellä ^ Retired</v>
      </c>
    </row>
    <row r="8" spans="2:4" x14ac:dyDescent="0.25">
      <c r="B8" t="s">
        <v>5</v>
      </c>
      <c r="C8" t="s">
        <v>47</v>
      </c>
      <c r="D8" t="str">
        <f t="shared" si="1"/>
        <v>muut ^ Other</v>
      </c>
    </row>
    <row r="9" spans="2:4" x14ac:dyDescent="0.25">
      <c r="B9" s="1" t="s">
        <v>8</v>
      </c>
      <c r="C9" s="1" t="s">
        <v>68</v>
      </c>
    </row>
    <row r="10" spans="2:4" x14ac:dyDescent="0.25">
      <c r="B10" t="s">
        <v>78</v>
      </c>
      <c r="C10" t="s">
        <v>90</v>
      </c>
      <c r="D10" t="str">
        <f t="shared" ref="D10:D73" si="2">+C10&amp;" ^ "&amp;B10</f>
        <v>Asiakaspalvelut, puhelinkeskukset ^ Customer Services, Call Centres</v>
      </c>
    </row>
    <row r="11" spans="2:4" x14ac:dyDescent="0.25">
      <c r="B11" t="s">
        <v>14</v>
      </c>
      <c r="C11" t="s">
        <v>55</v>
      </c>
      <c r="D11" t="str">
        <f t="shared" si="2"/>
        <v>Ateriapalvelu, Ruoka ja juoma, Vieraanvaraisuus ^ Catering, Food and Beverage, Hospitality</v>
      </c>
    </row>
    <row r="12" spans="2:4" x14ac:dyDescent="0.25">
      <c r="B12" t="s">
        <v>111</v>
      </c>
      <c r="C12" t="s">
        <v>268</v>
      </c>
      <c r="D12" t="str">
        <f t="shared" si="2"/>
        <v>Pitopalvelu  ^ Catering Sector</v>
      </c>
    </row>
    <row r="13" spans="2:4" x14ac:dyDescent="0.25">
      <c r="B13" t="s">
        <v>11</v>
      </c>
      <c r="C13" t="s">
        <v>52</v>
      </c>
      <c r="D13" t="str">
        <f t="shared" si="2"/>
        <v>Autot, moottoriajoneuvot, varaosat ^ Automotive, Motor Vehicle, Parts</v>
      </c>
    </row>
    <row r="14" spans="2:4" x14ac:dyDescent="0.25">
      <c r="B14" t="s">
        <v>116</v>
      </c>
      <c r="C14" t="s">
        <v>269</v>
      </c>
      <c r="D14" t="str">
        <f t="shared" si="2"/>
        <v>Kylpylä ^ Balneology, Thalassotherapy</v>
      </c>
    </row>
    <row r="15" spans="2:4" x14ac:dyDescent="0.25">
      <c r="B15" t="s">
        <v>114</v>
      </c>
      <c r="C15" t="s">
        <v>270</v>
      </c>
      <c r="D15" t="str">
        <f t="shared" si="2"/>
        <v>Kauneudenhoito ^ Beaty Care</v>
      </c>
    </row>
    <row r="16" spans="2:4" x14ac:dyDescent="0.25">
      <c r="B16" t="s">
        <v>13</v>
      </c>
      <c r="C16" t="s">
        <v>54</v>
      </c>
      <c r="D16" t="str">
        <f t="shared" si="2"/>
        <v>Biotekniikka ja lääketeollisuus ^ Biotechnology and Pharmaceutical</v>
      </c>
    </row>
    <row r="17" spans="2:4" x14ac:dyDescent="0.25">
      <c r="B17" t="s">
        <v>81</v>
      </c>
      <c r="C17" t="s">
        <v>93</v>
      </c>
      <c r="D17" t="str">
        <f t="shared" si="2"/>
        <v>Elektroniikka ^ Electronics</v>
      </c>
    </row>
    <row r="18" spans="2:4" x14ac:dyDescent="0.25">
      <c r="B18" t="s">
        <v>128</v>
      </c>
      <c r="C18" t="s">
        <v>271</v>
      </c>
      <c r="D18" t="str">
        <f t="shared" si="2"/>
        <v>A'la carte-ravintola ^ Gourmet Restaurant</v>
      </c>
    </row>
    <row r="19" spans="2:4" x14ac:dyDescent="0.25">
      <c r="B19" t="s">
        <v>86</v>
      </c>
      <c r="C19" t="s">
        <v>97</v>
      </c>
      <c r="D19" t="str">
        <f t="shared" si="2"/>
        <v>henkilöstöhallinto ^ Human Resources</v>
      </c>
    </row>
    <row r="20" spans="2:4" x14ac:dyDescent="0.25">
      <c r="B20" t="s">
        <v>108</v>
      </c>
      <c r="C20" t="s">
        <v>147</v>
      </c>
      <c r="D20" t="str">
        <f t="shared" si="2"/>
        <v>Hotelliyritys ^ Hotel Business</v>
      </c>
    </row>
    <row r="21" spans="2:4" x14ac:dyDescent="0.25">
      <c r="B21" t="s">
        <v>88</v>
      </c>
      <c r="C21" t="s">
        <v>272</v>
      </c>
      <c r="D21" t="str">
        <f t="shared" si="2"/>
        <v>Internet, verkkokauppa, media ^ Internet, eCommerce, New Media</v>
      </c>
    </row>
    <row r="22" spans="2:4" x14ac:dyDescent="0.25">
      <c r="B22" t="s">
        <v>84</v>
      </c>
      <c r="C22" t="s">
        <v>95</v>
      </c>
      <c r="D22" t="str">
        <f t="shared" si="2"/>
        <v>Jatko, harjoittelijat ^ Graduate, Trainees</v>
      </c>
    </row>
    <row r="23" spans="2:4" x14ac:dyDescent="0.25">
      <c r="B23" t="s">
        <v>6</v>
      </c>
      <c r="C23" t="s">
        <v>49</v>
      </c>
      <c r="D23" t="str">
        <f t="shared" si="2"/>
        <v>Kirjanpito, tilintarkastus, vero ja valtiovarainministeriö ^ Accountancy, Audit, Tax and Treasury</v>
      </c>
    </row>
    <row r="24" spans="2:4" x14ac:dyDescent="0.25">
      <c r="B24" t="s">
        <v>105</v>
      </c>
      <c r="C24" t="s">
        <v>273</v>
      </c>
      <c r="D24" t="str">
        <f t="shared" si="2"/>
        <v>Kokkikoulu ^ Cooking School</v>
      </c>
    </row>
    <row r="25" spans="2:4" x14ac:dyDescent="0.25">
      <c r="B25" t="s">
        <v>125</v>
      </c>
      <c r="C25" t="s">
        <v>156</v>
      </c>
      <c r="D25" t="str">
        <f t="shared" si="2"/>
        <v>Konferenssikeskus ^ Convention Center</v>
      </c>
    </row>
    <row r="26" spans="2:4" x14ac:dyDescent="0.25">
      <c r="B26" t="s">
        <v>80</v>
      </c>
      <c r="C26" t="s">
        <v>92</v>
      </c>
      <c r="D26" t="str">
        <f t="shared" si="2"/>
        <v>Koulutus, koulutus, kirjasto ^ Education, Training, Library</v>
      </c>
    </row>
    <row r="27" spans="2:4" x14ac:dyDescent="0.25">
      <c r="B27" t="s">
        <v>77</v>
      </c>
      <c r="C27" t="s">
        <v>89</v>
      </c>
      <c r="D27" t="str">
        <f t="shared" si="2"/>
        <v>Kuluttajatuotteet / FMCG ^ Consumer Products/FMCG</v>
      </c>
    </row>
    <row r="28" spans="2:4" x14ac:dyDescent="0.25">
      <c r="B28" t="s">
        <v>118</v>
      </c>
      <c r="C28" t="s">
        <v>152</v>
      </c>
      <c r="D28" t="str">
        <f t="shared" si="2"/>
        <v>Lentoliikenne ^ Air Transport</v>
      </c>
    </row>
    <row r="29" spans="2:4" x14ac:dyDescent="0.25">
      <c r="B29" t="s">
        <v>120</v>
      </c>
      <c r="C29" t="s">
        <v>153</v>
      </c>
      <c r="D29" t="str">
        <f t="shared" si="2"/>
        <v>Maantiekuljetus ^ Road Transport</v>
      </c>
    </row>
    <row r="30" spans="2:4" x14ac:dyDescent="0.25">
      <c r="B30" t="s">
        <v>9</v>
      </c>
      <c r="C30" t="s">
        <v>50</v>
      </c>
      <c r="D30" t="str">
        <f t="shared" si="2"/>
        <v>Maatalous, kalastus, metsätalous ^ Agriculture, Fishing, Forestry</v>
      </c>
    </row>
    <row r="31" spans="2:4" x14ac:dyDescent="0.25">
      <c r="B31" t="s">
        <v>117</v>
      </c>
      <c r="C31" t="s">
        <v>151</v>
      </c>
      <c r="D31" t="str">
        <f t="shared" si="2"/>
        <v>Matkanjärjestäjä ^ Tour Operator</v>
      </c>
    </row>
    <row r="32" spans="2:4" x14ac:dyDescent="0.25">
      <c r="B32" t="s">
        <v>100</v>
      </c>
      <c r="C32" t="s">
        <v>141</v>
      </c>
      <c r="D32" t="str">
        <f t="shared" si="2"/>
        <v>Matkatoimisto ^ Travel Agency</v>
      </c>
    </row>
    <row r="33" spans="2:4" x14ac:dyDescent="0.25">
      <c r="B33" t="s">
        <v>12</v>
      </c>
      <c r="C33" t="s">
        <v>53</v>
      </c>
      <c r="D33" t="str">
        <f t="shared" si="2"/>
        <v>Pankki, vakuutus, rahoitus, sijoitus, talous ^ Banking, Insurance, Finance, Investment, Economics</v>
      </c>
    </row>
    <row r="34" spans="2:4" x14ac:dyDescent="0.25">
      <c r="B34" t="s">
        <v>113</v>
      </c>
      <c r="C34" t="s">
        <v>149</v>
      </c>
      <c r="D34" t="str">
        <f t="shared" si="2"/>
        <v>Perinteinen ateriapalveluala ^ Tradiotionnal Catering Sector</v>
      </c>
    </row>
    <row r="35" spans="2:4" x14ac:dyDescent="0.25">
      <c r="B35" t="s">
        <v>112</v>
      </c>
      <c r="C35" t="s">
        <v>148</v>
      </c>
      <c r="D35" t="str">
        <f t="shared" si="2"/>
        <v>Pikaruoka ^ Fast Food</v>
      </c>
    </row>
    <row r="36" spans="2:4" x14ac:dyDescent="0.25">
      <c r="B36" t="s">
        <v>103</v>
      </c>
      <c r="C36" t="s">
        <v>144</v>
      </c>
      <c r="D36" t="str">
        <f t="shared" si="2"/>
        <v>Pitopalvelut ^ Catering Services</v>
      </c>
    </row>
    <row r="37" spans="2:4" x14ac:dyDescent="0.25">
      <c r="B37" t="s">
        <v>79</v>
      </c>
      <c r="C37" t="s">
        <v>91</v>
      </c>
      <c r="D37" t="str">
        <f t="shared" si="2"/>
        <v>Puolustus, asevoimat ^ Defence, Armed Forces</v>
      </c>
    </row>
    <row r="38" spans="2:4" x14ac:dyDescent="0.25">
      <c r="B38" t="s">
        <v>16</v>
      </c>
      <c r="C38" t="s">
        <v>57</v>
      </c>
      <c r="D38" t="str">
        <f t="shared" si="2"/>
        <v>Rakentaminen, kiinteistöt ^ Construction, Property</v>
      </c>
    </row>
    <row r="39" spans="2:4" x14ac:dyDescent="0.25">
      <c r="B39" t="s">
        <v>127</v>
      </c>
      <c r="C39" t="s">
        <v>158</v>
      </c>
      <c r="D39" t="str">
        <f t="shared" si="2"/>
        <v>Ravintola ^ Restaurant</v>
      </c>
    </row>
    <row r="40" spans="2:4" x14ac:dyDescent="0.25">
      <c r="B40" t="s">
        <v>119</v>
      </c>
      <c r="C40" t="s">
        <v>274</v>
      </c>
      <c r="D40" t="str">
        <f t="shared" si="2"/>
        <v>Laivayhtiö ^ Cruise Operator</v>
      </c>
    </row>
    <row r="41" spans="2:4" x14ac:dyDescent="0.25">
      <c r="B41" t="s">
        <v>101</v>
      </c>
      <c r="C41" t="s">
        <v>142</v>
      </c>
      <c r="D41" t="str">
        <f t="shared" si="2"/>
        <v>Ruokavähittäiskauppa ^ Food Retail Trade</v>
      </c>
    </row>
    <row r="42" spans="2:4" x14ac:dyDescent="0.25">
      <c r="B42" t="s">
        <v>82</v>
      </c>
      <c r="C42" t="s">
        <v>275</v>
      </c>
      <c r="D42" t="str">
        <f t="shared" si="2"/>
        <v>Suunnittelu, valmistus, tuotanto, energia/vesilaitos ^ Engineering, Manufacturing,Production, Energu, Utilities</v>
      </c>
    </row>
    <row r="43" spans="2:4" x14ac:dyDescent="0.25">
      <c r="B43" t="s">
        <v>10</v>
      </c>
      <c r="C43" t="s">
        <v>51</v>
      </c>
      <c r="D43" t="str">
        <f t="shared" si="2"/>
        <v>Taide, viihde, media ^ Arts, Entertainment, Media</v>
      </c>
    </row>
    <row r="44" spans="2:4" x14ac:dyDescent="0.25">
      <c r="B44" t="s">
        <v>85</v>
      </c>
      <c r="C44" t="s">
        <v>96</v>
      </c>
      <c r="D44" t="str">
        <f t="shared" si="2"/>
        <v>Terveydenhuolto, sairaanhoito, sosiaalipalvelut ^ Healthcare, Nursing, Social Services</v>
      </c>
    </row>
    <row r="45" spans="2:4" x14ac:dyDescent="0.25">
      <c r="B45" t="s">
        <v>87</v>
      </c>
      <c r="C45" t="s">
        <v>98</v>
      </c>
      <c r="D45" t="str">
        <f t="shared" si="2"/>
        <v>Tietotekniikka ^ Information Technology</v>
      </c>
    </row>
    <row r="46" spans="2:4" x14ac:dyDescent="0.25">
      <c r="B46" t="s">
        <v>106</v>
      </c>
      <c r="C46" t="s">
        <v>146</v>
      </c>
      <c r="D46" t="str">
        <f t="shared" si="2"/>
        <v>Tilat ja palvelut ^ Facilities &amp; Services</v>
      </c>
    </row>
    <row r="47" spans="2:4" x14ac:dyDescent="0.25">
      <c r="B47" t="s">
        <v>110</v>
      </c>
      <c r="C47" t="s">
        <v>160</v>
      </c>
      <c r="D47" t="str">
        <f t="shared" si="2"/>
        <v>Turistitoimisto ^ Tourist Office</v>
      </c>
    </row>
    <row r="48" spans="2:4" x14ac:dyDescent="0.25">
      <c r="B48" t="s">
        <v>115</v>
      </c>
      <c r="C48" t="s">
        <v>150</v>
      </c>
      <c r="D48" t="str">
        <f t="shared" si="2"/>
        <v>Urheilu ja vapaa-aika ^ Sports &amp; Recreations Activities</v>
      </c>
    </row>
    <row r="49" spans="2:4" x14ac:dyDescent="0.25">
      <c r="B49" t="s">
        <v>102</v>
      </c>
      <c r="C49" t="s">
        <v>143</v>
      </c>
      <c r="D49" t="str">
        <f t="shared" si="2"/>
        <v>Valmentaja-operaattori ^ Coach Operator</v>
      </c>
    </row>
    <row r="50" spans="2:4" x14ac:dyDescent="0.25">
      <c r="B50" t="s">
        <v>104</v>
      </c>
      <c r="C50" t="s">
        <v>145</v>
      </c>
      <c r="D50" t="str">
        <f t="shared" si="2"/>
        <v>Varauskeskus ^ Booking Centre</v>
      </c>
    </row>
    <row r="51" spans="2:4" x14ac:dyDescent="0.25">
      <c r="B51" t="s">
        <v>107</v>
      </c>
      <c r="C51" t="s">
        <v>256</v>
      </c>
      <c r="D51" t="str">
        <f t="shared" si="2"/>
        <v>Majoitus- ja ravintolakoulu ^ Hospitality School</v>
      </c>
    </row>
    <row r="52" spans="2:4" x14ac:dyDescent="0.25">
      <c r="B52" t="s">
        <v>123</v>
      </c>
      <c r="C52" t="s">
        <v>257</v>
      </c>
      <c r="D52" t="str">
        <f t="shared" si="2"/>
        <v>Alkoholijuomien maahatuoja/tukkuliike ^ Wine &amp; Sprits wholesale</v>
      </c>
    </row>
    <row r="53" spans="2:4" ht="15.75" x14ac:dyDescent="0.25">
      <c r="B53" t="s">
        <v>99</v>
      </c>
      <c r="C53" s="12" t="s">
        <v>264</v>
      </c>
      <c r="D53" t="str">
        <f t="shared" si="2"/>
        <v>Viininviljely, ruoka ja juoma, pitopalvelu ja ateriapalvelu ^ Viticulture, Food and Beverage, Hospitality and Catering</v>
      </c>
    </row>
    <row r="54" spans="2:4" x14ac:dyDescent="0.25">
      <c r="B54" t="s">
        <v>122</v>
      </c>
      <c r="C54" t="s">
        <v>159</v>
      </c>
      <c r="D54" t="str">
        <f t="shared" si="2"/>
        <v>Viinitalo ^ Winery</v>
      </c>
    </row>
    <row r="55" spans="2:4" x14ac:dyDescent="0.25">
      <c r="B55" t="s">
        <v>121</v>
      </c>
      <c r="C55" t="s">
        <v>154</v>
      </c>
      <c r="D55" t="str">
        <f t="shared" si="2"/>
        <v>Viinitarha ^ Vineyard</v>
      </c>
    </row>
    <row r="56" spans="2:4" x14ac:dyDescent="0.25">
      <c r="B56" t="s">
        <v>15</v>
      </c>
      <c r="C56" t="s">
        <v>56</v>
      </c>
      <c r="D56" t="str">
        <f t="shared" si="2"/>
        <v>Yhteisö, voittoa tavoittelematon organisaatio, hyväntekeväisyys ^ Community, Non-Profit Organisation, Charity</v>
      </c>
    </row>
    <row r="57" spans="2:4" x14ac:dyDescent="0.25">
      <c r="B57" t="s">
        <v>124</v>
      </c>
      <c r="C57" t="s">
        <v>155</v>
      </c>
      <c r="D57" t="str">
        <f t="shared" si="2"/>
        <v>Yksityinen kerho ^ Private Club</v>
      </c>
    </row>
    <row r="58" spans="2:4" x14ac:dyDescent="0.25">
      <c r="B58" t="s">
        <v>109</v>
      </c>
      <c r="C58" t="s">
        <v>109</v>
      </c>
      <c r="D58" t="str">
        <f t="shared" si="2"/>
        <v>Luxury Hotel Business ^ Luxury Hotel Business</v>
      </c>
    </row>
    <row r="59" spans="2:4" x14ac:dyDescent="0.25">
      <c r="B59" t="s">
        <v>126</v>
      </c>
      <c r="C59" t="s">
        <v>157</v>
      </c>
      <c r="D59" t="str">
        <f t="shared" si="2"/>
        <v>Yliopisto ^ University</v>
      </c>
    </row>
    <row r="60" spans="2:4" x14ac:dyDescent="0.25">
      <c r="B60" t="s">
        <v>83</v>
      </c>
      <c r="C60" t="s">
        <v>94</v>
      </c>
      <c r="D60" t="str">
        <f t="shared" si="2"/>
        <v>Ympäristöpalvelut, jätehuolto ^ Environmental Services, Waste Management</v>
      </c>
    </row>
    <row r="61" spans="2:4" x14ac:dyDescent="0.25">
      <c r="B61" s="1" t="s">
        <v>129</v>
      </c>
      <c r="C61" t="s">
        <v>227</v>
      </c>
      <c r="D61" t="str">
        <f t="shared" si="2"/>
        <v>Työnimike ^ Fonction</v>
      </c>
    </row>
    <row r="62" spans="2:4" x14ac:dyDescent="0.25">
      <c r="B62" t="s">
        <v>23</v>
      </c>
      <c r="C62" t="s">
        <v>62</v>
      </c>
      <c r="D62" t="str">
        <f t="shared" si="2"/>
        <v>Omistaja ^ Owner</v>
      </c>
    </row>
    <row r="63" spans="2:4" x14ac:dyDescent="0.25">
      <c r="B63" t="s">
        <v>24</v>
      </c>
      <c r="C63" t="s">
        <v>63</v>
      </c>
      <c r="D63" t="str">
        <f t="shared" si="2"/>
        <v>Kumppani / Osakkeenomistaja ^ Partner/Shareholder</v>
      </c>
    </row>
    <row r="64" spans="2:4" x14ac:dyDescent="0.25">
      <c r="B64" t="s">
        <v>19</v>
      </c>
      <c r="C64" t="s">
        <v>59</v>
      </c>
      <c r="D64" t="str">
        <f t="shared" si="2"/>
        <v>Johtaja ^ Director</v>
      </c>
    </row>
    <row r="65" spans="2:4" x14ac:dyDescent="0.25">
      <c r="B65" t="s">
        <v>20</v>
      </c>
      <c r="C65" t="s">
        <v>354</v>
      </c>
      <c r="D65" t="str">
        <f t="shared" si="2"/>
        <v>Toimitusjohtaja ^ General Manager</v>
      </c>
    </row>
    <row r="66" spans="2:4" x14ac:dyDescent="0.25">
      <c r="B66" t="s">
        <v>21</v>
      </c>
      <c r="C66" t="s">
        <v>59</v>
      </c>
      <c r="D66" t="str">
        <f t="shared" si="2"/>
        <v>Johtaja ^ Manager</v>
      </c>
    </row>
    <row r="67" spans="2:4" x14ac:dyDescent="0.25">
      <c r="B67" t="s">
        <v>18</v>
      </c>
      <c r="C67" t="s">
        <v>58</v>
      </c>
      <c r="D67" t="str">
        <f t="shared" si="2"/>
        <v>Apulaisjohtaja ^ Assistant Manager</v>
      </c>
    </row>
    <row r="68" spans="2:4" x14ac:dyDescent="0.25">
      <c r="B68" t="s">
        <v>130</v>
      </c>
      <c r="C68" t="s">
        <v>259</v>
      </c>
      <c r="D68" t="str">
        <f t="shared" si="2"/>
        <v>FB päällikkö ^ Food &amp; Beverage Manager</v>
      </c>
    </row>
    <row r="69" spans="2:4" x14ac:dyDescent="0.25">
      <c r="B69" t="s">
        <v>22</v>
      </c>
      <c r="C69" t="s">
        <v>260</v>
      </c>
      <c r="D69" t="str">
        <f t="shared" si="2"/>
        <v>Operaatiivinen johtaja ^ Operations Manager</v>
      </c>
    </row>
    <row r="70" spans="2:4" x14ac:dyDescent="0.25">
      <c r="B70" t="s">
        <v>131</v>
      </c>
      <c r="C70" t="s">
        <v>262</v>
      </c>
      <c r="D70" t="str">
        <f t="shared" si="2"/>
        <v>Vastaanottopäällikkö ^ Front Office/Reception Manager</v>
      </c>
    </row>
    <row r="71" spans="2:4" x14ac:dyDescent="0.25">
      <c r="B71" t="s">
        <v>132</v>
      </c>
      <c r="C71" t="s">
        <v>138</v>
      </c>
      <c r="D71" t="str">
        <f t="shared" si="2"/>
        <v>Klubipäällikkö ^ Club Manager</v>
      </c>
    </row>
    <row r="72" spans="2:4" x14ac:dyDescent="0.25">
      <c r="B72" t="s">
        <v>133</v>
      </c>
      <c r="C72" t="s">
        <v>261</v>
      </c>
      <c r="D72" t="str">
        <f t="shared" si="2"/>
        <v>Keittiöpäällikkö ^ Executive Chef</v>
      </c>
    </row>
    <row r="73" spans="2:4" x14ac:dyDescent="0.25">
      <c r="B73" t="s">
        <v>134</v>
      </c>
      <c r="C73" t="s">
        <v>186</v>
      </c>
      <c r="D73" t="str">
        <f t="shared" si="2"/>
        <v>Keittiömestari ^ Chef</v>
      </c>
    </row>
    <row r="74" spans="2:4" x14ac:dyDescent="0.25">
      <c r="B74" t="s">
        <v>135</v>
      </c>
      <c r="C74" t="s">
        <v>139</v>
      </c>
      <c r="D74" t="str">
        <f t="shared" ref="D74:D77" si="3">+C74&amp;" ^ "&amp;B74</f>
        <v xml:space="preserve">Kokki ^ Cook </v>
      </c>
    </row>
    <row r="75" spans="2:4" x14ac:dyDescent="0.25">
      <c r="B75" t="s">
        <v>40</v>
      </c>
      <c r="C75" t="s">
        <v>40</v>
      </c>
      <c r="D75" t="str">
        <f t="shared" si="3"/>
        <v>Sommelier ^ Sommelier</v>
      </c>
    </row>
    <row r="76" spans="2:4" x14ac:dyDescent="0.25">
      <c r="B76" t="s">
        <v>136</v>
      </c>
      <c r="C76" t="s">
        <v>140</v>
      </c>
      <c r="D76" t="str">
        <f t="shared" si="3"/>
        <v>Viininviljelijä / viininvalmistaja / viinitila tai Boutique-omistaja ^ Viticulturist/Wine Maker/Wine Estate or Boutique Owner</v>
      </c>
    </row>
    <row r="77" spans="2:4" x14ac:dyDescent="0.25">
      <c r="B77" t="s">
        <v>137</v>
      </c>
      <c r="C77" t="s">
        <v>277</v>
      </c>
      <c r="D77" t="str">
        <f t="shared" si="3"/>
        <v>Hovimestari / Vastaanottopäällikkö ^ Head Waiter/Front of House</v>
      </c>
    </row>
    <row r="80" spans="2:4" x14ac:dyDescent="0.25">
      <c r="D80" t="s">
        <v>360</v>
      </c>
    </row>
    <row r="81" spans="2:4" x14ac:dyDescent="0.25">
      <c r="D81" t="s">
        <v>361</v>
      </c>
    </row>
    <row r="84" spans="2:4" x14ac:dyDescent="0.25">
      <c r="B84" s="1" t="s">
        <v>17</v>
      </c>
      <c r="C84" s="1" t="s">
        <v>66</v>
      </c>
    </row>
    <row r="85" spans="2:4" x14ac:dyDescent="0.25">
      <c r="B85" s="27" t="s">
        <v>25</v>
      </c>
    </row>
    <row r="86" spans="2:4" x14ac:dyDescent="0.25">
      <c r="B86" s="27" t="s">
        <v>26</v>
      </c>
    </row>
    <row r="87" spans="2:4" x14ac:dyDescent="0.25">
      <c r="B87" s="27" t="s">
        <v>365</v>
      </c>
    </row>
    <row r="88" spans="2:4" x14ac:dyDescent="0.25">
      <c r="B88" s="27" t="s">
        <v>366</v>
      </c>
    </row>
    <row r="89" spans="2:4" x14ac:dyDescent="0.25">
      <c r="B89" s="27" t="s">
        <v>18</v>
      </c>
    </row>
    <row r="90" spans="2:4" x14ac:dyDescent="0.25">
      <c r="B90" s="27" t="s">
        <v>367</v>
      </c>
    </row>
    <row r="91" spans="2:4" x14ac:dyDescent="0.25">
      <c r="B91" s="27" t="s">
        <v>368</v>
      </c>
    </row>
    <row r="92" spans="2:4" x14ac:dyDescent="0.25">
      <c r="B92" s="27" t="s">
        <v>134</v>
      </c>
    </row>
    <row r="93" spans="2:4" x14ac:dyDescent="0.25">
      <c r="B93" s="27" t="s">
        <v>369</v>
      </c>
    </row>
    <row r="94" spans="2:4" x14ac:dyDescent="0.25">
      <c r="B94" s="27" t="s">
        <v>370</v>
      </c>
    </row>
    <row r="95" spans="2:4" x14ac:dyDescent="0.25">
      <c r="B95" s="27" t="s">
        <v>371</v>
      </c>
    </row>
    <row r="96" spans="2:4" x14ac:dyDescent="0.25">
      <c r="B96" s="27" t="s">
        <v>372</v>
      </c>
    </row>
    <row r="97" spans="2:2" x14ac:dyDescent="0.25">
      <c r="B97" s="27" t="s">
        <v>132</v>
      </c>
    </row>
    <row r="98" spans="2:2" x14ac:dyDescent="0.25">
      <c r="B98" s="27" t="s">
        <v>373</v>
      </c>
    </row>
    <row r="99" spans="2:2" x14ac:dyDescent="0.25">
      <c r="B99" s="27" t="s">
        <v>374</v>
      </c>
    </row>
    <row r="100" spans="2:2" x14ac:dyDescent="0.25">
      <c r="B100" s="27" t="s">
        <v>375</v>
      </c>
    </row>
    <row r="101" spans="2:2" x14ac:dyDescent="0.25">
      <c r="B101" s="27" t="s">
        <v>376</v>
      </c>
    </row>
    <row r="102" spans="2:2" x14ac:dyDescent="0.25">
      <c r="B102" s="27" t="s">
        <v>377</v>
      </c>
    </row>
    <row r="103" spans="2:2" x14ac:dyDescent="0.25">
      <c r="B103" s="27" t="s">
        <v>19</v>
      </c>
    </row>
    <row r="104" spans="2:2" x14ac:dyDescent="0.25">
      <c r="B104" s="27" t="s">
        <v>378</v>
      </c>
    </row>
    <row r="105" spans="2:2" x14ac:dyDescent="0.25">
      <c r="B105" s="27" t="s">
        <v>133</v>
      </c>
    </row>
    <row r="106" spans="2:2" x14ac:dyDescent="0.25">
      <c r="B106" s="27" t="s">
        <v>379</v>
      </c>
    </row>
    <row r="107" spans="2:2" x14ac:dyDescent="0.25">
      <c r="B107" s="27" t="s">
        <v>130</v>
      </c>
    </row>
    <row r="108" spans="2:2" x14ac:dyDescent="0.25">
      <c r="B108" s="27" t="s">
        <v>380</v>
      </c>
    </row>
    <row r="109" spans="2:2" x14ac:dyDescent="0.25">
      <c r="B109" s="27" t="s">
        <v>131</v>
      </c>
    </row>
    <row r="110" spans="2:2" x14ac:dyDescent="0.25">
      <c r="B110" s="27" t="s">
        <v>20</v>
      </c>
    </row>
    <row r="111" spans="2:2" x14ac:dyDescent="0.25">
      <c r="B111" s="27" t="s">
        <v>137</v>
      </c>
    </row>
    <row r="112" spans="2:2" x14ac:dyDescent="0.25">
      <c r="B112" s="27" t="s">
        <v>381</v>
      </c>
    </row>
    <row r="113" spans="2:2" x14ac:dyDescent="0.25">
      <c r="B113" s="27" t="s">
        <v>382</v>
      </c>
    </row>
    <row r="114" spans="2:2" x14ac:dyDescent="0.25">
      <c r="B114" s="27" t="s">
        <v>21</v>
      </c>
    </row>
    <row r="115" spans="2:2" x14ac:dyDescent="0.25">
      <c r="B115" s="27" t="s">
        <v>383</v>
      </c>
    </row>
    <row r="116" spans="2:2" x14ac:dyDescent="0.25">
      <c r="B116" s="27" t="s">
        <v>384</v>
      </c>
    </row>
    <row r="117" spans="2:2" x14ac:dyDescent="0.25">
      <c r="B117" s="27" t="s">
        <v>385</v>
      </c>
    </row>
    <row r="118" spans="2:2" x14ac:dyDescent="0.25">
      <c r="B118" s="27" t="s">
        <v>386</v>
      </c>
    </row>
    <row r="119" spans="2:2" x14ac:dyDescent="0.25">
      <c r="B119" s="27" t="s">
        <v>22</v>
      </c>
    </row>
    <row r="120" spans="2:2" x14ac:dyDescent="0.25">
      <c r="B120" s="27" t="s">
        <v>23</v>
      </c>
    </row>
    <row r="121" spans="2:2" x14ac:dyDescent="0.25">
      <c r="B121" s="27" t="s">
        <v>24</v>
      </c>
    </row>
    <row r="122" spans="2:2" x14ac:dyDescent="0.25">
      <c r="B122" s="27" t="s">
        <v>387</v>
      </c>
    </row>
    <row r="123" spans="2:2" x14ac:dyDescent="0.25">
      <c r="B123" s="27" t="s">
        <v>388</v>
      </c>
    </row>
    <row r="124" spans="2:2" x14ac:dyDescent="0.25">
      <c r="B124" s="27" t="s">
        <v>389</v>
      </c>
    </row>
    <row r="125" spans="2:2" x14ac:dyDescent="0.25">
      <c r="B125" s="27" t="s">
        <v>390</v>
      </c>
    </row>
    <row r="126" spans="2:2" x14ac:dyDescent="0.25">
      <c r="B126" s="27" t="s">
        <v>391</v>
      </c>
    </row>
    <row r="127" spans="2:2" x14ac:dyDescent="0.25">
      <c r="B127" s="27" t="s">
        <v>392</v>
      </c>
    </row>
    <row r="128" spans="2:2" x14ac:dyDescent="0.25">
      <c r="B128" s="27" t="s">
        <v>393</v>
      </c>
    </row>
    <row r="129" spans="2:3" x14ac:dyDescent="0.25">
      <c r="B129" s="27" t="s">
        <v>394</v>
      </c>
    </row>
    <row r="130" spans="2:3" x14ac:dyDescent="0.25">
      <c r="B130" s="27" t="s">
        <v>395</v>
      </c>
    </row>
    <row r="131" spans="2:3" x14ac:dyDescent="0.25">
      <c r="B131" s="27" t="s">
        <v>40</v>
      </c>
    </row>
    <row r="132" spans="2:3" x14ac:dyDescent="0.25">
      <c r="B132" s="27" t="s">
        <v>396</v>
      </c>
    </row>
    <row r="133" spans="2:3" x14ac:dyDescent="0.25">
      <c r="B133" s="27" t="s">
        <v>397</v>
      </c>
    </row>
    <row r="134" spans="2:3" x14ac:dyDescent="0.25">
      <c r="B134" s="27" t="s">
        <v>398</v>
      </c>
    </row>
    <row r="135" spans="2:3" x14ac:dyDescent="0.25">
      <c r="B135" s="27" t="s">
        <v>399</v>
      </c>
    </row>
    <row r="136" spans="2:3" x14ac:dyDescent="0.25">
      <c r="B136" s="27" t="s">
        <v>400</v>
      </c>
    </row>
    <row r="137" spans="2:3" x14ac:dyDescent="0.25">
      <c r="B137" s="27" t="s">
        <v>401</v>
      </c>
    </row>
    <row r="138" spans="2:3" x14ac:dyDescent="0.25">
      <c r="B138" s="27" t="s">
        <v>402</v>
      </c>
    </row>
    <row r="139" spans="2:3" x14ac:dyDescent="0.25">
      <c r="B139" t="s">
        <v>18</v>
      </c>
      <c r="C139" t="s">
        <v>58</v>
      </c>
    </row>
    <row r="140" spans="2:3" x14ac:dyDescent="0.25">
      <c r="B140" t="s">
        <v>19</v>
      </c>
      <c r="C140" t="s">
        <v>59</v>
      </c>
    </row>
    <row r="141" spans="2:3" x14ac:dyDescent="0.25">
      <c r="B141" t="s">
        <v>20</v>
      </c>
      <c r="C141" t="s">
        <v>354</v>
      </c>
    </row>
    <row r="142" spans="2:3" x14ac:dyDescent="0.25">
      <c r="B142" t="s">
        <v>21</v>
      </c>
      <c r="C142" t="s">
        <v>60</v>
      </c>
    </row>
    <row r="143" spans="2:3" x14ac:dyDescent="0.25">
      <c r="B143" t="s">
        <v>22</v>
      </c>
      <c r="C143" t="s">
        <v>61</v>
      </c>
    </row>
    <row r="144" spans="2:3" x14ac:dyDescent="0.25">
      <c r="B144" t="s">
        <v>23</v>
      </c>
      <c r="C144" t="s">
        <v>62</v>
      </c>
    </row>
    <row r="145" spans="1:3" x14ac:dyDescent="0.25">
      <c r="B145" t="s">
        <v>24</v>
      </c>
      <c r="C145" t="s">
        <v>63</v>
      </c>
    </row>
    <row r="146" spans="1:3" x14ac:dyDescent="0.25">
      <c r="B146" t="s">
        <v>25</v>
      </c>
      <c r="C146" t="s">
        <v>64</v>
      </c>
    </row>
    <row r="147" spans="1:3" x14ac:dyDescent="0.25">
      <c r="B147" t="s">
        <v>26</v>
      </c>
      <c r="C147" t="s">
        <v>65</v>
      </c>
    </row>
    <row r="148" spans="1:3" x14ac:dyDescent="0.25">
      <c r="B148" s="1" t="s">
        <v>27</v>
      </c>
      <c r="C148" t="s">
        <v>67</v>
      </c>
    </row>
    <row r="150" spans="1:3" x14ac:dyDescent="0.25">
      <c r="A150">
        <v>1</v>
      </c>
      <c r="B150" t="s">
        <v>301</v>
      </c>
    </row>
    <row r="151" spans="1:3" x14ac:dyDescent="0.25">
      <c r="A151">
        <v>1</v>
      </c>
      <c r="B151" t="s">
        <v>357</v>
      </c>
    </row>
    <row r="152" spans="1:3" x14ac:dyDescent="0.25">
      <c r="A152">
        <v>1</v>
      </c>
      <c r="B152" t="s">
        <v>356</v>
      </c>
    </row>
    <row r="153" spans="1:3" x14ac:dyDescent="0.25">
      <c r="A153">
        <v>1</v>
      </c>
      <c r="B153" t="s">
        <v>358</v>
      </c>
    </row>
    <row r="154" spans="1:3" x14ac:dyDescent="0.25">
      <c r="A154">
        <v>1</v>
      </c>
      <c r="B154" t="s">
        <v>359</v>
      </c>
    </row>
    <row r="155" spans="1:3" x14ac:dyDescent="0.25">
      <c r="A155">
        <v>2</v>
      </c>
      <c r="B155" t="s">
        <v>302</v>
      </c>
    </row>
    <row r="156" spans="1:3" x14ac:dyDescent="0.25">
      <c r="A156">
        <v>2</v>
      </c>
      <c r="B156" t="s">
        <v>286</v>
      </c>
    </row>
    <row r="157" spans="1:3" x14ac:dyDescent="0.25">
      <c r="A157">
        <v>2</v>
      </c>
      <c r="B157" t="s">
        <v>28</v>
      </c>
    </row>
    <row r="158" spans="1:3" x14ac:dyDescent="0.25">
      <c r="A158">
        <v>2</v>
      </c>
      <c r="B158" t="s">
        <v>287</v>
      </c>
    </row>
    <row r="159" spans="1:3" x14ac:dyDescent="0.25">
      <c r="A159">
        <v>2</v>
      </c>
      <c r="B159" t="s">
        <v>41</v>
      </c>
    </row>
    <row r="160" spans="1:3" x14ac:dyDescent="0.25">
      <c r="A160">
        <v>2</v>
      </c>
      <c r="B160" t="s">
        <v>288</v>
      </c>
    </row>
    <row r="161" spans="1:2" x14ac:dyDescent="0.25">
      <c r="A161">
        <v>2</v>
      </c>
      <c r="B161" t="s">
        <v>42</v>
      </c>
    </row>
    <row r="162" spans="1:2" x14ac:dyDescent="0.25">
      <c r="A162">
        <v>2</v>
      </c>
      <c r="B162" t="s">
        <v>289</v>
      </c>
    </row>
    <row r="163" spans="1:2" x14ac:dyDescent="0.25">
      <c r="A163">
        <v>2</v>
      </c>
      <c r="B163" t="s">
        <v>43</v>
      </c>
    </row>
    <row r="164" spans="1:2" x14ac:dyDescent="0.25">
      <c r="A164">
        <v>2</v>
      </c>
      <c r="B164" t="s">
        <v>290</v>
      </c>
    </row>
    <row r="165" spans="1:2" x14ac:dyDescent="0.25">
      <c r="A165">
        <v>2</v>
      </c>
      <c r="B165" t="s">
        <v>44</v>
      </c>
    </row>
    <row r="166" spans="1:2" x14ac:dyDescent="0.25">
      <c r="A166">
        <v>2</v>
      </c>
      <c r="B166" t="s">
        <v>291</v>
      </c>
    </row>
    <row r="167" spans="1:2" x14ac:dyDescent="0.25">
      <c r="A167">
        <v>2</v>
      </c>
      <c r="B167" t="s">
        <v>29</v>
      </c>
    </row>
    <row r="168" spans="1:2" x14ac:dyDescent="0.25">
      <c r="A168">
        <v>2</v>
      </c>
      <c r="B168" t="s">
        <v>292</v>
      </c>
    </row>
    <row r="169" spans="1:2" x14ac:dyDescent="0.25">
      <c r="A169">
        <v>2</v>
      </c>
      <c r="B169" t="s">
        <v>30</v>
      </c>
    </row>
    <row r="170" spans="1:2" x14ac:dyDescent="0.25">
      <c r="A170">
        <v>2</v>
      </c>
      <c r="B170" t="s">
        <v>293</v>
      </c>
    </row>
    <row r="171" spans="1:2" x14ac:dyDescent="0.25">
      <c r="A171">
        <v>2</v>
      </c>
      <c r="B171" t="s">
        <v>31</v>
      </c>
    </row>
    <row r="172" spans="1:2" x14ac:dyDescent="0.25">
      <c r="A172">
        <v>2</v>
      </c>
      <c r="B172" t="s">
        <v>294</v>
      </c>
    </row>
    <row r="173" spans="1:2" x14ac:dyDescent="0.25">
      <c r="A173">
        <v>2</v>
      </c>
      <c r="B173" t="s">
        <v>32</v>
      </c>
    </row>
    <row r="174" spans="1:2" x14ac:dyDescent="0.25">
      <c r="A174">
        <v>2</v>
      </c>
      <c r="B174" t="s">
        <v>295</v>
      </c>
    </row>
    <row r="175" spans="1:2" x14ac:dyDescent="0.25">
      <c r="A175">
        <v>2</v>
      </c>
      <c r="B175" t="s">
        <v>33</v>
      </c>
    </row>
    <row r="176" spans="1:2" x14ac:dyDescent="0.25">
      <c r="A176">
        <v>2</v>
      </c>
      <c r="B176" t="s">
        <v>296</v>
      </c>
    </row>
    <row r="177" spans="1:2" x14ac:dyDescent="0.25">
      <c r="A177">
        <v>2</v>
      </c>
      <c r="B177" t="s">
        <v>34</v>
      </c>
    </row>
    <row r="178" spans="1:2" x14ac:dyDescent="0.25">
      <c r="A178">
        <v>2</v>
      </c>
      <c r="B178" t="s">
        <v>297</v>
      </c>
    </row>
    <row r="179" spans="1:2" x14ac:dyDescent="0.25">
      <c r="A179">
        <v>2</v>
      </c>
      <c r="B179" t="s">
        <v>35</v>
      </c>
    </row>
    <row r="180" spans="1:2" x14ac:dyDescent="0.25">
      <c r="A180">
        <v>2</v>
      </c>
      <c r="B180" t="s">
        <v>298</v>
      </c>
    </row>
    <row r="181" spans="1:2" x14ac:dyDescent="0.25">
      <c r="A181">
        <v>2</v>
      </c>
      <c r="B181" t="s">
        <v>36</v>
      </c>
    </row>
    <row r="182" spans="1:2" x14ac:dyDescent="0.25">
      <c r="A182">
        <v>2</v>
      </c>
      <c r="B182" t="s">
        <v>299</v>
      </c>
    </row>
    <row r="183" spans="1:2" x14ac:dyDescent="0.25">
      <c r="A183">
        <v>2</v>
      </c>
      <c r="B183" t="s">
        <v>37</v>
      </c>
    </row>
    <row r="184" spans="1:2" x14ac:dyDescent="0.25">
      <c r="A184">
        <v>2</v>
      </c>
      <c r="B184" t="s">
        <v>38</v>
      </c>
    </row>
    <row r="185" spans="1:2" x14ac:dyDescent="0.25">
      <c r="A185">
        <v>2</v>
      </c>
      <c r="B185" t="s">
        <v>300</v>
      </c>
    </row>
    <row r="186" spans="1:2" x14ac:dyDescent="0.25">
      <c r="A186">
        <v>2</v>
      </c>
      <c r="B186" t="s">
        <v>39</v>
      </c>
    </row>
    <row r="187" spans="1:2" x14ac:dyDescent="0.25">
      <c r="A187">
        <v>2</v>
      </c>
      <c r="B187" t="s">
        <v>40</v>
      </c>
    </row>
    <row r="188" spans="1:2" x14ac:dyDescent="0.25">
      <c r="A188">
        <v>3</v>
      </c>
      <c r="B188" t="s">
        <v>303</v>
      </c>
    </row>
    <row r="189" spans="1:2" x14ac:dyDescent="0.25">
      <c r="A189">
        <v>3</v>
      </c>
      <c r="B189" t="s">
        <v>315</v>
      </c>
    </row>
    <row r="190" spans="1:2" x14ac:dyDescent="0.25">
      <c r="A190">
        <v>3</v>
      </c>
      <c r="B190" t="s">
        <v>304</v>
      </c>
    </row>
    <row r="191" spans="1:2" x14ac:dyDescent="0.25">
      <c r="A191">
        <v>3</v>
      </c>
      <c r="B191" t="s">
        <v>316</v>
      </c>
    </row>
    <row r="192" spans="1:2" x14ac:dyDescent="0.25">
      <c r="A192">
        <v>3</v>
      </c>
      <c r="B192" t="s">
        <v>305</v>
      </c>
    </row>
    <row r="193" spans="1:2" x14ac:dyDescent="0.25">
      <c r="A193">
        <v>3</v>
      </c>
      <c r="B193" t="s">
        <v>317</v>
      </c>
    </row>
    <row r="194" spans="1:2" x14ac:dyDescent="0.25">
      <c r="A194">
        <v>3</v>
      </c>
      <c r="B194" t="s">
        <v>306</v>
      </c>
    </row>
    <row r="195" spans="1:2" x14ac:dyDescent="0.25">
      <c r="A195">
        <v>3</v>
      </c>
      <c r="B195" t="s">
        <v>318</v>
      </c>
    </row>
    <row r="196" spans="1:2" x14ac:dyDescent="0.25">
      <c r="A196">
        <v>3</v>
      </c>
      <c r="B196" t="s">
        <v>307</v>
      </c>
    </row>
    <row r="197" spans="1:2" x14ac:dyDescent="0.25">
      <c r="A197">
        <v>3</v>
      </c>
      <c r="B197" t="s">
        <v>319</v>
      </c>
    </row>
    <row r="198" spans="1:2" x14ac:dyDescent="0.25">
      <c r="A198">
        <v>3</v>
      </c>
      <c r="B198" t="s">
        <v>308</v>
      </c>
    </row>
    <row r="199" spans="1:2" x14ac:dyDescent="0.25">
      <c r="A199">
        <v>3</v>
      </c>
      <c r="B199" t="s">
        <v>320</v>
      </c>
    </row>
    <row r="200" spans="1:2" x14ac:dyDescent="0.25">
      <c r="A200">
        <v>3</v>
      </c>
      <c r="B200" t="s">
        <v>309</v>
      </c>
    </row>
    <row r="201" spans="1:2" x14ac:dyDescent="0.25">
      <c r="A201">
        <v>3</v>
      </c>
      <c r="B201" t="s">
        <v>321</v>
      </c>
    </row>
    <row r="202" spans="1:2" x14ac:dyDescent="0.25">
      <c r="A202">
        <v>3</v>
      </c>
      <c r="B202" t="s">
        <v>310</v>
      </c>
    </row>
    <row r="203" spans="1:2" x14ac:dyDescent="0.25">
      <c r="A203">
        <v>3</v>
      </c>
      <c r="B203" t="s">
        <v>322</v>
      </c>
    </row>
    <row r="204" spans="1:2" x14ac:dyDescent="0.25">
      <c r="A204">
        <v>3</v>
      </c>
      <c r="B204" t="s">
        <v>311</v>
      </c>
    </row>
    <row r="205" spans="1:2" x14ac:dyDescent="0.25">
      <c r="A205">
        <v>3</v>
      </c>
      <c r="B205" t="s">
        <v>323</v>
      </c>
    </row>
    <row r="206" spans="1:2" x14ac:dyDescent="0.25">
      <c r="A206">
        <v>3</v>
      </c>
      <c r="B206" t="s">
        <v>312</v>
      </c>
    </row>
    <row r="207" spans="1:2" x14ac:dyDescent="0.25">
      <c r="A207">
        <v>3</v>
      </c>
      <c r="B207" t="s">
        <v>324</v>
      </c>
    </row>
    <row r="208" spans="1:2" x14ac:dyDescent="0.25">
      <c r="A208">
        <v>3</v>
      </c>
      <c r="B208" t="s">
        <v>313</v>
      </c>
    </row>
    <row r="209" spans="1:2" x14ac:dyDescent="0.25">
      <c r="A209">
        <v>3</v>
      </c>
      <c r="B209" t="s">
        <v>325</v>
      </c>
    </row>
    <row r="210" spans="1:2" x14ac:dyDescent="0.25">
      <c r="A210">
        <v>4</v>
      </c>
      <c r="B210" t="s">
        <v>314</v>
      </c>
    </row>
    <row r="211" spans="1:2" x14ac:dyDescent="0.25">
      <c r="A211">
        <v>4</v>
      </c>
      <c r="B211" t="s">
        <v>326</v>
      </c>
    </row>
    <row r="212" spans="1:2" x14ac:dyDescent="0.25">
      <c r="A212">
        <v>4</v>
      </c>
      <c r="B212" t="s">
        <v>334</v>
      </c>
    </row>
    <row r="213" spans="1:2" x14ac:dyDescent="0.25">
      <c r="A213">
        <v>4</v>
      </c>
      <c r="B213" t="s">
        <v>337</v>
      </c>
    </row>
    <row r="214" spans="1:2" x14ac:dyDescent="0.25">
      <c r="A214">
        <v>4</v>
      </c>
      <c r="B214" t="s">
        <v>335</v>
      </c>
    </row>
    <row r="215" spans="1:2" x14ac:dyDescent="0.25">
      <c r="A215">
        <v>4</v>
      </c>
      <c r="B215" t="s">
        <v>336</v>
      </c>
    </row>
    <row r="216" spans="1:2" x14ac:dyDescent="0.25">
      <c r="A216">
        <v>4</v>
      </c>
      <c r="B216" t="s">
        <v>327</v>
      </c>
    </row>
    <row r="217" spans="1:2" x14ac:dyDescent="0.25">
      <c r="A217">
        <v>4</v>
      </c>
      <c r="B217" t="s">
        <v>338</v>
      </c>
    </row>
    <row r="218" spans="1:2" x14ac:dyDescent="0.25">
      <c r="A218">
        <v>4</v>
      </c>
      <c r="B218" t="s">
        <v>328</v>
      </c>
    </row>
    <row r="219" spans="1:2" x14ac:dyDescent="0.25">
      <c r="A219">
        <v>4</v>
      </c>
      <c r="B219" t="s">
        <v>339</v>
      </c>
    </row>
    <row r="220" spans="1:2" x14ac:dyDescent="0.25">
      <c r="A220">
        <v>4</v>
      </c>
      <c r="B220" t="s">
        <v>329</v>
      </c>
    </row>
    <row r="221" spans="1:2" x14ac:dyDescent="0.25">
      <c r="A221">
        <v>4</v>
      </c>
      <c r="B221" t="s">
        <v>340</v>
      </c>
    </row>
    <row r="222" spans="1:2" x14ac:dyDescent="0.25">
      <c r="A222">
        <v>4</v>
      </c>
      <c r="B222" t="s">
        <v>330</v>
      </c>
    </row>
    <row r="223" spans="1:2" x14ac:dyDescent="0.25">
      <c r="A223">
        <v>4</v>
      </c>
      <c r="B223" t="s">
        <v>341</v>
      </c>
    </row>
    <row r="224" spans="1:2" x14ac:dyDescent="0.25">
      <c r="A224">
        <v>4</v>
      </c>
      <c r="B224" t="s">
        <v>331</v>
      </c>
    </row>
    <row r="225" spans="1:2" x14ac:dyDescent="0.25">
      <c r="A225">
        <v>4</v>
      </c>
      <c r="B225" t="s">
        <v>342</v>
      </c>
    </row>
    <row r="226" spans="1:2" x14ac:dyDescent="0.25">
      <c r="A226">
        <v>4</v>
      </c>
      <c r="B226" t="s">
        <v>332</v>
      </c>
    </row>
    <row r="227" spans="1:2" x14ac:dyDescent="0.25">
      <c r="A227">
        <v>4</v>
      </c>
      <c r="B227" t="s">
        <v>343</v>
      </c>
    </row>
    <row r="228" spans="1:2" x14ac:dyDescent="0.25">
      <c r="A228">
        <v>4</v>
      </c>
      <c r="B228" t="s">
        <v>333</v>
      </c>
    </row>
    <row r="229" spans="1:2" x14ac:dyDescent="0.25">
      <c r="A229">
        <v>4</v>
      </c>
      <c r="B229" t="s">
        <v>344</v>
      </c>
    </row>
    <row r="231" spans="1:2" x14ac:dyDescent="0.25">
      <c r="B231" t="s">
        <v>172</v>
      </c>
    </row>
    <row r="232" spans="1:2" x14ac:dyDescent="0.25">
      <c r="B232" t="s">
        <v>174</v>
      </c>
    </row>
    <row r="233" spans="1:2" x14ac:dyDescent="0.25">
      <c r="B233" t="s">
        <v>180</v>
      </c>
    </row>
    <row r="234" spans="1:2" x14ac:dyDescent="0.25">
      <c r="B234" t="s">
        <v>178</v>
      </c>
    </row>
    <row r="235" spans="1:2" x14ac:dyDescent="0.25">
      <c r="B235" t="s">
        <v>179</v>
      </c>
    </row>
    <row r="236" spans="1:2" x14ac:dyDescent="0.25">
      <c r="B236" t="s">
        <v>173</v>
      </c>
    </row>
    <row r="237" spans="1:2" x14ac:dyDescent="0.25">
      <c r="B237" t="s">
        <v>182</v>
      </c>
    </row>
    <row r="238" spans="1:2" x14ac:dyDescent="0.25">
      <c r="B238" t="s">
        <v>181</v>
      </c>
    </row>
    <row r="239" spans="1:2" x14ac:dyDescent="0.25">
      <c r="B239" t="s">
        <v>183</v>
      </c>
    </row>
    <row r="240" spans="1:2" x14ac:dyDescent="0.25">
      <c r="B240" t="s">
        <v>177</v>
      </c>
    </row>
    <row r="241" spans="2:2" x14ac:dyDescent="0.25">
      <c r="B241" t="s">
        <v>176</v>
      </c>
    </row>
    <row r="242" spans="2:2" x14ac:dyDescent="0.25">
      <c r="B242" t="s">
        <v>175</v>
      </c>
    </row>
    <row r="244" spans="2:2" x14ac:dyDescent="0.25">
      <c r="B244" t="s">
        <v>267</v>
      </c>
    </row>
    <row r="245" spans="2:2" x14ac:dyDescent="0.25">
      <c r="B245" t="s">
        <v>346</v>
      </c>
    </row>
    <row r="246" spans="2:2" x14ac:dyDescent="0.25">
      <c r="B246" t="s">
        <v>347</v>
      </c>
    </row>
    <row r="247" spans="2:2" x14ac:dyDescent="0.25">
      <c r="B247" t="s">
        <v>348</v>
      </c>
    </row>
    <row r="248" spans="2:2" x14ac:dyDescent="0.25">
      <c r="B248" t="s">
        <v>349</v>
      </c>
    </row>
  </sheetData>
  <sortState xmlns:xlrd2="http://schemas.microsoft.com/office/spreadsheetml/2017/richdata2" ref="A150:B229">
    <sortCondition ref="A150:A229"/>
    <sortCondition ref="B150:B22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A W J x U D z w C L y p A A A A + A A A A B I A H A B D b 2 5 m a W c v U G F j a 2 F n Z S 5 4 b W w g o h g A K K A U A A A A A A A A A A A A A A A A A A A A A A A A A A A A h Y / R C o I w G I V f R X b v N s 1 Q 5 H d e B E G Q E A T R 7 V h T R z r D z e a 7 d d E j 9 Q o J Z X X X 5 T l 8 B 7 7 z u N 0 h H 9 v G u 8 r e q E 5 n K M A U e V K L 7 q R 0 l a H B l n 6 C c g Y 7 L s 6 8 k t 4 E a 5 O O R m W o t v a S E u K c w 2 6 B u 7 4 i I a U B O R b b v a h l y 3 2 l j e V a S P R Z n f 6 v E I P D S 4 a F O E 7 w M o 4 o j p I A y F x D o f Q X C S d j T I H 8 l L A a G j v 0 k p X K X 2 + A z B H I + w V 7 A l B L A w Q U A A I A C A A B Y n F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W J x U C i K R 7 g O A A A A E Q A A A B M A H A B G b 3 J t d W x h c y 9 T Z W N 0 a W 9 u M S 5 t I K I Y A C i g F A A A A A A A A A A A A A A A A A A A A A A A A A A A A C t O T S 7 J z M 9 T C I b Q h t Y A U E s B A i 0 A F A A C A A g A A W J x U D z w C L y p A A A A + A A A A B I A A A A A A A A A A A A A A A A A A A A A A E N v b m Z p Z y 9 Q Y W N r Y W d l L n h t b F B L A Q I t A B Q A A g A I A A F i c V A P y u m r p A A A A O k A A A A T A A A A A A A A A A A A A A A A A P U A A A B b Q 2 9 u d G V u d F 9 U e X B l c 1 0 u e G 1 s U E s B A i 0 A F A A C A A g A A W J x U C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f D C 0 Y K U d J E l / w k Z r 1 k Q A Y A A A A A A g A A A A A A E G Y A A A A B A A A g A A A A u 6 + 1 h X s 4 v 9 u M k C B d O j l q + u b 5 V y u s R r L R 0 w / f f g U 5 n D Y A A A A A D o A A A A A C A A A g A A A A X Y z V B z 4 K L K 7 m 3 4 / Q t 9 a w U l X p X U t W R + o A E Y Y / J H V M t l R Q A A A A t B k + 0 U F U z K C n W N U X 4 F I 6 O i 4 i o 1 o 7 C 1 r K m t + 2 J 4 v q x N p T R d H h / L q L 8 T N U E 2 Z O M H k 8 v l 0 o Q 5 i i / Y 5 J / 0 S 4 m W H k c V J R Q b M C T / E A w c / c / a 1 q s 8 p A A A A A + z U W j u r i w T b R i R g G G y s d s C 8 0 H o p x v S N x 0 g t J O o 6 G / g t Z Q j V C 9 P 3 P 2 9 c f Z V H J i U z c m A M G S Z w i 6 F 0 F A U M S P R C b J A = = < / D a t a M a s h u p > 
</file>

<file path=customXml/itemProps1.xml><?xml version="1.0" encoding="utf-8"?>
<ds:datastoreItem xmlns:ds="http://schemas.openxmlformats.org/officeDocument/2006/customXml" ds:itemID="{6FD134A1-DF1F-44DE-8C56-F9F186D1015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Taul3</vt:lpstr>
      <vt:lpstr>Taul2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 Ojamo</dc:creator>
  <cp:lastModifiedBy>Juha Ojamo</cp:lastModifiedBy>
  <dcterms:created xsi:type="dcterms:W3CDTF">2020-03-03T07:42:48Z</dcterms:created>
  <dcterms:modified xsi:type="dcterms:W3CDTF">2025-04-07T06:03:06Z</dcterms:modified>
</cp:coreProperties>
</file>