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istaja\Documents\SNJ\2025\SNJ koulutuspäivät\NOU NOMEasiaa koulutuspäivät\"/>
    </mc:Choice>
  </mc:AlternateContent>
  <xr:revisionPtr revIDLastSave="0" documentId="13_ncr:1_{3374E3DD-CADF-4BEE-9E20-2422AA938E8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udj NOME-B " sheetId="10" r:id="rId1"/>
    <sheet name="Toteuma NOME-B" sheetId="11" r:id="rId2"/>
  </sheets>
  <calcPr calcId="181029"/>
</workbook>
</file>

<file path=xl/calcChain.xml><?xml version="1.0" encoding="utf-8"?>
<calcChain xmlns="http://schemas.openxmlformats.org/spreadsheetml/2006/main">
  <c r="I34" i="11" l="1"/>
  <c r="I33" i="11"/>
  <c r="I32" i="11"/>
  <c r="I29" i="11"/>
  <c r="I28" i="11"/>
  <c r="I27" i="11"/>
  <c r="I8" i="11"/>
  <c r="I11" i="11" s="1"/>
  <c r="I37" i="11" l="1"/>
  <c r="I39" i="11" s="1"/>
  <c r="I27" i="10"/>
  <c r="I28" i="10" l="1"/>
  <c r="I26" i="10"/>
  <c r="I31" i="10" l="1"/>
  <c r="I8" i="10" l="1"/>
  <c r="I11" i="10" s="1"/>
  <c r="I33" i="10" s="1"/>
</calcChain>
</file>

<file path=xl/sharedStrings.xml><?xml version="1.0" encoding="utf-8"?>
<sst xmlns="http://schemas.openxmlformats.org/spreadsheetml/2006/main" count="69" uniqueCount="32">
  <si>
    <t>Budjetti</t>
  </si>
  <si>
    <t>Tulot</t>
  </si>
  <si>
    <t>Koe</t>
  </si>
  <si>
    <t>kpl</t>
  </si>
  <si>
    <t>ahinta</t>
  </si>
  <si>
    <t>yht</t>
  </si>
  <si>
    <t>Osallistumismaksut</t>
  </si>
  <si>
    <t>Tulot yht</t>
  </si>
  <si>
    <t>Menot</t>
  </si>
  <si>
    <t>Tuomarilahjat</t>
  </si>
  <si>
    <t>Tuomareiden virvoitusjuomat</t>
  </si>
  <si>
    <t>Maanomistajien lahjat</t>
  </si>
  <si>
    <t>Panokset</t>
  </si>
  <si>
    <t>Työntekijöiden majoitus ja ruokailut, Riistalinna</t>
  </si>
  <si>
    <t>Riistat</t>
  </si>
  <si>
    <t>Tuomareiden matkakulut</t>
  </si>
  <si>
    <t>km</t>
  </si>
  <si>
    <t>€/km</t>
  </si>
  <si>
    <t>pv-raha</t>
  </si>
  <si>
    <t>pv</t>
  </si>
  <si>
    <t>Lento/junalippu</t>
  </si>
  <si>
    <t>km koti-l:kenttä</t>
  </si>
  <si>
    <t xml:space="preserve">Tarvikkeet </t>
  </si>
  <si>
    <t>Yhteensä</t>
  </si>
  <si>
    <t>Toteuma</t>
  </si>
  <si>
    <t>Toimitsijoiden virvoitusjuomat</t>
  </si>
  <si>
    <t>Toimitsijoiden matkakulut</t>
  </si>
  <si>
    <t>Nome-B päivämäärä</t>
  </si>
  <si>
    <t>XX.XX.XXXX</t>
  </si>
  <si>
    <t>Henkilö</t>
  </si>
  <si>
    <t>N.N.</t>
  </si>
  <si>
    <t>Nome-B 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</si>
</sst>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0"/>
      <color indexed="57"/>
      <name val="Arial"/>
      <family val="2"/>
    </font>
    <font>
      <b/>
      <i/>
      <sz val="10"/>
      <color indexed="16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1" xfId="0" applyBorder="1"/>
    <xf numFmtId="0" fontId="5" fillId="0" borderId="1" xfId="0" applyFont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8" fillId="0" borderId="0" xfId="0" applyFont="1"/>
    <xf numFmtId="14" fontId="4" fillId="0" borderId="2" xfId="0" applyNumberFormat="1" applyFont="1" applyBorder="1" applyAlignment="1">
      <alignment horizontal="center"/>
    </xf>
    <xf numFmtId="0" fontId="6" fillId="0" borderId="0" xfId="0" quotePrefix="1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2" fontId="9" fillId="0" borderId="4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workbookViewId="0">
      <selection activeCell="G25" sqref="G25"/>
    </sheetView>
  </sheetViews>
  <sheetFormatPr defaultRowHeight="13.2" x14ac:dyDescent="0.25"/>
  <cols>
    <col min="1" max="1" width="11.6640625" customWidth="1"/>
    <col min="2" max="2" width="15.6640625" customWidth="1"/>
    <col min="3" max="3" width="6.44140625" customWidth="1"/>
    <col min="4" max="4" width="5.88671875" customWidth="1"/>
    <col min="5" max="5" width="9.109375" style="12"/>
    <col min="6" max="7" width="10" style="12" customWidth="1"/>
    <col min="8" max="8" width="13" style="12" customWidth="1"/>
    <col min="9" max="9" width="12.6640625" style="13" bestFit="1" customWidth="1"/>
  </cols>
  <sheetData>
    <row r="1" spans="1:15" ht="15.6" x14ac:dyDescent="0.3">
      <c r="A1" s="2" t="s">
        <v>0</v>
      </c>
      <c r="B1" s="3"/>
      <c r="C1" s="3"/>
      <c r="D1" s="3" t="s">
        <v>31</v>
      </c>
      <c r="E1" s="9"/>
      <c r="F1" s="9"/>
      <c r="G1" s="9"/>
      <c r="H1" s="9"/>
      <c r="I1" s="19" t="s">
        <v>28</v>
      </c>
      <c r="J1" s="3"/>
      <c r="M1" t="s">
        <v>30</v>
      </c>
    </row>
    <row r="4" spans="1:15" x14ac:dyDescent="0.25">
      <c r="B4" s="6" t="s">
        <v>1</v>
      </c>
      <c r="C4" s="6"/>
      <c r="D4" s="5"/>
      <c r="E4" s="10"/>
      <c r="F4" s="10"/>
      <c r="G4" s="10"/>
      <c r="H4" s="10"/>
      <c r="I4" s="11"/>
      <c r="J4" s="5"/>
      <c r="K4" s="5"/>
      <c r="L4" s="5"/>
      <c r="M4" s="5"/>
      <c r="N4" s="5"/>
      <c r="O4" s="5"/>
    </row>
    <row r="5" spans="1:15" ht="5.25" customHeight="1" x14ac:dyDescent="0.25">
      <c r="B5" s="1"/>
      <c r="C5" s="1"/>
    </row>
    <row r="6" spans="1:15" x14ac:dyDescent="0.25">
      <c r="B6" s="14" t="s">
        <v>2</v>
      </c>
      <c r="C6" s="14"/>
    </row>
    <row r="7" spans="1:15" x14ac:dyDescent="0.25">
      <c r="E7" s="7" t="s">
        <v>3</v>
      </c>
      <c r="F7" s="7" t="s">
        <v>4</v>
      </c>
      <c r="G7" s="7"/>
      <c r="H7" s="7"/>
      <c r="I7" s="8" t="s">
        <v>5</v>
      </c>
    </row>
    <row r="8" spans="1:15" x14ac:dyDescent="0.25">
      <c r="B8" t="s">
        <v>6</v>
      </c>
      <c r="E8" s="12">
        <v>69</v>
      </c>
      <c r="F8" s="12">
        <v>40</v>
      </c>
      <c r="I8" s="13">
        <f>E8*F8</f>
        <v>2760</v>
      </c>
      <c r="K8" s="16"/>
    </row>
    <row r="11" spans="1:15" x14ac:dyDescent="0.25">
      <c r="B11" s="1" t="s">
        <v>7</v>
      </c>
      <c r="C11" s="1"/>
      <c r="I11" s="15">
        <f>SUM(I5:I9)</f>
        <v>2760</v>
      </c>
    </row>
    <row r="13" spans="1:15" x14ac:dyDescent="0.25">
      <c r="B13" s="6" t="s">
        <v>8</v>
      </c>
      <c r="C13" s="6"/>
      <c r="D13" s="5"/>
      <c r="E13" s="10"/>
      <c r="F13" s="10"/>
      <c r="G13" s="10"/>
      <c r="H13" s="10"/>
      <c r="I13" s="11"/>
      <c r="J13" s="5"/>
      <c r="K13" s="5"/>
      <c r="L13" s="5"/>
      <c r="M13" s="5"/>
      <c r="N13" s="5"/>
      <c r="O13" s="5"/>
    </row>
    <row r="14" spans="1:15" x14ac:dyDescent="0.25">
      <c r="B14" s="17"/>
      <c r="C14" s="17"/>
    </row>
    <row r="15" spans="1:15" x14ac:dyDescent="0.25">
      <c r="B15" s="18" t="s">
        <v>2</v>
      </c>
      <c r="C15" s="18"/>
    </row>
    <row r="16" spans="1:15" x14ac:dyDescent="0.25">
      <c r="B16" s="18"/>
      <c r="C16" s="18"/>
    </row>
    <row r="18" spans="2:12" x14ac:dyDescent="0.25">
      <c r="B18" t="s">
        <v>9</v>
      </c>
      <c r="I18" s="13">
        <v>90</v>
      </c>
      <c r="K18" s="16"/>
    </row>
    <row r="19" spans="2:12" x14ac:dyDescent="0.25">
      <c r="B19" s="4" t="s">
        <v>10</v>
      </c>
      <c r="C19" s="4"/>
      <c r="I19" s="13">
        <v>90</v>
      </c>
    </row>
    <row r="20" spans="2:12" x14ac:dyDescent="0.25">
      <c r="B20" s="20" t="s">
        <v>11</v>
      </c>
      <c r="C20" s="20"/>
      <c r="I20" s="13">
        <v>0</v>
      </c>
    </row>
    <row r="21" spans="2:12" x14ac:dyDescent="0.25">
      <c r="B21" s="20" t="s">
        <v>12</v>
      </c>
      <c r="C21" s="20"/>
      <c r="I21" s="13">
        <v>50</v>
      </c>
    </row>
    <row r="22" spans="2:12" x14ac:dyDescent="0.25">
      <c r="B22" s="4" t="s">
        <v>13</v>
      </c>
      <c r="C22" s="4"/>
      <c r="I22" s="13">
        <v>1250</v>
      </c>
    </row>
    <row r="23" spans="2:12" x14ac:dyDescent="0.25">
      <c r="B23" s="4" t="s">
        <v>14</v>
      </c>
      <c r="C23" s="4"/>
      <c r="I23" s="13">
        <v>674</v>
      </c>
      <c r="K23" s="16"/>
    </row>
    <row r="24" spans="2:12" x14ac:dyDescent="0.25">
      <c r="B24" s="4" t="s">
        <v>15</v>
      </c>
      <c r="C24" s="4"/>
      <c r="K24" s="16"/>
    </row>
    <row r="25" spans="2:12" x14ac:dyDescent="0.25">
      <c r="B25" s="4"/>
      <c r="C25" t="s">
        <v>16</v>
      </c>
      <c r="D25" t="s">
        <v>17</v>
      </c>
      <c r="E25" s="12" t="s">
        <v>18</v>
      </c>
      <c r="F25" s="12" t="s">
        <v>19</v>
      </c>
      <c r="G25" s="12" t="s">
        <v>20</v>
      </c>
      <c r="H25" s="12" t="s">
        <v>21</v>
      </c>
      <c r="J25" s="22"/>
      <c r="K25" s="23"/>
      <c r="L25" s="22"/>
    </row>
    <row r="26" spans="2:12" x14ac:dyDescent="0.25">
      <c r="B26" s="4" t="s">
        <v>30</v>
      </c>
      <c r="C26" s="4">
        <v>632</v>
      </c>
      <c r="D26">
        <v>0.43</v>
      </c>
      <c r="E26" s="12">
        <v>40</v>
      </c>
      <c r="F26" s="12">
        <v>2</v>
      </c>
      <c r="I26" s="13">
        <f>(C26*D26)+(E26*F26)</f>
        <v>351.76</v>
      </c>
      <c r="J26" s="24"/>
      <c r="K26" s="23"/>
      <c r="L26" s="23"/>
    </row>
    <row r="27" spans="2:12" x14ac:dyDescent="0.25">
      <c r="B27" s="4" t="s">
        <v>30</v>
      </c>
      <c r="C27" s="4"/>
      <c r="D27">
        <v>0.43</v>
      </c>
      <c r="E27" s="12">
        <v>40</v>
      </c>
      <c r="F27" s="12">
        <v>2</v>
      </c>
      <c r="G27" s="12">
        <v>192</v>
      </c>
      <c r="H27" s="12">
        <v>330</v>
      </c>
      <c r="I27" s="13">
        <f>(H27*D27)+(E27*F27)+G27</f>
        <v>413.9</v>
      </c>
      <c r="J27" s="24"/>
      <c r="K27" s="23"/>
      <c r="L27" s="23"/>
    </row>
    <row r="28" spans="2:12" x14ac:dyDescent="0.25">
      <c r="B28" s="4" t="s">
        <v>30</v>
      </c>
      <c r="C28" s="4">
        <v>700</v>
      </c>
      <c r="D28">
        <v>0.43</v>
      </c>
      <c r="E28" s="12">
        <v>40</v>
      </c>
      <c r="F28" s="12">
        <v>2</v>
      </c>
      <c r="I28" s="13">
        <f>(C28*D28)+(E28*F28)</f>
        <v>381</v>
      </c>
      <c r="J28" s="24"/>
      <c r="K28" s="23"/>
      <c r="L28" s="23"/>
    </row>
    <row r="29" spans="2:12" x14ac:dyDescent="0.25">
      <c r="B29" s="4"/>
      <c r="C29" s="4"/>
      <c r="J29" s="24"/>
      <c r="K29" s="23"/>
      <c r="L29" s="23"/>
    </row>
    <row r="30" spans="2:12" x14ac:dyDescent="0.25">
      <c r="B30" s="4" t="s">
        <v>22</v>
      </c>
      <c r="C30" s="4"/>
      <c r="I30" s="13">
        <v>100</v>
      </c>
    </row>
    <row r="31" spans="2:12" x14ac:dyDescent="0.25">
      <c r="B31" s="1" t="s">
        <v>8</v>
      </c>
      <c r="C31" s="1"/>
      <c r="I31" s="15">
        <f>SUM(I18:I30)</f>
        <v>3400.6600000000003</v>
      </c>
    </row>
    <row r="32" spans="2:12" x14ac:dyDescent="0.25">
      <c r="B32" s="4"/>
      <c r="C32" s="4"/>
    </row>
    <row r="33" spans="6:9" customFormat="1" x14ac:dyDescent="0.25">
      <c r="F33" s="21" t="s">
        <v>23</v>
      </c>
      <c r="G33" s="21"/>
      <c r="H33" s="21"/>
      <c r="I33" s="15">
        <f>I11-I31</f>
        <v>-640.66000000000031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tabSelected="1" workbookViewId="0">
      <selection activeCell="J8" sqref="J8"/>
    </sheetView>
  </sheetViews>
  <sheetFormatPr defaultRowHeight="13.2" x14ac:dyDescent="0.25"/>
  <cols>
    <col min="1" max="1" width="11.6640625" customWidth="1"/>
    <col min="2" max="2" width="15.6640625" customWidth="1"/>
    <col min="3" max="3" width="6.44140625" customWidth="1"/>
    <col min="4" max="4" width="5.88671875" customWidth="1"/>
    <col min="5" max="5" width="9.109375" style="12"/>
    <col min="6" max="7" width="10" style="12" customWidth="1"/>
    <col min="8" max="8" width="13" style="12" customWidth="1"/>
    <col min="9" max="9" width="12.6640625" style="13" bestFit="1" customWidth="1"/>
  </cols>
  <sheetData>
    <row r="1" spans="1:12" ht="15.6" x14ac:dyDescent="0.3">
      <c r="A1" s="2" t="s">
        <v>24</v>
      </c>
      <c r="B1" s="3"/>
      <c r="C1" s="3"/>
      <c r="D1" s="3" t="s">
        <v>27</v>
      </c>
      <c r="E1" s="9"/>
      <c r="F1" s="9"/>
      <c r="G1" s="9"/>
      <c r="H1" s="9"/>
      <c r="I1" s="19" t="s">
        <v>28</v>
      </c>
    </row>
    <row r="2" spans="1:12" x14ac:dyDescent="0.25">
      <c r="D2" t="s">
        <v>29</v>
      </c>
    </row>
    <row r="4" spans="1:12" x14ac:dyDescent="0.25">
      <c r="B4" s="6" t="s">
        <v>1</v>
      </c>
      <c r="C4" s="6"/>
      <c r="D4" s="5"/>
      <c r="E4" s="10"/>
      <c r="F4" s="10"/>
      <c r="G4" s="10"/>
      <c r="H4" s="10"/>
      <c r="I4" s="11"/>
      <c r="J4" s="5"/>
      <c r="K4" s="5"/>
      <c r="L4" s="5"/>
    </row>
    <row r="5" spans="1:12" ht="5.25" customHeight="1" x14ac:dyDescent="0.25">
      <c r="B5" s="1"/>
      <c r="C5" s="1"/>
    </row>
    <row r="6" spans="1:12" x14ac:dyDescent="0.25">
      <c r="B6" s="14" t="s">
        <v>2</v>
      </c>
      <c r="C6" s="14"/>
    </row>
    <row r="7" spans="1:12" x14ac:dyDescent="0.25">
      <c r="E7" s="7" t="s">
        <v>3</v>
      </c>
      <c r="F7" s="7" t="s">
        <v>4</v>
      </c>
      <c r="G7" s="7"/>
      <c r="H7" s="7"/>
      <c r="I7" s="8" t="s">
        <v>5</v>
      </c>
    </row>
    <row r="8" spans="1:12" x14ac:dyDescent="0.25">
      <c r="B8" t="s">
        <v>6</v>
      </c>
      <c r="E8" s="12">
        <v>69</v>
      </c>
      <c r="F8" s="12">
        <v>40</v>
      </c>
      <c r="I8" s="13">
        <f>E8*F8</f>
        <v>2760</v>
      </c>
      <c r="J8" s="16"/>
    </row>
    <row r="11" spans="1:12" x14ac:dyDescent="0.25">
      <c r="B11" s="1" t="s">
        <v>7</v>
      </c>
      <c r="C11" s="1"/>
      <c r="I11" s="15">
        <f>SUM(I5:I9)</f>
        <v>2760</v>
      </c>
    </row>
    <row r="13" spans="1:12" x14ac:dyDescent="0.25">
      <c r="B13" s="6" t="s">
        <v>8</v>
      </c>
      <c r="C13" s="6"/>
      <c r="D13" s="5"/>
      <c r="E13" s="10"/>
      <c r="F13" s="10"/>
      <c r="G13" s="10"/>
      <c r="H13" s="10"/>
      <c r="I13" s="11"/>
      <c r="J13" s="5"/>
      <c r="K13" s="5"/>
      <c r="L13" s="5"/>
    </row>
    <row r="14" spans="1:12" x14ac:dyDescent="0.25">
      <c r="B14" s="17"/>
      <c r="C14" s="17"/>
    </row>
    <row r="15" spans="1:12" x14ac:dyDescent="0.25">
      <c r="B15" s="18" t="s">
        <v>2</v>
      </c>
      <c r="C15" s="18"/>
    </row>
    <row r="16" spans="1:12" x14ac:dyDescent="0.25">
      <c r="B16" s="18"/>
      <c r="C16" s="18"/>
    </row>
    <row r="18" spans="2:11" x14ac:dyDescent="0.25">
      <c r="B18" t="s">
        <v>9</v>
      </c>
      <c r="I18" s="13">
        <v>89.04</v>
      </c>
      <c r="J18" s="16"/>
    </row>
    <row r="19" spans="2:11" x14ac:dyDescent="0.25">
      <c r="B19" s="4" t="s">
        <v>10</v>
      </c>
      <c r="C19" s="4"/>
      <c r="I19" s="13">
        <v>88.1</v>
      </c>
    </row>
    <row r="20" spans="2:11" x14ac:dyDescent="0.25">
      <c r="B20" s="20" t="s">
        <v>11</v>
      </c>
      <c r="C20" s="20"/>
      <c r="I20" s="13">
        <v>12.59</v>
      </c>
    </row>
    <row r="21" spans="2:11" x14ac:dyDescent="0.25">
      <c r="B21" s="20" t="s">
        <v>12</v>
      </c>
      <c r="C21" s="20"/>
      <c r="I21" s="13">
        <v>50</v>
      </c>
    </row>
    <row r="22" spans="2:11" x14ac:dyDescent="0.25">
      <c r="B22" s="4" t="s">
        <v>13</v>
      </c>
      <c r="C22" s="4"/>
      <c r="I22" s="13">
        <v>1140</v>
      </c>
    </row>
    <row r="23" spans="2:11" x14ac:dyDescent="0.25">
      <c r="B23" s="4" t="s">
        <v>25</v>
      </c>
      <c r="C23" s="4"/>
      <c r="I23" s="13">
        <v>13.44</v>
      </c>
    </row>
    <row r="24" spans="2:11" x14ac:dyDescent="0.25">
      <c r="B24" s="4" t="s">
        <v>14</v>
      </c>
      <c r="C24" s="4"/>
      <c r="I24" s="13">
        <v>674</v>
      </c>
      <c r="J24" s="16"/>
    </row>
    <row r="25" spans="2:11" x14ac:dyDescent="0.25">
      <c r="B25" s="4" t="s">
        <v>15</v>
      </c>
      <c r="C25" s="4"/>
      <c r="J25" s="16"/>
    </row>
    <row r="26" spans="2:11" x14ac:dyDescent="0.25">
      <c r="B26" s="4"/>
      <c r="C26" t="s">
        <v>16</v>
      </c>
      <c r="D26" t="s">
        <v>17</v>
      </c>
      <c r="E26" s="12" t="s">
        <v>18</v>
      </c>
      <c r="F26" s="12" t="s">
        <v>19</v>
      </c>
      <c r="G26" s="12" t="s">
        <v>20</v>
      </c>
      <c r="H26" s="12" t="s">
        <v>21</v>
      </c>
      <c r="J26" s="23"/>
      <c r="K26" s="22"/>
    </row>
    <row r="27" spans="2:11" x14ac:dyDescent="0.25">
      <c r="B27" s="4" t="s">
        <v>30</v>
      </c>
      <c r="C27" s="4">
        <v>640</v>
      </c>
      <c r="D27">
        <v>0.43</v>
      </c>
      <c r="E27" s="12">
        <v>40</v>
      </c>
      <c r="F27" s="12">
        <v>2</v>
      </c>
      <c r="I27" s="13">
        <f>(C27*D27)+(E27*F27)</f>
        <v>355.2</v>
      </c>
      <c r="J27" s="23"/>
      <c r="K27" s="23"/>
    </row>
    <row r="28" spans="2:11" x14ac:dyDescent="0.25">
      <c r="B28" s="4" t="s">
        <v>30</v>
      </c>
      <c r="C28" s="4"/>
      <c r="D28">
        <v>0.43</v>
      </c>
      <c r="E28" s="12">
        <v>40</v>
      </c>
      <c r="F28" s="12">
        <v>3</v>
      </c>
      <c r="G28" s="12">
        <v>192</v>
      </c>
      <c r="H28" s="12">
        <v>300</v>
      </c>
      <c r="I28" s="13">
        <f>(H28*D28)+(E28*F28)+G28</f>
        <v>441</v>
      </c>
      <c r="J28" s="23"/>
      <c r="K28" s="23"/>
    </row>
    <row r="29" spans="2:11" x14ac:dyDescent="0.25">
      <c r="B29" s="4" t="s">
        <v>30</v>
      </c>
      <c r="C29" s="4">
        <v>730</v>
      </c>
      <c r="D29">
        <v>0.43</v>
      </c>
      <c r="E29" s="12">
        <v>40</v>
      </c>
      <c r="F29" s="12">
        <v>2</v>
      </c>
      <c r="I29" s="13">
        <f>(C29*D29)+(E29*F29)</f>
        <v>393.9</v>
      </c>
      <c r="J29" s="23"/>
      <c r="K29" s="23"/>
    </row>
    <row r="30" spans="2:11" x14ac:dyDescent="0.25">
      <c r="B30" s="4"/>
      <c r="C30" s="4"/>
      <c r="J30" s="23"/>
      <c r="K30" s="23"/>
    </row>
    <row r="31" spans="2:11" x14ac:dyDescent="0.25">
      <c r="B31" s="4" t="s">
        <v>26</v>
      </c>
      <c r="C31" s="4"/>
      <c r="J31" s="23"/>
      <c r="K31" s="23"/>
    </row>
    <row r="32" spans="2:11" x14ac:dyDescent="0.25">
      <c r="B32" s="4" t="s">
        <v>30</v>
      </c>
      <c r="C32" s="4">
        <v>366</v>
      </c>
      <c r="D32">
        <v>0.33</v>
      </c>
      <c r="I32" s="13">
        <f>C32*D32</f>
        <v>120.78</v>
      </c>
      <c r="J32" s="23"/>
      <c r="K32" s="23"/>
    </row>
    <row r="33" spans="2:11" x14ac:dyDescent="0.25">
      <c r="B33" s="4" t="s">
        <v>30</v>
      </c>
      <c r="C33" s="4">
        <v>330</v>
      </c>
      <c r="D33">
        <v>0.33</v>
      </c>
      <c r="I33" s="13">
        <f>C33*D33</f>
        <v>108.9</v>
      </c>
      <c r="J33" s="23"/>
      <c r="K33" s="23"/>
    </row>
    <row r="34" spans="2:11" x14ac:dyDescent="0.25">
      <c r="B34" s="4" t="s">
        <v>30</v>
      </c>
      <c r="C34" s="4">
        <v>200</v>
      </c>
      <c r="D34">
        <v>0.33</v>
      </c>
      <c r="I34" s="13">
        <f>C34*D34</f>
        <v>66</v>
      </c>
      <c r="J34" s="25"/>
    </row>
    <row r="35" spans="2:11" x14ac:dyDescent="0.25">
      <c r="B35" s="4"/>
      <c r="C35" s="4"/>
      <c r="J35" s="23"/>
      <c r="K35" s="23"/>
    </row>
    <row r="36" spans="2:11" x14ac:dyDescent="0.25">
      <c r="B36" s="4" t="s">
        <v>22</v>
      </c>
      <c r="C36" s="4"/>
      <c r="I36" s="13">
        <v>0</v>
      </c>
    </row>
    <row r="37" spans="2:11" x14ac:dyDescent="0.25">
      <c r="B37" s="1" t="s">
        <v>8</v>
      </c>
      <c r="C37" s="1"/>
      <c r="I37" s="15">
        <f>SUM(I18:I36)</f>
        <v>3552.9500000000003</v>
      </c>
    </row>
    <row r="38" spans="2:11" x14ac:dyDescent="0.25">
      <c r="B38" s="4"/>
      <c r="C38" s="4"/>
    </row>
    <row r="39" spans="2:11" x14ac:dyDescent="0.25">
      <c r="E39"/>
      <c r="F39" s="21" t="s">
        <v>23</v>
      </c>
      <c r="G39" s="21"/>
      <c r="H39" s="21"/>
      <c r="I39" s="15">
        <f>I11-I37</f>
        <v>-792.95000000000027</v>
      </c>
    </row>
  </sheetData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Budj NOME-B </vt:lpstr>
      <vt:lpstr>Toteuma NOME-B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siikoeij</dc:creator>
  <cp:keywords/>
  <dc:description/>
  <cp:lastModifiedBy>Tobina Nyman</cp:lastModifiedBy>
  <cp:revision/>
  <dcterms:created xsi:type="dcterms:W3CDTF">2010-09-05T13:57:02Z</dcterms:created>
  <dcterms:modified xsi:type="dcterms:W3CDTF">2025-04-24T14:25:33Z</dcterms:modified>
  <cp:category/>
  <cp:contentStatus/>
</cp:coreProperties>
</file>