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IIRIN SYYSKOKOUS\2024\"/>
    </mc:Choice>
  </mc:AlternateContent>
  <xr:revisionPtr revIDLastSave="0" documentId="13_ncr:1_{801EA0E0-FF9B-4E28-AD6E-398318C81801}" xr6:coauthVersionLast="47" xr6:coauthVersionMax="47" xr10:uidLastSave="{00000000-0000-0000-0000-000000000000}"/>
  <bookViews>
    <workbookView xWindow="0" yWindow="720" windowWidth="19200" windowHeight="10080" tabRatio="500" xr2:uid="{00000000-000D-0000-FFFF-FFFF00000000}"/>
  </bookViews>
  <sheets>
    <sheet name="Taulukko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4" i="1" l="1"/>
  <c r="K32" i="1"/>
  <c r="I32" i="1"/>
  <c r="G32" i="1"/>
  <c r="E32" i="1"/>
  <c r="K24" i="1"/>
  <c r="I24" i="1"/>
  <c r="G24" i="1"/>
  <c r="K9" i="1"/>
  <c r="K33" i="1" s="1"/>
  <c r="I9" i="1"/>
  <c r="I33" i="1" s="1"/>
  <c r="G9" i="1"/>
  <c r="G33" i="1" s="1"/>
  <c r="E9" i="1"/>
  <c r="E33" i="1" l="1"/>
  <c r="E26" i="1"/>
  <c r="G26" i="1"/>
  <c r="I26" i="1"/>
  <c r="K26" i="1"/>
</calcChain>
</file>

<file path=xl/sharedStrings.xml><?xml version="1.0" encoding="utf-8"?>
<sst xmlns="http://schemas.openxmlformats.org/spreadsheetml/2006/main" count="33" uniqueCount="30">
  <si>
    <t>Etelä-Karjalan kansallinen senioripiiri ry</t>
  </si>
  <si>
    <t>TALOUSARVIO 2025</t>
  </si>
  <si>
    <t>Tuloslaskelma</t>
  </si>
  <si>
    <t>Varsinainen toiminta</t>
  </si>
  <si>
    <t>TA 2025</t>
  </si>
  <si>
    <t>TA 2024</t>
  </si>
  <si>
    <t>Tot. 2023</t>
  </si>
  <si>
    <t>TA 2023</t>
  </si>
  <si>
    <t>Tuotot</t>
  </si>
  <si>
    <t>Koulutus</t>
  </si>
  <si>
    <t>Jäsentilaisuudet/Retket ja tapahtumat</t>
  </si>
  <si>
    <t>Stea avustus</t>
  </si>
  <si>
    <t>Kulut</t>
  </si>
  <si>
    <t>Toimitilakulut, kok.tsto</t>
  </si>
  <si>
    <t>ATK-laite ja ohjelmistokulut</t>
  </si>
  <si>
    <t>Matkakulut</t>
  </si>
  <si>
    <t>Jäsentilaisuuksien kulut</t>
  </si>
  <si>
    <t>Ilmoituskulut</t>
  </si>
  <si>
    <t>Painatuskulut</t>
  </si>
  <si>
    <t>Kirjanpitokulut</t>
  </si>
  <si>
    <t>Hallinnon kulut</t>
  </si>
  <si>
    <t>Kokouskulut</t>
  </si>
  <si>
    <t>Pankki- ja postikulut</t>
  </si>
  <si>
    <t>Huomionosoitukset</t>
  </si>
  <si>
    <t>STEA-avustuksen kulut UUSI</t>
  </si>
  <si>
    <t>Tuotto-/Kulujäämä</t>
  </si>
  <si>
    <t>Varainhankinta</t>
  </si>
  <si>
    <t>Toimintatuki Senioriliitto</t>
  </si>
  <si>
    <t>Muut tuotot Kansion palautus</t>
  </si>
  <si>
    <t>Hyväksytty piirin syyskokouksessa 25.11.2025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</si>
</sst>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#,##0.00&quot; €&quot;"/>
  </numFmts>
  <fonts count="7" x14ac:knownFonts="1">
    <font>
      <sz val="10"/>
      <name val="Arial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u/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4" fillId="0" borderId="0" xfId="1" applyBorder="1" applyProtection="1"/>
    <xf numFmtId="4" fontId="2" fillId="0" borderId="0" xfId="0" applyNumberFormat="1" applyFont="1"/>
    <xf numFmtId="164" fontId="5" fillId="0" borderId="0" xfId="1" applyFont="1" applyBorder="1" applyProtection="1"/>
    <xf numFmtId="4" fontId="6" fillId="0" borderId="0" xfId="0" applyNumberFormat="1" applyFont="1"/>
    <xf numFmtId="165" fontId="4" fillId="0" borderId="0" xfId="1" applyNumberFormat="1" applyBorder="1" applyProtection="1"/>
    <xf numFmtId="165" fontId="5" fillId="0" borderId="0" xfId="1" applyNumberFormat="1" applyFont="1" applyBorder="1" applyProtection="1"/>
    <xf numFmtId="165" fontId="3" fillId="0" borderId="0" xfId="1" applyNumberFormat="1" applyFont="1" applyBorder="1" applyProtection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A31" zoomScaleNormal="100" workbookViewId="0">
      <selection activeCell="G36" sqref="G36"/>
    </sheetView>
  </sheetViews>
  <sheetFormatPr defaultRowHeight="12.5" x14ac:dyDescent="0.25"/>
  <cols>
    <col min="1" max="1" width="2.1796875" customWidth="1"/>
    <col min="2" max="2" width="7.54296875" customWidth="1"/>
    <col min="3" max="3" width="33" customWidth="1"/>
    <col min="4" max="4" width="2.54296875" customWidth="1"/>
    <col min="5" max="5" width="11.54296875"/>
    <col min="6" max="6" width="2.36328125" customWidth="1"/>
    <col min="7" max="7" width="11.54296875"/>
    <col min="8" max="8" width="2.1796875" customWidth="1"/>
    <col min="9" max="9" width="13.08984375" customWidth="1"/>
    <col min="10" max="10" width="2.08984375" customWidth="1"/>
    <col min="11" max="11" width="10.453125" customWidth="1"/>
    <col min="12" max="12" width="2.26953125" customWidth="1"/>
    <col min="13" max="13" width="12" customWidth="1"/>
    <col min="14" max="14" width="2.26953125" customWidth="1"/>
    <col min="15" max="15" width="10.6328125" customWidth="1"/>
    <col min="16" max="16" width="2.26953125" customWidth="1"/>
    <col min="17" max="17" width="10.36328125" customWidth="1"/>
    <col min="18" max="18" width="3.26953125" customWidth="1"/>
    <col min="19" max="1025" width="11.54296875"/>
  </cols>
  <sheetData>
    <row r="1" spans="2:19" ht="14.5" x14ac:dyDescent="0.35">
      <c r="B1" s="1" t="s">
        <v>0</v>
      </c>
      <c r="C1" s="2"/>
      <c r="D1" s="2"/>
      <c r="E1" s="3" t="s">
        <v>1</v>
      </c>
      <c r="F1" s="2"/>
      <c r="H1" s="2"/>
      <c r="I1" s="2"/>
      <c r="J1" s="2"/>
      <c r="K1" s="2"/>
      <c r="L1" s="2"/>
      <c r="M1" s="2"/>
      <c r="N1" s="2"/>
      <c r="P1" s="2"/>
      <c r="Q1" s="2"/>
      <c r="R1" s="2"/>
      <c r="S1" s="2"/>
    </row>
    <row r="2" spans="2:19" ht="14.5" x14ac:dyDescent="0.35"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4.5" x14ac:dyDescent="0.35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4.5" x14ac:dyDescent="0.35">
      <c r="B4" s="2" t="s">
        <v>3</v>
      </c>
      <c r="C4" s="2"/>
      <c r="D4" s="2"/>
      <c r="E4" s="1" t="s">
        <v>4</v>
      </c>
      <c r="F4" s="2"/>
      <c r="G4" s="1" t="s">
        <v>5</v>
      </c>
      <c r="H4" s="2"/>
      <c r="I4" s="1" t="s">
        <v>6</v>
      </c>
      <c r="J4" s="2"/>
      <c r="K4" s="1" t="s">
        <v>7</v>
      </c>
      <c r="L4" s="1"/>
      <c r="M4" s="1"/>
      <c r="N4" s="2"/>
      <c r="O4" s="3"/>
      <c r="P4" s="2"/>
      <c r="Q4" s="1"/>
      <c r="R4" s="2"/>
      <c r="S4" s="2"/>
    </row>
    <row r="5" spans="2:19" ht="14.5" x14ac:dyDescent="0.35">
      <c r="B5" s="4" t="s">
        <v>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14.5" x14ac:dyDescent="0.35">
      <c r="B6" s="4"/>
      <c r="C6" s="2" t="s">
        <v>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5"/>
      <c r="P6" s="2"/>
      <c r="Q6" s="6"/>
      <c r="R6" s="2"/>
      <c r="S6" s="2"/>
    </row>
    <row r="7" spans="2:19" ht="14.5" x14ac:dyDescent="0.35">
      <c r="B7" s="4">
        <v>3076</v>
      </c>
      <c r="C7" s="2" t="s">
        <v>10</v>
      </c>
      <c r="D7" s="2"/>
      <c r="E7" s="5">
        <v>500</v>
      </c>
      <c r="F7" s="2"/>
      <c r="G7" s="5">
        <v>5000</v>
      </c>
      <c r="H7" s="2"/>
      <c r="I7" s="5">
        <v>7257.1</v>
      </c>
      <c r="J7" s="2"/>
      <c r="K7" s="5">
        <v>3000</v>
      </c>
      <c r="L7" s="5"/>
      <c r="M7" s="5"/>
      <c r="N7" s="2"/>
      <c r="O7" s="5"/>
      <c r="P7" s="2"/>
      <c r="Q7" s="6"/>
      <c r="R7" s="2"/>
      <c r="S7" s="2"/>
    </row>
    <row r="8" spans="2:19" ht="14.5" x14ac:dyDescent="0.35">
      <c r="B8" s="4">
        <v>9700</v>
      </c>
      <c r="C8" s="2" t="s">
        <v>11</v>
      </c>
      <c r="D8" s="2"/>
      <c r="E8" s="7">
        <v>1500</v>
      </c>
      <c r="F8" s="2"/>
      <c r="G8" s="7">
        <v>1500</v>
      </c>
      <c r="H8" s="2"/>
      <c r="I8" s="7">
        <v>1000</v>
      </c>
      <c r="J8" s="2"/>
      <c r="K8" s="7">
        <v>1500</v>
      </c>
      <c r="L8" s="7"/>
      <c r="M8" s="7"/>
      <c r="N8" s="2"/>
      <c r="O8" s="7"/>
      <c r="P8" s="2"/>
      <c r="Q8" s="8"/>
      <c r="R8" s="2"/>
      <c r="S8" s="2"/>
    </row>
    <row r="9" spans="2:19" ht="14.5" x14ac:dyDescent="0.35">
      <c r="B9" s="4"/>
      <c r="C9" s="2"/>
      <c r="D9" s="2"/>
      <c r="E9" s="5">
        <f>E7+E8</f>
        <v>2000</v>
      </c>
      <c r="F9" s="2"/>
      <c r="G9" s="5">
        <f>G7+G8</f>
        <v>6500</v>
      </c>
      <c r="H9" s="2"/>
      <c r="I9" s="5">
        <f>I7+I8</f>
        <v>8257.1</v>
      </c>
      <c r="J9" s="2"/>
      <c r="K9" s="5">
        <f>K7+K8</f>
        <v>4500</v>
      </c>
      <c r="L9" s="5"/>
      <c r="M9" s="5"/>
      <c r="N9" s="2"/>
      <c r="O9" s="5"/>
      <c r="P9" s="2"/>
      <c r="Q9" s="6"/>
      <c r="R9" s="2"/>
      <c r="S9" s="2"/>
    </row>
    <row r="10" spans="2:19" ht="14.5" x14ac:dyDescent="0.35">
      <c r="B10" s="4" t="s">
        <v>12</v>
      </c>
      <c r="C10" s="2"/>
      <c r="D10" s="2"/>
      <c r="E10" s="5"/>
      <c r="F10" s="2"/>
      <c r="G10" s="5"/>
      <c r="H10" s="2"/>
      <c r="I10" s="5"/>
      <c r="J10" s="2"/>
      <c r="K10" s="5"/>
      <c r="L10" s="5"/>
      <c r="M10" s="5"/>
      <c r="N10" s="2"/>
      <c r="O10" s="5"/>
      <c r="P10" s="2"/>
      <c r="Q10" s="6"/>
      <c r="R10" s="2"/>
      <c r="S10" s="2"/>
    </row>
    <row r="11" spans="2:19" ht="14.5" x14ac:dyDescent="0.35">
      <c r="B11" s="4">
        <v>7200</v>
      </c>
      <c r="C11" s="2" t="s">
        <v>13</v>
      </c>
      <c r="D11" s="2"/>
      <c r="E11" s="9">
        <v>-50</v>
      </c>
      <c r="F11" s="2"/>
      <c r="G11" s="9">
        <v>-200</v>
      </c>
      <c r="H11" s="2"/>
      <c r="I11" s="9">
        <v>-30</v>
      </c>
      <c r="J11" s="2"/>
      <c r="K11" s="9">
        <v>-100</v>
      </c>
      <c r="L11" s="9"/>
      <c r="M11" s="9"/>
      <c r="N11" s="2"/>
      <c r="O11" s="9"/>
      <c r="P11" s="2"/>
      <c r="Q11" s="6"/>
      <c r="R11" s="2"/>
      <c r="S11" s="2"/>
    </row>
    <row r="12" spans="2:19" ht="14.5" x14ac:dyDescent="0.35">
      <c r="B12" s="4">
        <v>7640</v>
      </c>
      <c r="C12" s="2" t="s">
        <v>14</v>
      </c>
      <c r="D12" s="2"/>
      <c r="E12" s="9">
        <v>0</v>
      </c>
      <c r="F12" s="2"/>
      <c r="G12" s="9">
        <v>-100</v>
      </c>
      <c r="H12" s="2"/>
      <c r="I12" s="9">
        <v>0</v>
      </c>
      <c r="J12" s="2"/>
      <c r="K12" s="9">
        <v>-100</v>
      </c>
      <c r="L12" s="9"/>
      <c r="M12" s="9"/>
      <c r="N12" s="2"/>
      <c r="O12" s="9"/>
      <c r="P12" s="2"/>
      <c r="Q12" s="6"/>
      <c r="R12" s="2"/>
      <c r="S12" s="2"/>
    </row>
    <row r="13" spans="2:19" ht="14.5" x14ac:dyDescent="0.35">
      <c r="B13" s="4">
        <v>7800</v>
      </c>
      <c r="C13" s="2" t="s">
        <v>15</v>
      </c>
      <c r="D13" s="2"/>
      <c r="E13" s="9">
        <v>-500</v>
      </c>
      <c r="F13" s="2"/>
      <c r="G13" s="9">
        <v>-500</v>
      </c>
      <c r="H13" s="2"/>
      <c r="I13" s="9">
        <v>-927.16</v>
      </c>
      <c r="J13" s="2"/>
      <c r="K13" s="9">
        <v>-1000</v>
      </c>
      <c r="L13" s="9"/>
      <c r="M13" s="9"/>
      <c r="N13" s="2"/>
      <c r="O13" s="9"/>
      <c r="P13" s="2"/>
      <c r="Q13" s="6"/>
      <c r="R13" s="2"/>
      <c r="S13" s="2"/>
    </row>
    <row r="14" spans="2:19" ht="14.5" x14ac:dyDescent="0.35">
      <c r="B14" s="4">
        <v>7950</v>
      </c>
      <c r="C14" s="2" t="s">
        <v>9</v>
      </c>
      <c r="D14" s="2"/>
      <c r="E14" s="9">
        <v>0</v>
      </c>
      <c r="F14" s="2"/>
      <c r="G14" s="9">
        <v>-200</v>
      </c>
      <c r="H14" s="2"/>
      <c r="I14" s="9">
        <v>0</v>
      </c>
      <c r="J14" s="2"/>
      <c r="K14" s="9">
        <v>-200</v>
      </c>
      <c r="L14" s="9"/>
      <c r="M14" s="9"/>
      <c r="N14" s="2"/>
      <c r="O14" s="9"/>
      <c r="P14" s="2"/>
      <c r="Q14" s="6"/>
      <c r="R14" s="2"/>
      <c r="S14" s="2"/>
    </row>
    <row r="15" spans="2:19" ht="14.5" x14ac:dyDescent="0.35">
      <c r="B15" s="4">
        <v>8000</v>
      </c>
      <c r="C15" s="2" t="s">
        <v>16</v>
      </c>
      <c r="D15" s="2"/>
      <c r="E15" s="9">
        <v>-1091.49</v>
      </c>
      <c r="F15" s="2"/>
      <c r="G15" s="9">
        <v>-5000</v>
      </c>
      <c r="H15" s="2"/>
      <c r="I15" s="9">
        <v>-9434.68</v>
      </c>
      <c r="J15" s="2"/>
      <c r="K15" s="9">
        <v>-3000</v>
      </c>
      <c r="L15" s="9"/>
      <c r="M15" s="9"/>
      <c r="N15" s="2"/>
      <c r="O15" s="9"/>
      <c r="P15" s="2"/>
      <c r="Q15" s="6"/>
      <c r="R15" s="2"/>
      <c r="S15" s="2"/>
    </row>
    <row r="16" spans="2:19" ht="14.5" x14ac:dyDescent="0.35">
      <c r="B16" s="4">
        <v>8051</v>
      </c>
      <c r="C16" s="2" t="s">
        <v>17</v>
      </c>
      <c r="D16" s="2"/>
      <c r="E16" s="9">
        <v>-100</v>
      </c>
      <c r="F16" s="2"/>
      <c r="G16" s="9">
        <v>-200</v>
      </c>
      <c r="H16" s="2"/>
      <c r="I16" s="9">
        <v>-120.5</v>
      </c>
      <c r="J16" s="2"/>
      <c r="K16" s="9">
        <v>-200</v>
      </c>
      <c r="L16" s="9"/>
      <c r="M16" s="9"/>
      <c r="N16" s="2"/>
      <c r="O16" s="9"/>
      <c r="P16" s="2"/>
      <c r="Q16" s="6"/>
      <c r="R16" s="2"/>
      <c r="S16" s="2"/>
    </row>
    <row r="17" spans="2:19" ht="14.5" x14ac:dyDescent="0.35">
      <c r="B17" s="4">
        <v>8052</v>
      </c>
      <c r="C17" s="2" t="s">
        <v>18</v>
      </c>
      <c r="D17" s="2"/>
      <c r="E17" s="9">
        <v>0</v>
      </c>
      <c r="F17" s="2"/>
      <c r="G17" s="9">
        <v>-200</v>
      </c>
      <c r="H17" s="2"/>
      <c r="I17" s="9">
        <v>0</v>
      </c>
      <c r="J17" s="2"/>
      <c r="K17" s="9">
        <v>-200</v>
      </c>
      <c r="L17" s="9"/>
      <c r="M17" s="9"/>
      <c r="N17" s="2"/>
      <c r="O17" s="9"/>
      <c r="P17" s="2"/>
      <c r="Q17" s="6"/>
      <c r="R17" s="2"/>
      <c r="S17" s="2"/>
    </row>
    <row r="18" spans="2:19" ht="14.5" x14ac:dyDescent="0.35">
      <c r="B18" s="4">
        <v>8370</v>
      </c>
      <c r="C18" s="2" t="s">
        <v>19</v>
      </c>
      <c r="D18" s="2"/>
      <c r="E18" s="9">
        <v>-400</v>
      </c>
      <c r="F18" s="2"/>
      <c r="G18" s="9">
        <v>-600</v>
      </c>
      <c r="H18" s="2"/>
      <c r="I18" s="9">
        <v>-597.12</v>
      </c>
      <c r="J18" s="2"/>
      <c r="K18" s="9">
        <v>-400</v>
      </c>
      <c r="L18" s="9"/>
      <c r="M18" s="9"/>
      <c r="N18" s="2"/>
      <c r="O18" s="9"/>
      <c r="P18" s="2"/>
      <c r="Q18" s="6"/>
      <c r="R18" s="2"/>
      <c r="S18" s="2"/>
    </row>
    <row r="19" spans="2:19" ht="14.5" x14ac:dyDescent="0.35">
      <c r="B19" s="4">
        <v>8450</v>
      </c>
      <c r="C19" s="2" t="s">
        <v>20</v>
      </c>
      <c r="D19" s="2"/>
      <c r="E19" s="9">
        <v>0</v>
      </c>
      <c r="F19" s="2"/>
      <c r="G19" s="9">
        <v>-500</v>
      </c>
      <c r="H19" s="2"/>
      <c r="I19" s="9">
        <v>-186.96</v>
      </c>
      <c r="J19" s="2"/>
      <c r="K19" s="9">
        <v>-500</v>
      </c>
      <c r="L19" s="9"/>
      <c r="M19" s="9"/>
      <c r="N19" s="2"/>
      <c r="O19" s="9"/>
      <c r="P19" s="2"/>
      <c r="Q19" s="6"/>
      <c r="R19" s="2"/>
      <c r="S19" s="2"/>
    </row>
    <row r="20" spans="2:19" ht="14.5" x14ac:dyDescent="0.35">
      <c r="B20" s="4">
        <v>8461</v>
      </c>
      <c r="C20" s="2" t="s">
        <v>21</v>
      </c>
      <c r="D20" s="2"/>
      <c r="E20" s="9">
        <v>-300</v>
      </c>
      <c r="F20" s="2"/>
      <c r="G20" s="9">
        <v>-300</v>
      </c>
      <c r="H20" s="2"/>
      <c r="I20" s="9">
        <v>-1158.3900000000001</v>
      </c>
      <c r="J20" s="2"/>
      <c r="K20" s="9">
        <v>-300</v>
      </c>
      <c r="L20" s="9"/>
      <c r="M20" s="9"/>
      <c r="N20" s="2"/>
      <c r="O20" s="9"/>
      <c r="P20" s="2"/>
      <c r="Q20" s="6"/>
      <c r="R20" s="2"/>
      <c r="S20" s="2"/>
    </row>
    <row r="21" spans="2:19" ht="14.5" x14ac:dyDescent="0.35">
      <c r="B21" s="4">
        <v>8462</v>
      </c>
      <c r="C21" s="2" t="s">
        <v>22</v>
      </c>
      <c r="D21" s="2"/>
      <c r="E21" s="9">
        <v>-250</v>
      </c>
      <c r="F21" s="2"/>
      <c r="G21" s="9">
        <v>-300</v>
      </c>
      <c r="H21" s="2"/>
      <c r="I21" s="9">
        <v>-227.64</v>
      </c>
      <c r="J21" s="2"/>
      <c r="K21" s="9">
        <v>-300</v>
      </c>
      <c r="L21" s="9"/>
      <c r="M21" s="9"/>
      <c r="N21" s="2"/>
      <c r="O21" s="9"/>
      <c r="P21" s="2"/>
      <c r="Q21" s="6"/>
      <c r="R21" s="2"/>
      <c r="S21" s="2"/>
    </row>
    <row r="22" spans="2:19" ht="14.5" x14ac:dyDescent="0.35">
      <c r="B22" s="4"/>
      <c r="C22" s="2" t="s">
        <v>23</v>
      </c>
      <c r="D22" s="2"/>
      <c r="E22" s="9">
        <v>-100</v>
      </c>
      <c r="F22" s="2"/>
      <c r="G22" s="9">
        <v>-50</v>
      </c>
      <c r="H22" s="2"/>
      <c r="I22" s="9">
        <v>0</v>
      </c>
      <c r="J22" s="2"/>
      <c r="K22" s="9">
        <v>-50</v>
      </c>
      <c r="L22" s="9"/>
      <c r="M22" s="9"/>
      <c r="N22" s="2"/>
      <c r="O22" s="9"/>
      <c r="P22" s="2"/>
      <c r="Q22" s="6"/>
      <c r="R22" s="2"/>
      <c r="S22" s="2"/>
    </row>
    <row r="23" spans="2:19" ht="14.5" x14ac:dyDescent="0.35">
      <c r="B23" s="4">
        <v>8700</v>
      </c>
      <c r="C23" s="2" t="s">
        <v>24</v>
      </c>
      <c r="D23" s="2"/>
      <c r="E23" s="10">
        <v>-1500</v>
      </c>
      <c r="F23" s="2"/>
      <c r="G23" s="10">
        <v>-1500</v>
      </c>
      <c r="H23" s="2"/>
      <c r="I23" s="10">
        <v>-1162.02</v>
      </c>
      <c r="J23" s="2"/>
      <c r="K23" s="10"/>
      <c r="L23" s="9"/>
      <c r="M23" s="10"/>
      <c r="N23" s="2"/>
      <c r="O23" s="10"/>
      <c r="P23" s="2"/>
      <c r="Q23" s="8"/>
      <c r="R23" s="2"/>
      <c r="S23" s="2"/>
    </row>
    <row r="24" spans="2:19" ht="14.5" x14ac:dyDescent="0.35">
      <c r="B24" s="4"/>
      <c r="C24" s="2"/>
      <c r="D24" s="2"/>
      <c r="E24" s="9">
        <f>SUM(E11:E23)</f>
        <v>-4291.49</v>
      </c>
      <c r="F24" s="2"/>
      <c r="G24" s="9">
        <f>SUM(G11:G22)</f>
        <v>-8150</v>
      </c>
      <c r="H24" s="2"/>
      <c r="I24" s="9">
        <f>SUM(I11:I22)</f>
        <v>-12682.449999999999</v>
      </c>
      <c r="J24" s="2"/>
      <c r="K24" s="9">
        <f>SUM(K11:K22)</f>
        <v>-6350</v>
      </c>
      <c r="L24" s="9"/>
      <c r="M24" s="9"/>
      <c r="N24" s="2"/>
      <c r="O24" s="9"/>
      <c r="P24" s="2"/>
      <c r="Q24" s="6"/>
      <c r="R24" s="2"/>
      <c r="S24" s="2"/>
    </row>
    <row r="25" spans="2:19" ht="14.5" x14ac:dyDescent="0.35">
      <c r="B25" s="4"/>
      <c r="C25" s="2"/>
      <c r="D25" s="2"/>
      <c r="E25" s="5"/>
      <c r="F25" s="2"/>
      <c r="G25" s="5"/>
      <c r="H25" s="2"/>
      <c r="I25" s="5"/>
      <c r="J25" s="2"/>
      <c r="K25" s="5"/>
      <c r="L25" s="5"/>
      <c r="M25" s="5"/>
      <c r="N25" s="2"/>
      <c r="O25" s="5"/>
      <c r="P25" s="2"/>
      <c r="Q25" s="6"/>
      <c r="R25" s="2"/>
      <c r="S25" s="2"/>
    </row>
    <row r="26" spans="2:19" ht="14.5" x14ac:dyDescent="0.35">
      <c r="B26" s="4"/>
      <c r="C26" s="2" t="s">
        <v>25</v>
      </c>
      <c r="D26" s="2"/>
      <c r="E26" s="9">
        <f>E9+E24</f>
        <v>-2291.4899999999998</v>
      </c>
      <c r="F26" s="2"/>
      <c r="G26" s="9">
        <f>G9+G24</f>
        <v>-1650</v>
      </c>
      <c r="H26" s="2"/>
      <c r="I26" s="9">
        <f>I9+I24</f>
        <v>-4425.3499999999985</v>
      </c>
      <c r="J26" s="2"/>
      <c r="K26" s="9">
        <f>K9+K24</f>
        <v>-1850</v>
      </c>
      <c r="L26" s="9"/>
      <c r="M26" s="9"/>
      <c r="N26" s="2"/>
      <c r="O26" s="9"/>
      <c r="P26" s="2"/>
      <c r="Q26" s="6"/>
      <c r="R26" s="2"/>
      <c r="S26" s="2"/>
    </row>
    <row r="27" spans="2:19" ht="14.5" x14ac:dyDescent="0.35">
      <c r="B27" s="2"/>
      <c r="C27" s="2"/>
      <c r="D27" s="2"/>
      <c r="E27" s="5"/>
      <c r="F27" s="2"/>
      <c r="G27" s="5"/>
      <c r="H27" s="2"/>
      <c r="I27" s="5"/>
      <c r="J27" s="2"/>
      <c r="K27" s="5"/>
      <c r="L27" s="5"/>
      <c r="M27" s="5"/>
      <c r="N27" s="2"/>
      <c r="O27" s="5"/>
      <c r="P27" s="2"/>
      <c r="Q27" s="6"/>
      <c r="R27" s="2"/>
      <c r="S27" s="2"/>
    </row>
    <row r="28" spans="2:19" ht="14.5" x14ac:dyDescent="0.35">
      <c r="B28" s="2" t="s">
        <v>26</v>
      </c>
      <c r="C28" s="2"/>
      <c r="D28" s="2"/>
      <c r="E28" s="5"/>
      <c r="F28" s="2"/>
      <c r="G28" s="5"/>
      <c r="H28" s="2"/>
      <c r="I28" s="5"/>
      <c r="J28" s="2"/>
      <c r="K28" s="5"/>
      <c r="L28" s="5"/>
      <c r="M28" s="5"/>
      <c r="N28" s="2"/>
      <c r="O28" s="5"/>
      <c r="P28" s="2"/>
      <c r="Q28" s="6"/>
      <c r="R28" s="2"/>
      <c r="S28" s="2"/>
    </row>
    <row r="29" spans="2:19" ht="14.5" x14ac:dyDescent="0.35">
      <c r="B29" s="2" t="s">
        <v>8</v>
      </c>
      <c r="C29" s="2"/>
      <c r="D29" s="2"/>
      <c r="E29" s="5"/>
      <c r="F29" s="2"/>
      <c r="G29" s="5"/>
      <c r="H29" s="2"/>
      <c r="I29" s="5"/>
      <c r="J29" s="2"/>
      <c r="K29" s="5"/>
      <c r="L29" s="5"/>
      <c r="M29" s="5"/>
      <c r="N29" s="2"/>
      <c r="O29" s="5"/>
      <c r="P29" s="2"/>
      <c r="Q29" s="6"/>
      <c r="R29" s="2"/>
      <c r="S29" s="2"/>
    </row>
    <row r="30" spans="2:19" ht="14.5" x14ac:dyDescent="0.35">
      <c r="B30" s="4">
        <v>9036</v>
      </c>
      <c r="C30" s="2" t="s">
        <v>27</v>
      </c>
      <c r="D30" s="2"/>
      <c r="E30" s="5">
        <v>2200</v>
      </c>
      <c r="F30" s="2"/>
      <c r="G30" s="5">
        <v>1500</v>
      </c>
      <c r="H30" s="2"/>
      <c r="I30" s="5">
        <v>1684.35</v>
      </c>
      <c r="J30" s="2"/>
      <c r="K30" s="5">
        <v>1500</v>
      </c>
      <c r="L30" s="5"/>
      <c r="M30" s="5"/>
      <c r="N30" s="2"/>
      <c r="O30" s="5"/>
      <c r="P30" s="2"/>
      <c r="Q30" s="6"/>
      <c r="R30" s="2"/>
      <c r="S30" s="2"/>
    </row>
    <row r="31" spans="2:19" ht="14.5" x14ac:dyDescent="0.35">
      <c r="B31" s="4">
        <v>3116</v>
      </c>
      <c r="C31" s="2" t="s">
        <v>28</v>
      </c>
      <c r="D31" s="2"/>
      <c r="E31" s="7">
        <v>400</v>
      </c>
      <c r="F31" s="2"/>
      <c r="G31" s="7">
        <v>400</v>
      </c>
      <c r="H31" s="2"/>
      <c r="I31" s="7">
        <v>997.19</v>
      </c>
      <c r="J31" s="2"/>
      <c r="K31" s="7">
        <v>400</v>
      </c>
      <c r="L31" s="5"/>
      <c r="M31" s="5"/>
      <c r="N31" s="2"/>
      <c r="O31" s="5"/>
      <c r="P31" s="2"/>
      <c r="Q31" s="8"/>
      <c r="R31" s="2"/>
      <c r="S31" s="2"/>
    </row>
    <row r="32" spans="2:19" ht="14.5" x14ac:dyDescent="0.35">
      <c r="B32" s="2"/>
      <c r="C32" s="2"/>
      <c r="D32" s="2"/>
      <c r="E32" s="5">
        <f>E30+E31</f>
        <v>2600</v>
      </c>
      <c r="F32" s="2"/>
      <c r="G32" s="5">
        <f>G30+G31</f>
        <v>1900</v>
      </c>
      <c r="H32" s="2"/>
      <c r="I32" s="5">
        <f>I30+I31</f>
        <v>2681.54</v>
      </c>
      <c r="J32" s="2"/>
      <c r="K32" s="5">
        <f>K30+K31</f>
        <v>1900</v>
      </c>
      <c r="L32" s="5"/>
      <c r="M32" s="5"/>
      <c r="N32" s="2"/>
      <c r="O32" s="5"/>
      <c r="P32" s="2"/>
      <c r="Q32" s="6"/>
      <c r="R32" s="2"/>
      <c r="S32" s="2"/>
    </row>
    <row r="33" spans="1:19" ht="14.5" x14ac:dyDescent="0.35">
      <c r="B33" s="2"/>
      <c r="C33" s="2" t="s">
        <v>25</v>
      </c>
      <c r="D33" s="2"/>
      <c r="E33" s="11">
        <f>E9+E24+E32</f>
        <v>308.51000000000022</v>
      </c>
      <c r="F33" s="2"/>
      <c r="G33" s="11">
        <f>G9+G24+G32</f>
        <v>250</v>
      </c>
      <c r="H33" s="2"/>
      <c r="I33" s="11">
        <f>I9+I24+I32</f>
        <v>-1743.8099999999986</v>
      </c>
      <c r="J33" s="2"/>
      <c r="K33" s="11">
        <f>K9+K24+K32</f>
        <v>50</v>
      </c>
      <c r="L33" s="11"/>
      <c r="M33" s="11"/>
      <c r="N33" s="2"/>
      <c r="O33" s="9"/>
      <c r="P33" s="2"/>
      <c r="Q33" s="11"/>
      <c r="R33" s="2"/>
      <c r="S33" s="2"/>
    </row>
    <row r="34" spans="1:19" ht="14.5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4.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4.5" x14ac:dyDescent="0.35">
      <c r="B36" s="2" t="s">
        <v>29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4.5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4.5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4.5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4.5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</sheetData>
  <printOptions horizontalCentered="1"/>
  <pageMargins left="0.59027777777777801" right="0.59027777777777801" top="0.46180555555555602" bottom="0.46180555555555602" header="0.196527777777778" footer="0.196527777777778"/>
  <pageSetup paperSize="9" orientation="landscape" useFirstPageNumber="1" horizontalDpi="300" verticalDpi="300" r:id="rId1"/>
  <headerFooter>
    <oddHeader>&amp;C&amp;"Times New Roman,Normaali"&amp;12&amp;A</oddHeader>
    <oddFooter>&amp;C&amp;"Times New Roman,Normaali"&amp;12Sivu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Taulukko1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Eeva Koskimies</dc:creator>
  <dc:description/>
  <cp:lastModifiedBy>Eeva Koskimies</cp:lastModifiedBy>
  <cp:revision>10</cp:revision>
  <cp:lastPrinted>2024-11-06T18:41:33Z</cp:lastPrinted>
  <dcterms:created xsi:type="dcterms:W3CDTF">2022-09-14T18:52:56Z</dcterms:created>
  <dcterms:modified xsi:type="dcterms:W3CDTF">2024-11-26T19:03:28Z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