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iiri\Piirin kevät-ja syyskokoukset\2023\Syyskokous\"/>
    </mc:Choice>
  </mc:AlternateContent>
  <xr:revisionPtr revIDLastSave="0" documentId="8_{E71F08CB-E7EE-47EC-935B-1CCE53F0026C}" xr6:coauthVersionLast="47" xr6:coauthVersionMax="47" xr10:uidLastSave="{00000000-0000-0000-0000-000000000000}"/>
  <bookViews>
    <workbookView xWindow="0" yWindow="720" windowWidth="19200" windowHeight="10080" tabRatio="500" xr2:uid="{00000000-000D-0000-FFFF-FFFF00000000}"/>
  </bookViews>
  <sheets>
    <sheet name="Taulukko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M32" i="1" l="1"/>
  <c r="K32" i="1"/>
  <c r="I32" i="1"/>
  <c r="G32" i="1"/>
  <c r="E32" i="1"/>
  <c r="M24" i="1"/>
  <c r="K24" i="1"/>
  <c r="K26" i="1" s="1"/>
  <c r="I24" i="1"/>
  <c r="G24" i="1"/>
  <c r="E24" i="1"/>
  <c r="M9" i="1"/>
  <c r="M33" i="1" s="1"/>
  <c r="K9" i="1"/>
  <c r="K33" i="1" s="1"/>
  <c r="I9" i="1"/>
  <c r="I33" i="1" s="1"/>
  <c r="G9" i="1"/>
  <c r="G33" i="1" s="1"/>
  <c r="E9" i="1"/>
  <c r="E33" i="1" s="1"/>
  <c r="E26" i="1" l="1"/>
  <c r="G26" i="1"/>
  <c r="I26" i="1"/>
  <c r="M26" i="1"/>
</calcChain>
</file>

<file path=xl/sharedStrings.xml><?xml version="1.0" encoding="utf-8"?>
<sst xmlns="http://schemas.openxmlformats.org/spreadsheetml/2006/main" count="35" uniqueCount="32">
  <si>
    <t>Etelä-Karjalan kansallinen senioripiiri ry</t>
  </si>
  <si>
    <t>TALOUSARVIO 2024</t>
  </si>
  <si>
    <t>Tuloslaskelma</t>
  </si>
  <si>
    <t>Varsinainen toiminta</t>
  </si>
  <si>
    <t>TA 2024</t>
  </si>
  <si>
    <t>TA 2023</t>
  </si>
  <si>
    <t>TULOS 2022</t>
  </si>
  <si>
    <t>TA 2022</t>
  </si>
  <si>
    <t>TULOS 2021</t>
  </si>
  <si>
    <t>Tuotot</t>
  </si>
  <si>
    <t>Koulutus</t>
  </si>
  <si>
    <t>Jäsentilaisuudet/Retket ja tapahtumat</t>
  </si>
  <si>
    <t>Stea avustus</t>
  </si>
  <si>
    <t>Kulut</t>
  </si>
  <si>
    <t>Toimitilakulut</t>
  </si>
  <si>
    <t>ATK-laite ja ohjelmistokulut</t>
  </si>
  <si>
    <t>Matkakulut</t>
  </si>
  <si>
    <t>Jäsentilaisuuksien kulut</t>
  </si>
  <si>
    <t>Ilmoituskulut</t>
  </si>
  <si>
    <t>Painatuskulut</t>
  </si>
  <si>
    <t>Kirjanpitokulut (v.2022 597,12€)</t>
  </si>
  <si>
    <t>Hallinnon kulut</t>
  </si>
  <si>
    <t>Kokouskulut</t>
  </si>
  <si>
    <t>Pankki- ja postikulut</t>
  </si>
  <si>
    <t>Huomionosoitukset</t>
  </si>
  <si>
    <t>UUSI</t>
  </si>
  <si>
    <t>STEA-avustuksen kulut</t>
  </si>
  <si>
    <t>Tuotto-/Kulujäämä</t>
  </si>
  <si>
    <t>Varainhankinta</t>
  </si>
  <si>
    <t>Toimintatuki Senioriliitto</t>
  </si>
  <si>
    <t>Muut tuotot Kansion palautus</t>
  </si>
  <si>
    <t>8.10.2023 tilanne – 710,24 € + STEA-avustus 1000 € + Kansio-palautus +100 € = v. 2023 tulos n. 390 € - kirjanpito?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</si>
</sst>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€&quot;_-;\-* #,##0.00&quot; €&quot;_-;_-* \-??&quot; €&quot;_-;_-@_-"/>
    <numFmt numFmtId="165" formatCode="#,##0.00&quot; €&quot;"/>
  </numFmts>
  <fonts count="7" x14ac:knownFonts="1">
    <font>
      <sz val="10"/>
      <name val="Arial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u/>
      <sz val="11"/>
      <color rgb="FF000000"/>
      <name val="Calibri"/>
      <family val="2"/>
      <charset val="1"/>
    </font>
    <font>
      <u/>
      <sz val="1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164" fontId="4" fillId="0" borderId="0" xfId="1" applyBorder="1" applyProtection="1"/>
    <xf numFmtId="4" fontId="2" fillId="0" borderId="0" xfId="0" applyNumberFormat="1" applyFont="1"/>
    <xf numFmtId="164" fontId="5" fillId="0" borderId="0" xfId="1" applyFont="1" applyBorder="1" applyProtection="1"/>
    <xf numFmtId="4" fontId="6" fillId="0" borderId="0" xfId="0" applyNumberFormat="1" applyFont="1"/>
    <xf numFmtId="165" fontId="4" fillId="0" borderId="0" xfId="1" applyNumberFormat="1" applyBorder="1" applyProtection="1"/>
    <xf numFmtId="165" fontId="5" fillId="0" borderId="0" xfId="1" applyNumberFormat="1" applyFont="1" applyBorder="1" applyProtection="1"/>
    <xf numFmtId="165" fontId="3" fillId="0" borderId="0" xfId="1" applyNumberFormat="1" applyFont="1" applyBorder="1" applyProtection="1"/>
  </cellXfs>
  <cellStyles count="2">
    <cellStyle name="Normaali" xfId="0" builtinId="0"/>
    <cellStyle name="Valuut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"/>
  <sheetViews>
    <sheetView tabSelected="1" zoomScaleNormal="100" workbookViewId="0">
      <selection activeCell="B1" sqref="B1"/>
    </sheetView>
  </sheetViews>
  <sheetFormatPr defaultRowHeight="12.5" x14ac:dyDescent="0.25"/>
  <cols>
    <col min="1" max="1" width="2.1796875" customWidth="1"/>
    <col min="2" max="2" width="7.54296875" customWidth="1"/>
    <col min="3" max="3" width="33" customWidth="1"/>
    <col min="4" max="4" width="2.54296875" customWidth="1"/>
    <col min="5" max="5" width="11.54296875"/>
    <col min="6" max="6" width="2.1796875" customWidth="1"/>
    <col min="7" max="7" width="10.453125" customWidth="1"/>
    <col min="8" max="8" width="2.26953125" customWidth="1"/>
    <col min="9" max="9" width="12" customWidth="1"/>
    <col min="10" max="10" width="2.26953125" customWidth="1"/>
    <col min="11" max="11" width="10.6328125" customWidth="1"/>
    <col min="12" max="12" width="2.26953125" customWidth="1"/>
    <col min="13" max="13" width="10.36328125" customWidth="1"/>
    <col min="14" max="14" width="3.26953125" customWidth="1"/>
    <col min="15" max="1025" width="11.54296875"/>
  </cols>
  <sheetData>
    <row r="1" spans="2:15" ht="14.5" x14ac:dyDescent="0.35">
      <c r="B1" s="1" t="s">
        <v>0</v>
      </c>
      <c r="C1" s="2"/>
      <c r="D1" s="2"/>
      <c r="E1" s="3" t="s">
        <v>1</v>
      </c>
      <c r="F1" s="2"/>
      <c r="G1" s="2"/>
      <c r="H1" s="2"/>
      <c r="I1" s="2"/>
      <c r="J1" s="2"/>
      <c r="L1" s="2"/>
      <c r="M1" s="2"/>
      <c r="N1" s="2"/>
      <c r="O1" s="2"/>
    </row>
    <row r="2" spans="2:15" ht="14.5" x14ac:dyDescent="0.3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5" ht="14.5" x14ac:dyDescent="0.35">
      <c r="B3" s="2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15" ht="14.5" x14ac:dyDescent="0.35">
      <c r="B4" s="2" t="s">
        <v>3</v>
      </c>
      <c r="C4" s="2"/>
      <c r="D4" s="2"/>
      <c r="E4" s="1" t="s">
        <v>4</v>
      </c>
      <c r="F4" s="2"/>
      <c r="G4" s="1" t="s">
        <v>5</v>
      </c>
      <c r="H4" s="1"/>
      <c r="I4" s="1" t="s">
        <v>6</v>
      </c>
      <c r="J4" s="2"/>
      <c r="K4" s="3" t="s">
        <v>7</v>
      </c>
      <c r="L4" s="2"/>
      <c r="M4" s="1" t="s">
        <v>8</v>
      </c>
      <c r="N4" s="2"/>
      <c r="O4" s="2"/>
    </row>
    <row r="5" spans="2:15" ht="14.5" x14ac:dyDescent="0.35">
      <c r="B5" s="4" t="s">
        <v>9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5" ht="14.5" x14ac:dyDescent="0.35">
      <c r="B6" s="4"/>
      <c r="C6" s="2" t="s">
        <v>10</v>
      </c>
      <c r="D6" s="2"/>
      <c r="E6" s="2"/>
      <c r="F6" s="2"/>
      <c r="G6" s="2"/>
      <c r="H6" s="2"/>
      <c r="I6" s="2"/>
      <c r="J6" s="2"/>
      <c r="K6" s="5"/>
      <c r="L6" s="2"/>
      <c r="M6" s="6"/>
      <c r="N6" s="2"/>
      <c r="O6" s="2"/>
    </row>
    <row r="7" spans="2:15" ht="14.5" x14ac:dyDescent="0.35">
      <c r="B7" s="4">
        <v>3076</v>
      </c>
      <c r="C7" s="2" t="s">
        <v>11</v>
      </c>
      <c r="D7" s="2"/>
      <c r="E7" s="5">
        <v>5000</v>
      </c>
      <c r="F7" s="2"/>
      <c r="G7" s="5">
        <v>3000</v>
      </c>
      <c r="H7" s="5"/>
      <c r="I7" s="5">
        <v>17625.72</v>
      </c>
      <c r="J7" s="2"/>
      <c r="K7" s="5"/>
      <c r="L7" s="2"/>
      <c r="M7" s="6">
        <v>3540</v>
      </c>
      <c r="N7" s="2"/>
      <c r="O7" s="2"/>
    </row>
    <row r="8" spans="2:15" ht="14.5" x14ac:dyDescent="0.35">
      <c r="B8" s="4">
        <v>9700</v>
      </c>
      <c r="C8" s="2" t="s">
        <v>12</v>
      </c>
      <c r="D8" s="2"/>
      <c r="E8" s="7">
        <v>1500</v>
      </c>
      <c r="F8" s="2"/>
      <c r="G8" s="7">
        <v>1500</v>
      </c>
      <c r="H8" s="7"/>
      <c r="I8" s="7">
        <v>1430</v>
      </c>
      <c r="J8" s="2"/>
      <c r="K8" s="7">
        <v>2000</v>
      </c>
      <c r="L8" s="2"/>
      <c r="M8" s="8">
        <v>2000</v>
      </c>
      <c r="N8" s="2"/>
      <c r="O8" s="2"/>
    </row>
    <row r="9" spans="2:15" ht="14.5" x14ac:dyDescent="0.35">
      <c r="B9" s="4"/>
      <c r="C9" s="2"/>
      <c r="D9" s="2"/>
      <c r="E9" s="5">
        <f>E7+E8</f>
        <v>6500</v>
      </c>
      <c r="F9" s="2"/>
      <c r="G9" s="5">
        <f>G7+G8</f>
        <v>4500</v>
      </c>
      <c r="H9" s="5"/>
      <c r="I9" s="5">
        <f>I7+I8</f>
        <v>19055.72</v>
      </c>
      <c r="J9" s="2"/>
      <c r="K9" s="5">
        <f>K7+K8</f>
        <v>2000</v>
      </c>
      <c r="L9" s="2"/>
      <c r="M9" s="6">
        <f>M7+M8</f>
        <v>5540</v>
      </c>
      <c r="N9" s="2"/>
      <c r="O9" s="2"/>
    </row>
    <row r="10" spans="2:15" ht="14.5" x14ac:dyDescent="0.35">
      <c r="B10" s="4" t="s">
        <v>13</v>
      </c>
      <c r="C10" s="2"/>
      <c r="D10" s="2"/>
      <c r="E10" s="5"/>
      <c r="F10" s="2"/>
      <c r="G10" s="5"/>
      <c r="H10" s="5"/>
      <c r="I10" s="5"/>
      <c r="J10" s="2"/>
      <c r="K10" s="5"/>
      <c r="L10" s="2"/>
      <c r="M10" s="6"/>
      <c r="N10" s="2"/>
      <c r="O10" s="2"/>
    </row>
    <row r="11" spans="2:15" ht="14.5" x14ac:dyDescent="0.35">
      <c r="B11" s="4">
        <v>7200</v>
      </c>
      <c r="C11" s="2" t="s">
        <v>14</v>
      </c>
      <c r="D11" s="2"/>
      <c r="E11" s="9">
        <v>-200</v>
      </c>
      <c r="F11" s="2"/>
      <c r="G11" s="9">
        <v>-100</v>
      </c>
      <c r="H11" s="9"/>
      <c r="I11" s="9">
        <v>0</v>
      </c>
      <c r="J11" s="2"/>
      <c r="K11" s="9">
        <v>-50</v>
      </c>
      <c r="L11" s="2"/>
      <c r="M11" s="6">
        <v>-60</v>
      </c>
      <c r="N11" s="2"/>
      <c r="O11" s="2"/>
    </row>
    <row r="12" spans="2:15" ht="14.5" x14ac:dyDescent="0.35">
      <c r="B12" s="4">
        <v>7640</v>
      </c>
      <c r="C12" s="2" t="s">
        <v>15</v>
      </c>
      <c r="D12" s="2"/>
      <c r="E12" s="9">
        <v>-100</v>
      </c>
      <c r="F12" s="2"/>
      <c r="G12" s="9">
        <v>-100</v>
      </c>
      <c r="H12" s="9"/>
      <c r="I12" s="9">
        <v>-446.6</v>
      </c>
      <c r="J12" s="2"/>
      <c r="K12" s="9">
        <v>-85</v>
      </c>
      <c r="L12" s="2"/>
      <c r="M12" s="6">
        <v>-537.75</v>
      </c>
      <c r="N12" s="2"/>
      <c r="O12" s="2"/>
    </row>
    <row r="13" spans="2:15" ht="14.5" x14ac:dyDescent="0.35">
      <c r="B13" s="4">
        <v>7800</v>
      </c>
      <c r="C13" s="2" t="s">
        <v>16</v>
      </c>
      <c r="D13" s="2"/>
      <c r="E13" s="9">
        <v>-500</v>
      </c>
      <c r="F13" s="2"/>
      <c r="G13" s="9">
        <v>-1000</v>
      </c>
      <c r="H13" s="9"/>
      <c r="I13" s="9">
        <v>-457.96</v>
      </c>
      <c r="J13" s="2"/>
      <c r="K13" s="9">
        <v>-500</v>
      </c>
      <c r="L13" s="2"/>
      <c r="M13" s="6">
        <v>-175.67</v>
      </c>
      <c r="N13" s="2"/>
      <c r="O13" s="2"/>
    </row>
    <row r="14" spans="2:15" ht="14.5" x14ac:dyDescent="0.35">
      <c r="B14" s="4">
        <v>7950</v>
      </c>
      <c r="C14" s="2" t="s">
        <v>10</v>
      </c>
      <c r="D14" s="2"/>
      <c r="E14" s="9">
        <v>-200</v>
      </c>
      <c r="F14" s="2"/>
      <c r="G14" s="9">
        <v>-200</v>
      </c>
      <c r="H14" s="9"/>
      <c r="I14" s="9">
        <v>0</v>
      </c>
      <c r="J14" s="2"/>
      <c r="K14" s="9">
        <v>-200</v>
      </c>
      <c r="L14" s="2"/>
      <c r="M14" s="6">
        <v>-1074.8</v>
      </c>
      <c r="N14" s="2"/>
      <c r="O14" s="2"/>
    </row>
    <row r="15" spans="2:15" ht="14.5" x14ac:dyDescent="0.35">
      <c r="B15" s="4">
        <v>8000</v>
      </c>
      <c r="C15" s="2" t="s">
        <v>17</v>
      </c>
      <c r="D15" s="2"/>
      <c r="E15" s="9">
        <v>-5000</v>
      </c>
      <c r="F15" s="2"/>
      <c r="G15" s="9">
        <v>-3000</v>
      </c>
      <c r="H15" s="9"/>
      <c r="I15" s="9">
        <v>-17758.25</v>
      </c>
      <c r="J15" s="2"/>
      <c r="K15" s="9"/>
      <c r="L15" s="2"/>
      <c r="M15" s="6">
        <v>-4042.71</v>
      </c>
      <c r="N15" s="2"/>
      <c r="O15" s="2"/>
    </row>
    <row r="16" spans="2:15" ht="14.5" x14ac:dyDescent="0.35">
      <c r="B16" s="4">
        <v>8051</v>
      </c>
      <c r="C16" s="2" t="s">
        <v>18</v>
      </c>
      <c r="D16" s="2"/>
      <c r="E16" s="9">
        <v>-200</v>
      </c>
      <c r="F16" s="2"/>
      <c r="G16" s="9">
        <v>-200</v>
      </c>
      <c r="H16" s="9"/>
      <c r="I16" s="9">
        <v>-204.64</v>
      </c>
      <c r="J16" s="2"/>
      <c r="K16" s="9">
        <v>-200</v>
      </c>
      <c r="L16" s="2"/>
      <c r="M16" s="6">
        <v>-104.5</v>
      </c>
      <c r="N16" s="2"/>
      <c r="O16" s="2"/>
    </row>
    <row r="17" spans="2:15" ht="14.5" x14ac:dyDescent="0.35">
      <c r="B17" s="4">
        <v>8052</v>
      </c>
      <c r="C17" s="2" t="s">
        <v>19</v>
      </c>
      <c r="D17" s="2"/>
      <c r="E17" s="9">
        <v>-200</v>
      </c>
      <c r="F17" s="2"/>
      <c r="G17" s="9">
        <v>-200</v>
      </c>
      <c r="H17" s="9"/>
      <c r="I17" s="9">
        <v>0</v>
      </c>
      <c r="J17" s="2"/>
      <c r="K17" s="9"/>
      <c r="L17" s="2"/>
      <c r="M17" s="6">
        <v>-168</v>
      </c>
      <c r="N17" s="2"/>
      <c r="O17" s="2"/>
    </row>
    <row r="18" spans="2:15" ht="14.5" x14ac:dyDescent="0.35">
      <c r="B18" s="4">
        <v>8370</v>
      </c>
      <c r="C18" s="2" t="s">
        <v>20</v>
      </c>
      <c r="D18" s="2"/>
      <c r="E18" s="9">
        <v>-600</v>
      </c>
      <c r="F18" s="2"/>
      <c r="G18" s="9">
        <v>-400</v>
      </c>
      <c r="H18" s="9"/>
      <c r="I18" s="9"/>
      <c r="J18" s="2"/>
      <c r="K18" s="9"/>
      <c r="L18" s="2"/>
      <c r="M18" s="6">
        <v>-720</v>
      </c>
      <c r="N18" s="2"/>
      <c r="O18" s="2"/>
    </row>
    <row r="19" spans="2:15" ht="14.5" x14ac:dyDescent="0.35">
      <c r="B19" s="4">
        <v>8450</v>
      </c>
      <c r="C19" s="2" t="s">
        <v>21</v>
      </c>
      <c r="D19" s="2"/>
      <c r="E19" s="9">
        <v>-500</v>
      </c>
      <c r="F19" s="2"/>
      <c r="G19" s="9">
        <v>-500</v>
      </c>
      <c r="H19" s="9"/>
      <c r="I19" s="9">
        <v>-443.17</v>
      </c>
      <c r="J19" s="2"/>
      <c r="K19" s="9">
        <v>-815</v>
      </c>
      <c r="L19" s="2"/>
      <c r="M19" s="6">
        <v>-147.56</v>
      </c>
      <c r="N19" s="2"/>
      <c r="O19" s="2"/>
    </row>
    <row r="20" spans="2:15" ht="14.5" x14ac:dyDescent="0.35">
      <c r="B20" s="4">
        <v>8461</v>
      </c>
      <c r="C20" s="2" t="s">
        <v>22</v>
      </c>
      <c r="D20" s="2"/>
      <c r="E20" s="9">
        <v>-300</v>
      </c>
      <c r="F20" s="2"/>
      <c r="G20" s="9">
        <v>-300</v>
      </c>
      <c r="H20" s="9"/>
      <c r="I20" s="9">
        <v>-1053.1600000000001</v>
      </c>
      <c r="J20" s="2"/>
      <c r="K20" s="9"/>
      <c r="L20" s="2"/>
      <c r="M20" s="6">
        <v>-421.13</v>
      </c>
      <c r="N20" s="2"/>
      <c r="O20" s="2"/>
    </row>
    <row r="21" spans="2:15" ht="14.5" x14ac:dyDescent="0.35">
      <c r="B21" s="4">
        <v>8462</v>
      </c>
      <c r="C21" s="2" t="s">
        <v>23</v>
      </c>
      <c r="D21" s="2"/>
      <c r="E21" s="9">
        <v>-300</v>
      </c>
      <c r="F21" s="2"/>
      <c r="G21" s="9">
        <v>-300</v>
      </c>
      <c r="H21" s="9"/>
      <c r="I21" s="9">
        <v>-245.16</v>
      </c>
      <c r="J21" s="2"/>
      <c r="K21" s="9"/>
      <c r="L21" s="2"/>
      <c r="M21" s="6">
        <v>-187.61</v>
      </c>
      <c r="N21" s="2"/>
      <c r="O21" s="2"/>
    </row>
    <row r="22" spans="2:15" ht="14.5" x14ac:dyDescent="0.35">
      <c r="B22" s="4"/>
      <c r="C22" s="2" t="s">
        <v>24</v>
      </c>
      <c r="D22" s="2"/>
      <c r="E22" s="9">
        <v>-50</v>
      </c>
      <c r="F22" s="2"/>
      <c r="G22" s="9">
        <v>-50</v>
      </c>
      <c r="H22" s="9"/>
      <c r="I22" s="9">
        <v>0</v>
      </c>
      <c r="J22" s="2"/>
      <c r="K22" s="9">
        <v>-50</v>
      </c>
      <c r="L22" s="2"/>
      <c r="M22" s="6">
        <v>0</v>
      </c>
      <c r="N22" s="2"/>
      <c r="O22" s="2"/>
    </row>
    <row r="23" spans="2:15" ht="14.5" x14ac:dyDescent="0.35">
      <c r="B23" s="4" t="s">
        <v>25</v>
      </c>
      <c r="C23" s="2" t="s">
        <v>26</v>
      </c>
      <c r="D23" s="2"/>
      <c r="E23" s="10">
        <v>-1500</v>
      </c>
      <c r="F23" s="2"/>
      <c r="G23" s="10"/>
      <c r="H23" s="9"/>
      <c r="I23" s="10"/>
      <c r="J23" s="2"/>
      <c r="K23" s="10"/>
      <c r="L23" s="2"/>
      <c r="M23" s="8"/>
      <c r="N23" s="2"/>
      <c r="O23" s="2"/>
    </row>
    <row r="24" spans="2:15" ht="14.5" x14ac:dyDescent="0.35">
      <c r="B24" s="4"/>
      <c r="C24" s="2"/>
      <c r="D24" s="2"/>
      <c r="E24" s="9">
        <f>SUM(E11:E22)</f>
        <v>-8150</v>
      </c>
      <c r="F24" s="2"/>
      <c r="G24" s="9">
        <f>SUM(G11:G22)</f>
        <v>-6350</v>
      </c>
      <c r="H24" s="9"/>
      <c r="I24" s="9">
        <f>SUM(I11:I22)</f>
        <v>-20608.939999999999</v>
      </c>
      <c r="J24" s="2"/>
      <c r="K24" s="9">
        <f>SUM(K11:K22)</f>
        <v>-1900</v>
      </c>
      <c r="L24" s="2"/>
      <c r="M24" s="6">
        <f>SUM(M11:M22)</f>
        <v>-7639.7300000000005</v>
      </c>
      <c r="N24" s="2"/>
      <c r="O24" s="2"/>
    </row>
    <row r="25" spans="2:15" ht="14.5" x14ac:dyDescent="0.35">
      <c r="B25" s="4"/>
      <c r="C25" s="2"/>
      <c r="D25" s="2"/>
      <c r="E25" s="5"/>
      <c r="F25" s="2"/>
      <c r="G25" s="5"/>
      <c r="H25" s="5"/>
      <c r="I25" s="5"/>
      <c r="J25" s="2"/>
      <c r="K25" s="5"/>
      <c r="L25" s="2"/>
      <c r="M25" s="6"/>
      <c r="N25" s="2"/>
      <c r="O25" s="2"/>
    </row>
    <row r="26" spans="2:15" ht="14.5" x14ac:dyDescent="0.35">
      <c r="B26" s="4"/>
      <c r="C26" s="2" t="s">
        <v>27</v>
      </c>
      <c r="D26" s="2"/>
      <c r="E26" s="9">
        <f>E9+E24</f>
        <v>-1650</v>
      </c>
      <c r="F26" s="2"/>
      <c r="G26" s="9">
        <f>G9+G24</f>
        <v>-1850</v>
      </c>
      <c r="H26" s="9"/>
      <c r="I26" s="9">
        <f>I9+I24</f>
        <v>-1553.2199999999975</v>
      </c>
      <c r="J26" s="2"/>
      <c r="K26" s="9">
        <f>K9+K24</f>
        <v>100</v>
      </c>
      <c r="L26" s="2"/>
      <c r="M26" s="6">
        <f>M9+M24</f>
        <v>-2099.7300000000005</v>
      </c>
      <c r="N26" s="2"/>
      <c r="O26" s="2"/>
    </row>
    <row r="27" spans="2:15" ht="14.5" x14ac:dyDescent="0.35">
      <c r="B27" s="2"/>
      <c r="C27" s="2"/>
      <c r="D27" s="2"/>
      <c r="E27" s="5"/>
      <c r="F27" s="2"/>
      <c r="G27" s="5"/>
      <c r="H27" s="5"/>
      <c r="I27" s="5"/>
      <c r="J27" s="2"/>
      <c r="K27" s="5"/>
      <c r="L27" s="2"/>
      <c r="M27" s="6"/>
      <c r="N27" s="2"/>
      <c r="O27" s="2"/>
    </row>
    <row r="28" spans="2:15" ht="14.5" x14ac:dyDescent="0.35">
      <c r="B28" s="2" t="s">
        <v>28</v>
      </c>
      <c r="C28" s="2"/>
      <c r="D28" s="2"/>
      <c r="E28" s="5"/>
      <c r="F28" s="2"/>
      <c r="G28" s="5"/>
      <c r="H28" s="5"/>
      <c r="I28" s="5"/>
      <c r="J28" s="2"/>
      <c r="K28" s="5"/>
      <c r="L28" s="2"/>
      <c r="M28" s="6"/>
      <c r="N28" s="2"/>
      <c r="O28" s="2"/>
    </row>
    <row r="29" spans="2:15" ht="14.5" x14ac:dyDescent="0.35">
      <c r="B29" s="2" t="s">
        <v>9</v>
      </c>
      <c r="C29" s="2"/>
      <c r="D29" s="2"/>
      <c r="E29" s="5"/>
      <c r="F29" s="2"/>
      <c r="G29" s="5"/>
      <c r="H29" s="5"/>
      <c r="I29" s="5"/>
      <c r="J29" s="2"/>
      <c r="K29" s="5"/>
      <c r="L29" s="2"/>
      <c r="M29" s="6"/>
      <c r="N29" s="2"/>
      <c r="O29" s="2"/>
    </row>
    <row r="30" spans="2:15" ht="14.5" x14ac:dyDescent="0.35">
      <c r="B30" s="4">
        <v>9036</v>
      </c>
      <c r="C30" s="2" t="s">
        <v>29</v>
      </c>
      <c r="D30" s="2"/>
      <c r="E30" s="5">
        <v>1500</v>
      </c>
      <c r="F30" s="2"/>
      <c r="G30" s="5">
        <v>1500</v>
      </c>
      <c r="H30" s="5"/>
      <c r="I30" s="5">
        <v>1890.31</v>
      </c>
      <c r="J30" s="2"/>
      <c r="K30" s="5">
        <v>1900</v>
      </c>
      <c r="L30" s="2"/>
      <c r="M30" s="6">
        <v>1815.45</v>
      </c>
      <c r="N30" s="2"/>
      <c r="O30" s="2"/>
    </row>
    <row r="31" spans="2:15" ht="14.5" x14ac:dyDescent="0.35">
      <c r="B31" s="4">
        <v>3116</v>
      </c>
      <c r="C31" s="2" t="s">
        <v>30</v>
      </c>
      <c r="D31" s="2"/>
      <c r="E31" s="7">
        <v>400</v>
      </c>
      <c r="F31" s="2"/>
      <c r="G31" s="7">
        <v>400</v>
      </c>
      <c r="H31" s="5"/>
      <c r="I31" s="5"/>
      <c r="J31" s="2"/>
      <c r="K31" s="5"/>
      <c r="L31" s="2"/>
      <c r="M31" s="8">
        <v>460</v>
      </c>
      <c r="N31" s="2"/>
      <c r="O31" s="2"/>
    </row>
    <row r="32" spans="2:15" ht="14.5" x14ac:dyDescent="0.35">
      <c r="B32" s="2"/>
      <c r="C32" s="2"/>
      <c r="D32" s="2"/>
      <c r="E32" s="5">
        <f>E30+E31</f>
        <v>1900</v>
      </c>
      <c r="F32" s="2"/>
      <c r="G32" s="5">
        <f>G30+G31</f>
        <v>1900</v>
      </c>
      <c r="H32" s="5"/>
      <c r="I32" s="5">
        <f>I30+I31</f>
        <v>1890.31</v>
      </c>
      <c r="J32" s="2"/>
      <c r="K32" s="5">
        <f>K30+K31</f>
        <v>1900</v>
      </c>
      <c r="L32" s="2"/>
      <c r="M32" s="6">
        <f>M30+M31</f>
        <v>2275.4499999999998</v>
      </c>
      <c r="N32" s="2"/>
      <c r="O32" s="2"/>
    </row>
    <row r="33" spans="1:15" ht="14.5" x14ac:dyDescent="0.35">
      <c r="B33" s="2"/>
      <c r="C33" s="2" t="s">
        <v>27</v>
      </c>
      <c r="D33" s="2"/>
      <c r="E33" s="11">
        <f>E9+E24+E32</f>
        <v>250</v>
      </c>
      <c r="F33" s="2"/>
      <c r="G33" s="11">
        <f>G9+G24+G32</f>
        <v>50</v>
      </c>
      <c r="H33" s="11"/>
      <c r="I33" s="11">
        <f>I9+I24+I32</f>
        <v>337.09000000000242</v>
      </c>
      <c r="J33" s="2"/>
      <c r="K33" s="9">
        <f>K9+K24+K32</f>
        <v>2000</v>
      </c>
      <c r="L33" s="2"/>
      <c r="M33" s="11">
        <f>M9+M24+M32</f>
        <v>175.71999999999935</v>
      </c>
      <c r="N33" s="2"/>
      <c r="O33" s="2"/>
    </row>
    <row r="34" spans="1:15" ht="14.5" x14ac:dyDescent="0.3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4.5" x14ac:dyDescent="0.35">
      <c r="A35" s="2" t="s">
        <v>31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ht="14.5" x14ac:dyDescent="0.3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ht="14.5" x14ac:dyDescent="0.3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4.5" x14ac:dyDescent="0.3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4.5" x14ac:dyDescent="0.3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4.5" x14ac:dyDescent="0.3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</sheetData>
  <printOptions horizontalCentered="1"/>
  <pageMargins left="0.59027777777777801" right="0.59027777777777801" top="0.65902777777777799" bottom="0.65902777777777799" header="0.39374999999999999" footer="0.39374999999999999"/>
  <pageSetup paperSize="9" orientation="landscape" useFirstPageNumber="1" horizontalDpi="300" verticalDpi="300"/>
  <headerFooter>
    <oddHeader>&amp;C&amp;"Times New Roman,Normaali"&amp;12&amp;A</oddHeader>
    <oddFooter>&amp;C&amp;"Times New Roman,Normaali"&amp;12Sivu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Taulukko1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Eeva Koskimies</dc:creator>
  <dc:description/>
  <cp:lastModifiedBy>Eeva Koskimies</cp:lastModifiedBy>
  <cp:revision>5</cp:revision>
  <cp:lastPrinted>2023-10-08T18:48:14Z</cp:lastPrinted>
  <dcterms:created xsi:type="dcterms:W3CDTF">2022-09-14T18:52:56Z</dcterms:created>
  <dcterms:modified xsi:type="dcterms:W3CDTF">2023-11-07T11:37:45Z</dcterms:modified>
  <dc:language>fi-FI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