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eniorit\Kevät-ja syyskokoukset\Syyskokous\2022\"/>
    </mc:Choice>
  </mc:AlternateContent>
  <xr:revisionPtr revIDLastSave="0" documentId="8_{73B20A99-E4A5-497E-93E0-AC73E76B5B4E}" xr6:coauthVersionLast="47" xr6:coauthVersionMax="47" xr10:uidLastSave="{00000000-0000-0000-0000-000000000000}"/>
  <bookViews>
    <workbookView xWindow="0" yWindow="720" windowWidth="19200" windowHeight="10080" tabRatio="500" xr2:uid="{00000000-000D-0000-FFFF-FFFF00000000}"/>
  </bookViews>
  <sheets>
    <sheet name="Taulukk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L22" i="1" l="1"/>
  <c r="J22" i="1"/>
  <c r="H22" i="1"/>
  <c r="F22" i="1"/>
  <c r="J21" i="1"/>
  <c r="J16" i="1"/>
  <c r="H12" i="1"/>
  <c r="F12" i="1"/>
  <c r="J11" i="1"/>
  <c r="J12" i="1" s="1"/>
  <c r="J23" i="1" s="1"/>
  <c r="L7" i="1"/>
  <c r="L12" i="1" s="1"/>
  <c r="J7" i="1"/>
  <c r="H7" i="1"/>
  <c r="F7" i="1"/>
</calcChain>
</file>

<file path=xl/sharedStrings.xml><?xml version="1.0" encoding="utf-8"?>
<sst xmlns="http://schemas.openxmlformats.org/spreadsheetml/2006/main" count="29" uniqueCount="29">
  <si>
    <t>LAPPEENRANNAN SENIORIT RY</t>
  </si>
  <si>
    <t>TALOUSARVIOESITYS VUODELLE 2023</t>
  </si>
  <si>
    <t>TA 2023</t>
  </si>
  <si>
    <t>TA 2022</t>
  </si>
  <si>
    <t>TOT 2021</t>
  </si>
  <si>
    <t>TA 2021</t>
  </si>
  <si>
    <t>TULOT</t>
  </si>
  <si>
    <t>Jäsenmaksutulot 350 x 25*</t>
  </si>
  <si>
    <t>Korko-/osinkotuotot</t>
  </si>
  <si>
    <t>Avustus / Lpr, Eksote, säätiöt</t>
  </si>
  <si>
    <t>Erityisliikunta-avustukset kerhoille</t>
  </si>
  <si>
    <t>Sekalaiset tuotot</t>
  </si>
  <si>
    <t>MENOT</t>
  </si>
  <si>
    <t>Posti- ja pankkikulut</t>
  </si>
  <si>
    <t>Kokous- ja koulutuskulut</t>
  </si>
  <si>
    <t>Kerhoavustukset</t>
  </si>
  <si>
    <t>Ilmoituskulut</t>
  </si>
  <si>
    <t>Toimistopalvelut</t>
  </si>
  <si>
    <t>Toimistotarvikkeet ym.sekalaiset kulut</t>
  </si>
  <si>
    <t>Huomautukset*</t>
  </si>
  <si>
    <t>v. 2023 jäsenmaksut perustuu syyskuu 2022 jäsentilanteeseen</t>
  </si>
  <si>
    <t>v. 2022 Jäsenmaksut perustuu syyskuu 2021 jäsentilanteeseen</t>
  </si>
  <si>
    <t>v. 2021 Jäsenmaksuista 5120 euroa läpilaskutus, Senioriliiton osuus 15 euroa jäsen</t>
  </si>
  <si>
    <t>Toimihenkilöiden toimistopalvelut</t>
  </si>
  <si>
    <t>Puheenjohtaja 150 euroa</t>
  </si>
  <si>
    <t>Sihteeri/jäsensihteeri 300 euroa</t>
  </si>
  <si>
    <t>Taloudenhoitaja 250 euroa</t>
  </si>
  <si>
    <t xml:space="preserve">Kansiovastaava 100 euroa </t>
  </si>
  <si>
    <t>yhteensä 800 euroa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</si>
</sst>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u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2" fillId="0" borderId="0" xfId="0" applyNumberFormat="1" applyFont="1"/>
    <xf numFmtId="4" fontId="3" fillId="0" borderId="0" xfId="0" applyNumberFormat="1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zoomScaleNormal="100" workbookViewId="0">
      <selection activeCell="A37" sqref="A37"/>
    </sheetView>
  </sheetViews>
  <sheetFormatPr defaultRowHeight="12.5" x14ac:dyDescent="0.25"/>
  <cols>
    <col min="1" max="1" width="8.54296875" customWidth="1"/>
    <col min="2" max="3" width="11.54296875"/>
    <col min="4" max="4" width="9.90625" customWidth="1"/>
    <col min="5" max="5" width="2.6328125" customWidth="1"/>
    <col min="6" max="6" width="11.54296875"/>
    <col min="7" max="7" width="2.6328125" customWidth="1"/>
    <col min="8" max="8" width="11.54296875"/>
    <col min="9" max="9" width="2.90625" customWidth="1"/>
    <col min="10" max="10" width="11.54296875"/>
    <col min="11" max="11" width="2.90625" customWidth="1"/>
    <col min="12" max="1025" width="11.54296875"/>
  </cols>
  <sheetData>
    <row r="1" spans="1:12" ht="14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5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4.5" x14ac:dyDescent="0.3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4.5" x14ac:dyDescent="0.3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4.5" x14ac:dyDescent="0.35">
      <c r="A5" s="2"/>
      <c r="B5" s="2"/>
      <c r="C5" s="2"/>
      <c r="D5" s="2"/>
      <c r="E5" s="2"/>
      <c r="F5" s="1" t="s">
        <v>2</v>
      </c>
      <c r="G5" s="2"/>
      <c r="H5" s="1" t="s">
        <v>3</v>
      </c>
      <c r="I5" s="1"/>
      <c r="J5" s="1" t="s">
        <v>4</v>
      </c>
      <c r="K5" s="2"/>
      <c r="L5" s="1" t="s">
        <v>5</v>
      </c>
    </row>
    <row r="6" spans="1:12" ht="14.5" x14ac:dyDescent="0.35">
      <c r="A6" s="1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4.5" x14ac:dyDescent="0.35">
      <c r="A7" s="2"/>
      <c r="B7" s="1" t="s">
        <v>7</v>
      </c>
      <c r="C7" s="1"/>
      <c r="D7" s="1"/>
      <c r="E7" s="1"/>
      <c r="F7" s="3">
        <f>350*25-350*15</f>
        <v>3500</v>
      </c>
      <c r="G7" s="1"/>
      <c r="H7" s="3">
        <f>340*25-340*15</f>
        <v>3400</v>
      </c>
      <c r="I7" s="3"/>
      <c r="J7" s="3">
        <f>7380-5120</f>
        <v>2260</v>
      </c>
      <c r="K7" s="1"/>
      <c r="L7" s="3">
        <f>340*25-340*15</f>
        <v>3400</v>
      </c>
    </row>
    <row r="8" spans="1:12" ht="14.5" x14ac:dyDescent="0.35">
      <c r="A8" s="2"/>
      <c r="B8" s="2" t="s">
        <v>8</v>
      </c>
      <c r="C8" s="2"/>
      <c r="D8" s="2"/>
      <c r="E8" s="2"/>
      <c r="F8" s="4">
        <v>1300</v>
      </c>
      <c r="G8" s="2"/>
      <c r="H8" s="4">
        <v>1300</v>
      </c>
      <c r="I8" s="4"/>
      <c r="J8" s="4">
        <v>1701.54</v>
      </c>
      <c r="K8" s="2"/>
      <c r="L8" s="4">
        <v>1300</v>
      </c>
    </row>
    <row r="9" spans="1:12" ht="14.5" x14ac:dyDescent="0.35">
      <c r="A9" s="2"/>
      <c r="B9" s="1" t="s">
        <v>9</v>
      </c>
      <c r="C9" s="1"/>
      <c r="D9" s="1"/>
      <c r="E9" s="1"/>
      <c r="F9" s="3">
        <v>1000</v>
      </c>
      <c r="G9" s="1"/>
      <c r="H9" s="3">
        <v>1000</v>
      </c>
      <c r="I9" s="3"/>
      <c r="J9" s="3">
        <v>800</v>
      </c>
      <c r="K9" s="1"/>
      <c r="L9" s="3">
        <v>1000</v>
      </c>
    </row>
    <row r="10" spans="1:12" ht="14.5" x14ac:dyDescent="0.35">
      <c r="A10" s="2"/>
      <c r="B10" s="2" t="s">
        <v>10</v>
      </c>
      <c r="C10" s="2"/>
      <c r="D10" s="2"/>
      <c r="E10" s="2"/>
      <c r="F10" s="4">
        <v>800</v>
      </c>
      <c r="G10" s="2"/>
      <c r="H10" s="4">
        <v>800</v>
      </c>
      <c r="I10" s="4"/>
      <c r="J10" s="4">
        <v>0</v>
      </c>
      <c r="K10" s="2"/>
      <c r="L10" s="4">
        <v>800</v>
      </c>
    </row>
    <row r="11" spans="1:12" ht="14.5" x14ac:dyDescent="0.35">
      <c r="A11" s="2"/>
      <c r="B11" s="2" t="s">
        <v>11</v>
      </c>
      <c r="C11" s="2"/>
      <c r="D11" s="2"/>
      <c r="E11" s="2"/>
      <c r="F11" s="5">
        <v>4000</v>
      </c>
      <c r="G11" s="2"/>
      <c r="H11" s="5">
        <v>4000</v>
      </c>
      <c r="I11" s="5"/>
      <c r="J11" s="5">
        <f>1472+3108</f>
        <v>4580</v>
      </c>
      <c r="K11" s="2"/>
      <c r="L11" s="5">
        <v>4000</v>
      </c>
    </row>
    <row r="12" spans="1:12" ht="14.5" x14ac:dyDescent="0.35">
      <c r="A12" s="2"/>
      <c r="B12" s="2"/>
      <c r="C12" s="2"/>
      <c r="D12" s="2"/>
      <c r="E12" s="2"/>
      <c r="F12" s="4">
        <f>SUM(F7:F11)</f>
        <v>10600</v>
      </c>
      <c r="G12" s="2"/>
      <c r="H12" s="4">
        <f>SUM(H7:H11)</f>
        <v>10500</v>
      </c>
      <c r="I12" s="4"/>
      <c r="J12" s="4">
        <f>SUM(J7:J11)</f>
        <v>9341.5400000000009</v>
      </c>
      <c r="K12" s="2"/>
      <c r="L12" s="4">
        <f>SUM(L7:L11)</f>
        <v>10500</v>
      </c>
    </row>
    <row r="13" spans="1:12" ht="14.5" x14ac:dyDescent="0.35">
      <c r="A13" s="2"/>
      <c r="B13" s="2"/>
      <c r="C13" s="2"/>
      <c r="D13" s="2"/>
      <c r="E13" s="2"/>
      <c r="F13" s="4"/>
      <c r="G13" s="2"/>
      <c r="H13" s="4"/>
      <c r="I13" s="4"/>
      <c r="J13" s="4"/>
      <c r="K13" s="2"/>
      <c r="L13" s="4"/>
    </row>
    <row r="14" spans="1:12" ht="14.5" x14ac:dyDescent="0.35">
      <c r="A14" s="2"/>
      <c r="B14" s="2"/>
      <c r="C14" s="2"/>
      <c r="D14" s="2"/>
      <c r="E14" s="2"/>
      <c r="F14" s="4"/>
      <c r="G14" s="2"/>
      <c r="H14" s="4"/>
      <c r="I14" s="4"/>
      <c r="J14" s="4"/>
      <c r="K14" s="2"/>
      <c r="L14" s="4"/>
    </row>
    <row r="15" spans="1:12" ht="14.5" x14ac:dyDescent="0.35">
      <c r="A15" s="1" t="s">
        <v>12</v>
      </c>
      <c r="B15" s="2"/>
      <c r="C15" s="2"/>
      <c r="D15" s="2"/>
      <c r="E15" s="2"/>
      <c r="F15" s="4"/>
      <c r="G15" s="2"/>
      <c r="H15" s="4"/>
      <c r="I15" s="4"/>
      <c r="J15" s="4"/>
      <c r="K15" s="2"/>
      <c r="L15" s="4"/>
    </row>
    <row r="16" spans="1:12" ht="14.5" x14ac:dyDescent="0.35">
      <c r="A16" s="2"/>
      <c r="B16" s="2" t="s">
        <v>13</v>
      </c>
      <c r="C16" s="2"/>
      <c r="D16" s="2"/>
      <c r="E16" s="2"/>
      <c r="F16" s="4">
        <v>1000</v>
      </c>
      <c r="G16" s="2"/>
      <c r="H16" s="4">
        <v>900</v>
      </c>
      <c r="I16" s="4"/>
      <c r="J16" s="4">
        <f>377+607.74</f>
        <v>984.74</v>
      </c>
      <c r="K16" s="2"/>
      <c r="L16" s="4">
        <v>700</v>
      </c>
    </row>
    <row r="17" spans="1:12" ht="14.5" x14ac:dyDescent="0.35">
      <c r="A17" s="2"/>
      <c r="B17" s="2" t="s">
        <v>14</v>
      </c>
      <c r="C17" s="2"/>
      <c r="D17" s="2"/>
      <c r="E17" s="2"/>
      <c r="F17" s="4">
        <v>600</v>
      </c>
      <c r="G17" s="2"/>
      <c r="H17" s="4">
        <v>700</v>
      </c>
      <c r="I17" s="4"/>
      <c r="J17" s="4">
        <v>240.1</v>
      </c>
      <c r="K17" s="2"/>
      <c r="L17" s="4">
        <v>700</v>
      </c>
    </row>
    <row r="18" spans="1:12" ht="14.5" x14ac:dyDescent="0.35">
      <c r="A18" s="2"/>
      <c r="B18" s="1" t="s">
        <v>15</v>
      </c>
      <c r="C18" s="1"/>
      <c r="D18" s="1"/>
      <c r="E18" s="1"/>
      <c r="F18" s="3">
        <v>1000</v>
      </c>
      <c r="G18" s="1"/>
      <c r="H18" s="3">
        <v>1000</v>
      </c>
      <c r="I18" s="3"/>
      <c r="J18" s="3">
        <v>0</v>
      </c>
      <c r="K18" s="1"/>
      <c r="L18" s="3">
        <v>1000</v>
      </c>
    </row>
    <row r="19" spans="1:12" ht="14.5" x14ac:dyDescent="0.35">
      <c r="A19" s="2"/>
      <c r="B19" s="2" t="s">
        <v>16</v>
      </c>
      <c r="C19" s="2"/>
      <c r="D19" s="2"/>
      <c r="E19" s="2"/>
      <c r="F19" s="4">
        <v>500</v>
      </c>
      <c r="G19" s="2"/>
      <c r="H19" s="4">
        <v>500</v>
      </c>
      <c r="I19" s="4"/>
      <c r="J19" s="4">
        <v>226.5</v>
      </c>
      <c r="K19" s="2"/>
      <c r="L19" s="4">
        <v>700</v>
      </c>
    </row>
    <row r="20" spans="1:12" ht="14.5" x14ac:dyDescent="0.35">
      <c r="A20" s="2"/>
      <c r="B20" s="2" t="s">
        <v>17</v>
      </c>
      <c r="C20" s="2"/>
      <c r="D20" s="2"/>
      <c r="E20" s="2"/>
      <c r="F20" s="4">
        <v>800</v>
      </c>
      <c r="G20" s="2"/>
      <c r="H20" s="4">
        <v>800</v>
      </c>
      <c r="I20" s="4"/>
      <c r="J20" s="4">
        <v>800</v>
      </c>
      <c r="K20" s="2"/>
      <c r="L20" s="4">
        <v>800</v>
      </c>
    </row>
    <row r="21" spans="1:12" ht="14.5" x14ac:dyDescent="0.35">
      <c r="A21" s="2"/>
      <c r="B21" s="2" t="s">
        <v>18</v>
      </c>
      <c r="C21" s="2"/>
      <c r="D21" s="2"/>
      <c r="E21" s="2"/>
      <c r="F21" s="5">
        <v>6700</v>
      </c>
      <c r="G21" s="2"/>
      <c r="H21" s="5">
        <v>6600</v>
      </c>
      <c r="I21" s="5"/>
      <c r="J21" s="5">
        <f>200.86+1554.3+4264.35+197.25+105+59.29+538.74</f>
        <v>6919.79</v>
      </c>
      <c r="K21" s="2"/>
      <c r="L21" s="5">
        <v>6600</v>
      </c>
    </row>
    <row r="22" spans="1:12" ht="14.5" x14ac:dyDescent="0.35">
      <c r="A22" s="2"/>
      <c r="B22" s="2"/>
      <c r="C22" s="2"/>
      <c r="D22" s="2"/>
      <c r="E22" s="2"/>
      <c r="F22" s="4">
        <f>SUM(F16:F21)</f>
        <v>10600</v>
      </c>
      <c r="G22" s="2"/>
      <c r="H22" s="4">
        <f>SUM(H16:H21)</f>
        <v>10500</v>
      </c>
      <c r="I22" s="4"/>
      <c r="J22" s="4">
        <f>SUM(J16:J21)</f>
        <v>9171.130000000001</v>
      </c>
      <c r="K22" s="2"/>
      <c r="L22" s="4">
        <f>SUM(L16:L21)</f>
        <v>10500</v>
      </c>
    </row>
    <row r="23" spans="1:12" ht="14.5" x14ac:dyDescent="0.35">
      <c r="A23" s="2"/>
      <c r="B23" s="2"/>
      <c r="C23" s="2"/>
      <c r="D23" s="2"/>
      <c r="E23" s="2"/>
      <c r="F23" s="2"/>
      <c r="G23" s="2"/>
      <c r="H23" s="2"/>
      <c r="I23" s="2"/>
      <c r="J23" s="4">
        <f>J12-J22</f>
        <v>170.40999999999985</v>
      </c>
      <c r="K23" s="2"/>
      <c r="L23" s="2"/>
    </row>
    <row r="24" spans="1:12" ht="14.5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4.5" x14ac:dyDescent="0.35">
      <c r="A25" s="1" t="s">
        <v>19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4.5" x14ac:dyDescent="0.35">
      <c r="A26" s="1" t="s">
        <v>20</v>
      </c>
      <c r="B26" s="2"/>
      <c r="C26" s="2"/>
      <c r="D26" s="2"/>
      <c r="E26" s="2"/>
      <c r="F26" s="2"/>
      <c r="I26" s="1"/>
      <c r="J26" s="1"/>
      <c r="K26" s="1"/>
      <c r="L26" s="1"/>
    </row>
    <row r="27" spans="1:12" ht="14.5" x14ac:dyDescent="0.35">
      <c r="A27" s="1" t="s">
        <v>21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4.5" x14ac:dyDescent="0.35">
      <c r="A28" s="1" t="s">
        <v>22</v>
      </c>
      <c r="B28" s="1"/>
      <c r="C28" s="1"/>
      <c r="D28" s="1"/>
      <c r="E28" s="1"/>
      <c r="F28" s="1"/>
      <c r="G28" s="1"/>
      <c r="H28" s="1"/>
      <c r="I28" s="2"/>
      <c r="J28" s="2"/>
      <c r="K28" s="2"/>
      <c r="L28" s="2"/>
    </row>
    <row r="29" spans="1:12" ht="14.5" x14ac:dyDescent="0.35">
      <c r="G29" s="2"/>
      <c r="H29" s="2"/>
      <c r="I29" s="2"/>
      <c r="J29" s="2"/>
      <c r="K29" s="2"/>
      <c r="L29" s="2"/>
    </row>
    <row r="30" spans="1:12" ht="14.5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4.5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4.5" x14ac:dyDescent="0.35">
      <c r="A32" s="1" t="s">
        <v>23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4.5" x14ac:dyDescent="0.35">
      <c r="A33" s="2" t="s">
        <v>24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4.5" x14ac:dyDescent="0.35">
      <c r="A34" s="2" t="s">
        <v>25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4.5" x14ac:dyDescent="0.35">
      <c r="A35" s="2" t="s">
        <v>26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4.5" x14ac:dyDescent="0.35">
      <c r="A36" s="2" t="s">
        <v>27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4.5" x14ac:dyDescent="0.35">
      <c r="A37" s="2" t="s">
        <v>28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Roman,Normaali"&amp;12&amp;A</oddHeader>
    <oddFooter>&amp;C&amp;"Times New Roman,Normaali"&amp;12Sivu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Taulukko1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Eeva Koskimies</dc:creator>
  <dc:description/>
  <cp:lastModifiedBy>Eeva Koskimies</cp:lastModifiedBy>
  <cp:revision>1</cp:revision>
  <dcterms:created xsi:type="dcterms:W3CDTF">2022-09-14T18:01:19Z</dcterms:created>
  <dcterms:modified xsi:type="dcterms:W3CDTF">2022-10-04T14:47:42Z</dcterms:modified>
  <dc:language>fi-FI</dc:language>
</cp:coreProperties>
</file>