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mistaja\Documents\Omat\Naantalin Seniorit\Talous\"/>
    </mc:Choice>
  </mc:AlternateContent>
  <xr:revisionPtr revIDLastSave="0" documentId="13_ncr:1_{B2981999-AE85-439A-B577-5D5CAEC1F74A}" xr6:coauthVersionLast="47" xr6:coauthVersionMax="47" xr10:uidLastSave="{00000000-0000-0000-0000-000000000000}"/>
  <bookViews>
    <workbookView xWindow="-110" yWindow="-110" windowWidth="21820" windowHeight="14020" xr2:uid="{DBD7D86A-9F6D-4D2E-936C-77577A65900E}"/>
  </bookViews>
  <sheets>
    <sheet name="Tau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E9" i="1"/>
  <c r="E29" i="1" s="1"/>
  <c r="C27" i="1"/>
  <c r="C9" i="1"/>
  <c r="D9" i="1"/>
  <c r="G9" i="1"/>
  <c r="G27" i="1"/>
  <c r="D27" i="1"/>
  <c r="I27" i="1"/>
  <c r="I9" i="1"/>
  <c r="F27" i="1"/>
  <c r="F9" i="1"/>
  <c r="K27" i="1"/>
  <c r="K9" i="1"/>
  <c r="H27" i="1"/>
  <c r="H9" i="1"/>
  <c r="J27" i="1"/>
  <c r="O27" i="1"/>
  <c r="C29" i="1" l="1"/>
  <c r="G29" i="1"/>
  <c r="D29" i="1"/>
  <c r="I29" i="1"/>
  <c r="F29" i="1"/>
  <c r="K29" i="1"/>
  <c r="H29" i="1"/>
  <c r="N9" i="1"/>
  <c r="N29" i="1" s="1"/>
  <c r="M9" i="1"/>
  <c r="M29" i="1" s="1"/>
  <c r="J9" i="1" l="1"/>
  <c r="J29" i="1" s="1"/>
  <c r="O9" i="1" l="1"/>
  <c r="O29" i="1" s="1"/>
  <c r="L9" i="1"/>
  <c r="L29" i="1" s="1"/>
</calcChain>
</file>

<file path=xl/sharedStrings.xml><?xml version="1.0" encoding="utf-8"?>
<sst xmlns="http://schemas.openxmlformats.org/spreadsheetml/2006/main" count="56" uniqueCount="41">
  <si>
    <t xml:space="preserve">NAANTALIN SENIORIT RY </t>
  </si>
  <si>
    <t>Tulot</t>
  </si>
  <si>
    <t>V.2021</t>
  </si>
  <si>
    <t>V. 2020</t>
  </si>
  <si>
    <t>V.2019</t>
  </si>
  <si>
    <t>Kaupungin avustus</t>
  </si>
  <si>
    <t>Muut sekalaiset tulot</t>
  </si>
  <si>
    <t>Tulot yhteensä</t>
  </si>
  <si>
    <t>Menot</t>
  </si>
  <si>
    <t>Jäsenmaksut liitolle</t>
  </si>
  <si>
    <t>Piirin kokouskulut</t>
  </si>
  <si>
    <t>Hallituksen kokouskulut</t>
  </si>
  <si>
    <t>Muut kokouskulut</t>
  </si>
  <si>
    <t>Koulutuskulut</t>
  </si>
  <si>
    <t>Kulukorvaukset</t>
  </si>
  <si>
    <t>Muut hallinnon kulut</t>
  </si>
  <si>
    <t>Muut sekalaiset kulut</t>
  </si>
  <si>
    <t>Menot yhteensä</t>
  </si>
  <si>
    <t xml:space="preserve"> </t>
  </si>
  <si>
    <t>V.2022</t>
  </si>
  <si>
    <t>V.2020</t>
  </si>
  <si>
    <t>TA</t>
  </si>
  <si>
    <t>TP</t>
  </si>
  <si>
    <t>Muistamiset</t>
  </si>
  <si>
    <t>Jäsentilaisuudet</t>
  </si>
  <si>
    <t>Toimistokulut,  posti- ja painatus</t>
  </si>
  <si>
    <t>V.2023</t>
  </si>
  <si>
    <t xml:space="preserve">Jäsenmaksut </t>
  </si>
  <si>
    <t>Pankin palvelumaksut</t>
  </si>
  <si>
    <t>Tilikauden tulos</t>
  </si>
  <si>
    <t>Liittokokouskulut</t>
  </si>
  <si>
    <t>Yleiskokousten kulut</t>
  </si>
  <si>
    <t>V.2024</t>
  </si>
  <si>
    <t>V.2025</t>
  </si>
  <si>
    <t>Avustus piiriltä</t>
  </si>
  <si>
    <t>360 x35,00</t>
  </si>
  <si>
    <t>360 x18,00</t>
  </si>
  <si>
    <t>Tapahtumien tuotot</t>
  </si>
  <si>
    <t>V.2026</t>
  </si>
  <si>
    <t>Kerhotilojen vuokrat kaupungille ja srk</t>
  </si>
  <si>
    <t>TALOUSARVIOEHDOTUS VUODELLE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</si>
</sst>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ED0000"/>
      <name val="Calibri"/>
      <family val="2"/>
      <scheme val="minor"/>
    </font>
    <font>
      <b/>
      <sz val="11"/>
      <color rgb="FFED0000"/>
      <name val="Calibri"/>
      <family val="2"/>
      <scheme val="minor"/>
    </font>
    <font>
      <sz val="11"/>
      <color rgb="FF004F88"/>
      <name val="Calibri"/>
      <family val="2"/>
      <scheme val="minor"/>
    </font>
    <font>
      <b/>
      <sz val="11"/>
      <color rgb="FF004F8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4" fontId="2" fillId="0" borderId="0" xfId="0" applyNumberFormat="1" applyFont="1"/>
    <xf numFmtId="4" fontId="0" fillId="0" borderId="0" xfId="0" applyNumberFormat="1" applyAlignment="1">
      <alignment horizontal="right"/>
    </xf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right"/>
    </xf>
    <xf numFmtId="4" fontId="2" fillId="0" borderId="0" xfId="0" applyNumberFormat="1" applyFont="1" applyAlignment="1">
      <alignment horizontal="left"/>
    </xf>
    <xf numFmtId="4" fontId="0" fillId="0" borderId="0" xfId="0" applyNumberFormat="1"/>
    <xf numFmtId="4" fontId="0" fillId="0" borderId="0" xfId="0" applyNumberFormat="1" applyAlignment="1">
      <alignment horizontal="left"/>
    </xf>
    <xf numFmtId="2" fontId="0" fillId="0" borderId="0" xfId="0" applyNumberFormat="1"/>
    <xf numFmtId="2" fontId="0" fillId="0" borderId="0" xfId="0" applyNumberFormat="1" applyAlignment="1">
      <alignment horizontal="right"/>
    </xf>
    <xf numFmtId="43" fontId="0" fillId="0" borderId="0" xfId="1" applyFont="1" applyAlignment="1">
      <alignment horizontal="righ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left"/>
    </xf>
    <xf numFmtId="4" fontId="0" fillId="0" borderId="0" xfId="1" applyNumberFormat="1" applyFont="1" applyAlignment="1">
      <alignment horizontal="right"/>
    </xf>
    <xf numFmtId="4" fontId="0" fillId="0" borderId="1" xfId="0" applyNumberFormat="1" applyBorder="1"/>
    <xf numFmtId="2" fontId="2" fillId="0" borderId="0" xfId="0" applyNumberFormat="1" applyFont="1"/>
    <xf numFmtId="4" fontId="3" fillId="0" borderId="0" xfId="0" applyNumberFormat="1" applyFont="1"/>
    <xf numFmtId="4" fontId="4" fillId="0" borderId="0" xfId="0" applyNumberFormat="1" applyFont="1"/>
    <xf numFmtId="0" fontId="3" fillId="0" borderId="0" xfId="0" applyFont="1"/>
    <xf numFmtId="0" fontId="5" fillId="0" borderId="0" xfId="0" applyFont="1"/>
    <xf numFmtId="0" fontId="0" fillId="0" borderId="1" xfId="0" applyBorder="1"/>
    <xf numFmtId="0" fontId="5" fillId="2" borderId="0" xfId="0" applyFont="1" applyFill="1"/>
    <xf numFmtId="0" fontId="5" fillId="0" borderId="0" xfId="0" applyFont="1" applyAlignment="1">
      <alignment horizontal="left"/>
    </xf>
    <xf numFmtId="2" fontId="3" fillId="0" borderId="0" xfId="0" applyNumberFormat="1" applyFont="1"/>
    <xf numFmtId="0" fontId="3" fillId="0" borderId="1" xfId="0" applyFont="1" applyBorder="1"/>
    <xf numFmtId="2" fontId="5" fillId="0" borderId="0" xfId="0" applyNumberFormat="1" applyFont="1"/>
    <xf numFmtId="4" fontId="3" fillId="0" borderId="1" xfId="0" applyNumberFormat="1" applyFont="1" applyBorder="1"/>
    <xf numFmtId="0" fontId="5" fillId="3" borderId="0" xfId="0" applyFont="1" applyFill="1"/>
    <xf numFmtId="2" fontId="0" fillId="3" borderId="0" xfId="0" applyNumberFormat="1" applyFill="1"/>
    <xf numFmtId="4" fontId="3" fillId="3" borderId="0" xfId="0" applyNumberFormat="1" applyFont="1" applyFill="1"/>
    <xf numFmtId="0" fontId="0" fillId="3" borderId="1" xfId="0" applyFill="1" applyBorder="1"/>
    <xf numFmtId="2" fontId="2" fillId="3" borderId="0" xfId="0" applyNumberFormat="1" applyFont="1" applyFill="1"/>
    <xf numFmtId="0" fontId="0" fillId="3" borderId="0" xfId="0" applyFill="1"/>
    <xf numFmtId="4" fontId="0" fillId="3" borderId="0" xfId="0" applyNumberFormat="1" applyFill="1"/>
    <xf numFmtId="4" fontId="0" fillId="3" borderId="1" xfId="0" applyNumberFormat="1" applyFill="1" applyBorder="1"/>
    <xf numFmtId="2" fontId="3" fillId="0" borderId="1" xfId="0" applyNumberFormat="1" applyFont="1" applyBorder="1"/>
    <xf numFmtId="2" fontId="6" fillId="2" borderId="0" xfId="0" applyNumberFormat="1" applyFont="1" applyFill="1"/>
    <xf numFmtId="4" fontId="6" fillId="2" borderId="0" xfId="0" applyNumberFormat="1" applyFont="1" applyFill="1"/>
    <xf numFmtId="0" fontId="6" fillId="2" borderId="1" xfId="0" applyFont="1" applyFill="1" applyBorder="1"/>
    <xf numFmtId="2" fontId="7" fillId="2" borderId="0" xfId="0" applyNumberFormat="1" applyFont="1" applyFill="1"/>
    <xf numFmtId="0" fontId="6" fillId="2" borderId="0" xfId="0" applyFont="1" applyFill="1"/>
    <xf numFmtId="4" fontId="6" fillId="2" borderId="1" xfId="0" applyNumberFormat="1" applyFont="1" applyFill="1" applyBorder="1"/>
    <xf numFmtId="2" fontId="8" fillId="0" borderId="0" xfId="0" applyNumberFormat="1" applyFont="1"/>
    <xf numFmtId="2" fontId="8" fillId="0" borderId="1" xfId="0" applyNumberFormat="1" applyFont="1" applyBorder="1"/>
    <xf numFmtId="2" fontId="9" fillId="0" borderId="0" xfId="0" applyNumberFormat="1" applyFont="1"/>
    <xf numFmtId="4" fontId="8" fillId="0" borderId="0" xfId="0" applyNumberFormat="1" applyFont="1"/>
    <xf numFmtId="4" fontId="8" fillId="0" borderId="1" xfId="0" applyNumberFormat="1" applyFont="1" applyBorder="1"/>
    <xf numFmtId="0" fontId="8" fillId="0" borderId="0" xfId="0" applyFont="1"/>
  </cellXfs>
  <cellStyles count="2">
    <cellStyle name="Normaali" xfId="0" builtinId="0"/>
    <cellStyle name="Pilkku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AD701-C571-49D3-B023-1A015E336B02}">
  <dimension ref="A1:T45"/>
  <sheetViews>
    <sheetView tabSelected="1" zoomScaleNormal="100" workbookViewId="0"/>
  </sheetViews>
  <sheetFormatPr defaultRowHeight="14.5" x14ac:dyDescent="0.35"/>
  <cols>
    <col min="1" max="1" width="33" bestFit="1" customWidth="1"/>
    <col min="2" max="7" width="11.36328125" customWidth="1"/>
    <col min="8" max="9" width="9.7265625" customWidth="1"/>
    <col min="10" max="10" width="10.81640625" bestFit="1" customWidth="1"/>
    <col min="11" max="11" width="10.81640625" customWidth="1"/>
    <col min="13" max="13" width="10.7265625" customWidth="1"/>
    <col min="14" max="14" width="11.1796875" customWidth="1"/>
    <col min="15" max="15" width="10.81640625" customWidth="1"/>
  </cols>
  <sheetData>
    <row r="1" spans="1:20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 t="s">
        <v>40</v>
      </c>
      <c r="M1" s="1"/>
      <c r="N1" s="2"/>
      <c r="O1" s="3"/>
      <c r="S1" s="4"/>
    </row>
    <row r="2" spans="1:20" x14ac:dyDescent="0.35">
      <c r="C2" s="22" t="s">
        <v>21</v>
      </c>
      <c r="D2" s="28" t="s">
        <v>21</v>
      </c>
      <c r="E2" s="20" t="s">
        <v>22</v>
      </c>
      <c r="F2" s="20" t="s">
        <v>21</v>
      </c>
      <c r="G2" s="20" t="s">
        <v>22</v>
      </c>
      <c r="H2" s="1" t="s">
        <v>21</v>
      </c>
      <c r="I2" s="23" t="s">
        <v>22</v>
      </c>
      <c r="J2" s="1" t="s">
        <v>21</v>
      </c>
      <c r="K2" s="4" t="s">
        <v>22</v>
      </c>
      <c r="L2" s="4" t="s">
        <v>21</v>
      </c>
      <c r="M2" s="4" t="s">
        <v>22</v>
      </c>
      <c r="N2" s="4" t="s">
        <v>21</v>
      </c>
      <c r="O2" s="6" t="s">
        <v>22</v>
      </c>
      <c r="P2" s="6"/>
      <c r="S2" s="7"/>
    </row>
    <row r="3" spans="1:20" x14ac:dyDescent="0.35">
      <c r="A3" s="1" t="s">
        <v>1</v>
      </c>
      <c r="C3" s="22" t="s">
        <v>38</v>
      </c>
      <c r="D3" s="28" t="s">
        <v>33</v>
      </c>
      <c r="E3" s="20" t="s">
        <v>32</v>
      </c>
      <c r="F3" s="20" t="s">
        <v>32</v>
      </c>
      <c r="G3" s="20" t="s">
        <v>26</v>
      </c>
      <c r="H3" s="1" t="s">
        <v>26</v>
      </c>
      <c r="I3" s="23" t="s">
        <v>19</v>
      </c>
      <c r="J3" s="1" t="s">
        <v>19</v>
      </c>
      <c r="K3" s="4" t="s">
        <v>2</v>
      </c>
      <c r="L3" s="4" t="s">
        <v>2</v>
      </c>
      <c r="M3" s="4" t="s">
        <v>20</v>
      </c>
      <c r="N3" s="4" t="s">
        <v>3</v>
      </c>
      <c r="O3" s="4" t="s">
        <v>4</v>
      </c>
      <c r="P3" s="6"/>
      <c r="Q3" s="4" t="s">
        <v>18</v>
      </c>
      <c r="S3" s="9"/>
    </row>
    <row r="4" spans="1:20" x14ac:dyDescent="0.35">
      <c r="A4" t="s">
        <v>27</v>
      </c>
      <c r="B4" t="s">
        <v>35</v>
      </c>
      <c r="C4" s="37">
        <v>12600</v>
      </c>
      <c r="D4" s="29">
        <v>12600</v>
      </c>
      <c r="E4" s="43">
        <v>10485</v>
      </c>
      <c r="F4" s="9">
        <v>11160</v>
      </c>
      <c r="G4" s="24">
        <v>10145</v>
      </c>
      <c r="H4" s="9">
        <v>11400</v>
      </c>
      <c r="I4" s="24">
        <v>10830</v>
      </c>
      <c r="J4" s="7">
        <v>12600</v>
      </c>
      <c r="K4" s="7">
        <v>10860</v>
      </c>
      <c r="L4" s="7">
        <v>12300</v>
      </c>
      <c r="M4" s="7">
        <v>11950</v>
      </c>
      <c r="N4" s="7">
        <v>12450</v>
      </c>
      <c r="O4" s="3">
        <v>12210</v>
      </c>
      <c r="P4" s="8"/>
      <c r="S4" s="9"/>
    </row>
    <row r="5" spans="1:20" x14ac:dyDescent="0.35">
      <c r="A5" t="s">
        <v>5</v>
      </c>
      <c r="C5" s="37">
        <v>2000</v>
      </c>
      <c r="D5" s="29">
        <v>1200</v>
      </c>
      <c r="E5" s="43">
        <v>1200</v>
      </c>
      <c r="F5" s="9">
        <v>1000</v>
      </c>
      <c r="G5" s="24">
        <v>800</v>
      </c>
      <c r="H5" s="9">
        <v>1600</v>
      </c>
      <c r="I5" s="24">
        <v>1600</v>
      </c>
      <c r="J5" s="9">
        <v>800</v>
      </c>
      <c r="K5" s="9">
        <v>750</v>
      </c>
      <c r="L5" s="9">
        <v>700</v>
      </c>
      <c r="M5" s="9">
        <v>700</v>
      </c>
      <c r="N5" s="9">
        <v>600</v>
      </c>
      <c r="O5" s="10">
        <v>600</v>
      </c>
      <c r="P5" s="8"/>
      <c r="Q5" s="7"/>
      <c r="R5" s="7"/>
      <c r="S5" s="9"/>
      <c r="T5" s="3"/>
    </row>
    <row r="6" spans="1:20" x14ac:dyDescent="0.35">
      <c r="A6" t="s">
        <v>6</v>
      </c>
      <c r="C6" s="37">
        <v>0</v>
      </c>
      <c r="D6" s="29">
        <v>200</v>
      </c>
      <c r="E6" s="43">
        <v>0</v>
      </c>
      <c r="F6" s="9">
        <v>200</v>
      </c>
      <c r="G6" s="24">
        <v>0</v>
      </c>
      <c r="H6" s="9"/>
      <c r="I6" s="24"/>
      <c r="J6" s="9"/>
      <c r="K6" s="9">
        <v>297.5</v>
      </c>
      <c r="L6" s="9"/>
      <c r="M6" s="9"/>
      <c r="N6" s="9">
        <v>489</v>
      </c>
      <c r="O6" s="10"/>
      <c r="P6" s="8"/>
      <c r="Q6" s="9"/>
      <c r="R6" s="9"/>
      <c r="S6" s="2"/>
      <c r="T6" s="10"/>
    </row>
    <row r="7" spans="1:20" x14ac:dyDescent="0.35">
      <c r="A7" t="s">
        <v>37</v>
      </c>
      <c r="C7" s="38">
        <v>23000</v>
      </c>
      <c r="D7" s="30">
        <v>15000</v>
      </c>
      <c r="E7" s="43">
        <v>28573.599999999999</v>
      </c>
      <c r="F7" s="17">
        <v>1000</v>
      </c>
      <c r="G7" s="24">
        <v>15542.35</v>
      </c>
      <c r="H7" s="17">
        <v>750</v>
      </c>
      <c r="I7" s="17">
        <v>9506.1299999999992</v>
      </c>
      <c r="J7" s="7">
        <v>1000</v>
      </c>
      <c r="K7" s="7">
        <v>4971.7299999999996</v>
      </c>
      <c r="L7" s="9">
        <v>700</v>
      </c>
      <c r="M7" s="9">
        <v>1331.95</v>
      </c>
      <c r="N7" s="9">
        <v>800</v>
      </c>
      <c r="O7" s="10">
        <v>1045.0999999999999</v>
      </c>
      <c r="P7" s="8"/>
      <c r="Q7" s="9"/>
      <c r="R7" s="9"/>
      <c r="T7" s="10"/>
    </row>
    <row r="8" spans="1:20" ht="15" thickBot="1" x14ac:dyDescent="0.4">
      <c r="A8" t="s">
        <v>34</v>
      </c>
      <c r="C8" s="39">
        <v>0</v>
      </c>
      <c r="D8" s="31">
        <v>280</v>
      </c>
      <c r="E8" s="44">
        <v>0</v>
      </c>
      <c r="F8" s="21"/>
      <c r="G8" s="36">
        <v>279</v>
      </c>
      <c r="H8" s="21"/>
      <c r="I8" s="25"/>
      <c r="J8" s="21"/>
      <c r="K8" s="21"/>
      <c r="L8" s="21"/>
      <c r="M8" s="21"/>
      <c r="N8" s="21"/>
      <c r="O8" s="21"/>
    </row>
    <row r="9" spans="1:20" x14ac:dyDescent="0.35">
      <c r="A9" s="1" t="s">
        <v>7</v>
      </c>
      <c r="C9" s="40">
        <f>SUM(C4:C8)</f>
        <v>37600</v>
      </c>
      <c r="D9" s="32">
        <f>SUM(D4:D8)</f>
        <v>29280</v>
      </c>
      <c r="E9" s="45">
        <f>SUM(E4:E8)</f>
        <v>40258.6</v>
      </c>
      <c r="F9" s="16">
        <f>SUM(F4:F7)</f>
        <v>13360</v>
      </c>
      <c r="G9" s="26">
        <f>SUM(G4:G8)</f>
        <v>26766.35</v>
      </c>
      <c r="H9" s="16">
        <f t="shared" ref="H9:O9" si="0">SUM(H4:H7)</f>
        <v>13750</v>
      </c>
      <c r="I9" s="26">
        <f t="shared" si="0"/>
        <v>21936.129999999997</v>
      </c>
      <c r="J9" s="2">
        <f t="shared" si="0"/>
        <v>14400</v>
      </c>
      <c r="K9" s="2">
        <f t="shared" si="0"/>
        <v>16879.23</v>
      </c>
      <c r="L9" s="2">
        <f t="shared" si="0"/>
        <v>13700</v>
      </c>
      <c r="M9" s="2">
        <f t="shared" si="0"/>
        <v>13981.95</v>
      </c>
      <c r="N9" s="2">
        <f t="shared" si="0"/>
        <v>14339</v>
      </c>
      <c r="O9" s="5">
        <f t="shared" si="0"/>
        <v>13855.1</v>
      </c>
      <c r="P9" s="6"/>
      <c r="Q9" s="9"/>
      <c r="R9" s="9"/>
      <c r="T9" s="10"/>
    </row>
    <row r="10" spans="1:20" x14ac:dyDescent="0.35">
      <c r="C10" s="41"/>
      <c r="D10" s="33"/>
      <c r="E10" s="43"/>
      <c r="F10" s="9"/>
      <c r="G10" s="24"/>
      <c r="H10" s="9"/>
      <c r="I10" s="24"/>
      <c r="J10" s="9"/>
      <c r="K10" s="9"/>
      <c r="O10" s="10"/>
      <c r="P10" s="8"/>
      <c r="Q10" s="2"/>
      <c r="R10" s="2"/>
      <c r="S10" s="3"/>
      <c r="T10" s="5"/>
    </row>
    <row r="11" spans="1:20" x14ac:dyDescent="0.35">
      <c r="A11" s="1" t="s">
        <v>8</v>
      </c>
      <c r="C11" s="41"/>
      <c r="D11" s="33"/>
      <c r="E11" s="43"/>
      <c r="F11" s="9"/>
      <c r="G11" s="24"/>
      <c r="H11" s="9"/>
      <c r="I11" s="24"/>
      <c r="J11" s="9"/>
      <c r="K11" s="9"/>
      <c r="O11" s="10"/>
      <c r="P11" s="8"/>
      <c r="S11" s="14"/>
      <c r="T11" s="10"/>
    </row>
    <row r="12" spans="1:20" x14ac:dyDescent="0.35">
      <c r="A12" t="s">
        <v>9</v>
      </c>
      <c r="B12" t="s">
        <v>36</v>
      </c>
      <c r="C12" s="37">
        <v>6480</v>
      </c>
      <c r="D12" s="29">
        <v>6480</v>
      </c>
      <c r="E12" s="43">
        <v>6606</v>
      </c>
      <c r="F12" s="9">
        <v>5580</v>
      </c>
      <c r="G12" s="24">
        <v>5370</v>
      </c>
      <c r="H12" s="9">
        <v>5700</v>
      </c>
      <c r="I12" s="24">
        <v>6000</v>
      </c>
      <c r="J12" s="7">
        <v>5925</v>
      </c>
      <c r="K12" s="7">
        <v>5925</v>
      </c>
      <c r="L12" s="3">
        <v>6150</v>
      </c>
      <c r="M12" s="3">
        <v>6345</v>
      </c>
      <c r="N12" s="3">
        <v>6225</v>
      </c>
      <c r="O12" s="3">
        <v>6210</v>
      </c>
      <c r="P12" s="8"/>
      <c r="S12" s="14"/>
      <c r="T12" s="4"/>
    </row>
    <row r="13" spans="1:20" ht="14.5" customHeight="1" x14ac:dyDescent="0.35">
      <c r="A13" t="s">
        <v>10</v>
      </c>
      <c r="B13" s="17"/>
      <c r="C13" s="38">
        <v>120</v>
      </c>
      <c r="D13" s="34">
        <v>150</v>
      </c>
      <c r="E13" s="46">
        <v>60</v>
      </c>
      <c r="F13" s="7">
        <v>300</v>
      </c>
      <c r="G13" s="17">
        <v>181.1</v>
      </c>
      <c r="H13" s="7">
        <v>300</v>
      </c>
      <c r="I13" s="17">
        <v>200</v>
      </c>
      <c r="J13" s="7">
        <v>300</v>
      </c>
      <c r="K13" s="7">
        <v>150</v>
      </c>
      <c r="L13" s="14"/>
      <c r="M13" s="14"/>
      <c r="N13" s="14">
        <v>300</v>
      </c>
      <c r="O13" s="3">
        <v>165</v>
      </c>
      <c r="Q13" s="3"/>
      <c r="R13" s="3"/>
      <c r="S13" s="14"/>
      <c r="T13" s="4"/>
    </row>
    <row r="14" spans="1:20" x14ac:dyDescent="0.35">
      <c r="A14" t="s">
        <v>30</v>
      </c>
      <c r="B14" s="19"/>
      <c r="C14" s="38">
        <v>600</v>
      </c>
      <c r="D14" s="34">
        <v>0</v>
      </c>
      <c r="E14" s="46">
        <v>0</v>
      </c>
      <c r="F14" s="7">
        <v>0</v>
      </c>
      <c r="G14" s="17">
        <v>0</v>
      </c>
      <c r="H14" s="7">
        <v>400</v>
      </c>
      <c r="I14" s="17">
        <v>0</v>
      </c>
      <c r="J14" s="7"/>
      <c r="K14" s="7"/>
      <c r="L14" s="14"/>
      <c r="M14" s="14"/>
      <c r="N14" s="14">
        <v>500</v>
      </c>
      <c r="O14" s="14"/>
      <c r="Q14" s="11"/>
      <c r="R14" s="11"/>
      <c r="S14" s="14"/>
      <c r="T14" s="7"/>
    </row>
    <row r="15" spans="1:20" x14ac:dyDescent="0.35">
      <c r="A15" t="s">
        <v>31</v>
      </c>
      <c r="B15" s="17"/>
      <c r="C15" s="38">
        <v>300</v>
      </c>
      <c r="D15" s="34">
        <v>300</v>
      </c>
      <c r="E15" s="46">
        <v>257.04000000000002</v>
      </c>
      <c r="F15" s="7">
        <v>650</v>
      </c>
      <c r="G15" s="17">
        <v>406.46</v>
      </c>
      <c r="H15" s="7">
        <v>650</v>
      </c>
      <c r="I15" s="17">
        <v>376.73</v>
      </c>
      <c r="J15" s="7">
        <v>500</v>
      </c>
      <c r="K15" s="7">
        <v>412.81</v>
      </c>
      <c r="L15" s="14">
        <v>400</v>
      </c>
      <c r="M15" s="14">
        <v>579.32000000000005</v>
      </c>
      <c r="N15" s="14">
        <v>500</v>
      </c>
      <c r="O15" s="3">
        <v>424.36</v>
      </c>
      <c r="Q15" s="11"/>
      <c r="R15" s="11"/>
      <c r="S15" s="3"/>
      <c r="T15" s="9"/>
    </row>
    <row r="16" spans="1:20" x14ac:dyDescent="0.35">
      <c r="A16" t="s">
        <v>11</v>
      </c>
      <c r="B16" s="17"/>
      <c r="C16" s="38">
        <v>1200</v>
      </c>
      <c r="D16" s="34">
        <v>300</v>
      </c>
      <c r="E16" s="46">
        <v>851.29</v>
      </c>
      <c r="F16" s="7">
        <v>520</v>
      </c>
      <c r="G16" s="17">
        <v>351.1</v>
      </c>
      <c r="H16" s="7">
        <v>520</v>
      </c>
      <c r="I16" s="17">
        <v>555.13</v>
      </c>
      <c r="J16" s="7">
        <v>850</v>
      </c>
      <c r="K16" s="7">
        <v>438.5</v>
      </c>
      <c r="L16" s="14">
        <v>500</v>
      </c>
      <c r="M16" s="14">
        <v>897.5</v>
      </c>
      <c r="N16" s="14">
        <v>800</v>
      </c>
      <c r="O16" s="3">
        <v>483.1</v>
      </c>
      <c r="Q16" s="11"/>
      <c r="R16" s="11"/>
      <c r="S16" s="3"/>
      <c r="T16" s="9"/>
    </row>
    <row r="17" spans="1:20" x14ac:dyDescent="0.35">
      <c r="A17" t="s">
        <v>12</v>
      </c>
      <c r="B17" s="17"/>
      <c r="C17" s="38">
        <v>600</v>
      </c>
      <c r="D17" s="34">
        <v>1100</v>
      </c>
      <c r="E17" s="46">
        <v>0</v>
      </c>
      <c r="F17" s="7">
        <v>850</v>
      </c>
      <c r="G17" s="17">
        <v>689.5</v>
      </c>
      <c r="H17" s="7">
        <v>850</v>
      </c>
      <c r="I17" s="17">
        <v>1369.01</v>
      </c>
      <c r="J17" s="7">
        <v>600</v>
      </c>
      <c r="K17" s="7">
        <v>2819.58</v>
      </c>
      <c r="L17" s="3">
        <v>750</v>
      </c>
      <c r="M17" s="3">
        <v>551</v>
      </c>
      <c r="N17" s="3">
        <v>750</v>
      </c>
      <c r="O17" s="3">
        <v>744.69</v>
      </c>
      <c r="Q17" s="11"/>
      <c r="R17" s="11"/>
      <c r="S17" s="3"/>
      <c r="T17" s="9"/>
    </row>
    <row r="18" spans="1:20" x14ac:dyDescent="0.35">
      <c r="A18" t="s">
        <v>13</v>
      </c>
      <c r="B18" s="19"/>
      <c r="C18" s="38">
        <v>200</v>
      </c>
      <c r="D18" s="34">
        <v>100</v>
      </c>
      <c r="E18" s="46">
        <v>233.26</v>
      </c>
      <c r="F18" s="7">
        <v>100</v>
      </c>
      <c r="G18" s="17">
        <v>60</v>
      </c>
      <c r="H18" s="7">
        <v>100</v>
      </c>
      <c r="I18" s="17">
        <v>136.4</v>
      </c>
      <c r="J18" s="7">
        <v>100</v>
      </c>
      <c r="K18" s="7">
        <v>52</v>
      </c>
      <c r="L18" s="3">
        <v>300</v>
      </c>
      <c r="M18" s="3">
        <v>147</v>
      </c>
      <c r="N18" s="3">
        <v>100</v>
      </c>
      <c r="O18" s="3">
        <v>82.42</v>
      </c>
      <c r="Q18" s="10"/>
      <c r="R18" s="10"/>
      <c r="S18" s="3"/>
      <c r="T18" s="2"/>
    </row>
    <row r="19" spans="1:20" x14ac:dyDescent="0.35">
      <c r="A19" t="s">
        <v>14</v>
      </c>
      <c r="B19" s="17"/>
      <c r="C19" s="38">
        <v>0</v>
      </c>
      <c r="D19" s="34">
        <v>0</v>
      </c>
      <c r="E19" s="46">
        <v>0</v>
      </c>
      <c r="F19" s="17">
        <v>0</v>
      </c>
      <c r="G19" s="17">
        <v>0</v>
      </c>
      <c r="H19" s="18"/>
      <c r="I19" s="17">
        <v>3500</v>
      </c>
      <c r="J19" s="7">
        <v>1900</v>
      </c>
      <c r="K19" s="7">
        <v>2200</v>
      </c>
      <c r="L19" s="3">
        <v>1200</v>
      </c>
      <c r="M19" s="3">
        <v>1800</v>
      </c>
      <c r="N19" s="3">
        <v>1200</v>
      </c>
      <c r="O19" s="3">
        <v>1600</v>
      </c>
      <c r="Q19" s="10"/>
      <c r="R19" s="10"/>
      <c r="S19" s="3"/>
    </row>
    <row r="20" spans="1:20" x14ac:dyDescent="0.35">
      <c r="A20" t="s">
        <v>24</v>
      </c>
      <c r="B20" s="17"/>
      <c r="C20" s="38">
        <v>25000</v>
      </c>
      <c r="D20" s="34">
        <v>14800</v>
      </c>
      <c r="E20" s="46">
        <v>25427.15</v>
      </c>
      <c r="F20" s="7">
        <v>2900</v>
      </c>
      <c r="G20" s="17">
        <v>17665.62</v>
      </c>
      <c r="H20" s="7">
        <v>2900</v>
      </c>
      <c r="I20" s="17">
        <v>11993.62</v>
      </c>
      <c r="J20" s="7">
        <v>2800</v>
      </c>
      <c r="K20" s="7">
        <v>3136.48</v>
      </c>
      <c r="L20" s="3">
        <v>2300</v>
      </c>
      <c r="M20" s="3">
        <v>3902.18</v>
      </c>
      <c r="N20" s="3"/>
      <c r="O20" s="3">
        <v>2789.26</v>
      </c>
      <c r="Q20" s="3"/>
      <c r="R20" s="3"/>
      <c r="S20" s="3"/>
    </row>
    <row r="21" spans="1:20" x14ac:dyDescent="0.35">
      <c r="A21" t="s">
        <v>23</v>
      </c>
      <c r="B21" s="19"/>
      <c r="C21" s="38">
        <v>400</v>
      </c>
      <c r="D21" s="34">
        <v>400</v>
      </c>
      <c r="E21" s="46">
        <v>275.36</v>
      </c>
      <c r="F21" s="7">
        <v>450</v>
      </c>
      <c r="G21" s="17">
        <v>594.67999999999995</v>
      </c>
      <c r="H21" s="7">
        <v>450</v>
      </c>
      <c r="I21" s="17">
        <v>850.55</v>
      </c>
      <c r="J21" s="7">
        <v>350</v>
      </c>
      <c r="K21" s="7">
        <v>463.08</v>
      </c>
      <c r="L21" s="3">
        <v>300</v>
      </c>
      <c r="M21" s="3">
        <v>715</v>
      </c>
      <c r="N21" s="3">
        <v>350</v>
      </c>
      <c r="O21" s="3">
        <v>236.34</v>
      </c>
      <c r="Q21" s="3"/>
      <c r="R21" s="3"/>
      <c r="S21" s="3"/>
      <c r="T21" s="3"/>
    </row>
    <row r="22" spans="1:20" x14ac:dyDescent="0.35">
      <c r="A22" t="s">
        <v>28</v>
      </c>
      <c r="B22" s="19"/>
      <c r="C22" s="38">
        <v>500</v>
      </c>
      <c r="D22" s="34">
        <v>300</v>
      </c>
      <c r="E22" s="46">
        <v>564.94000000000005</v>
      </c>
      <c r="F22" s="7">
        <v>400</v>
      </c>
      <c r="G22" s="17">
        <v>481.58</v>
      </c>
      <c r="H22" s="7">
        <v>400</v>
      </c>
      <c r="I22" s="17">
        <v>407.55</v>
      </c>
      <c r="J22" s="7">
        <v>150</v>
      </c>
      <c r="K22" s="7">
        <v>359.69</v>
      </c>
      <c r="L22" s="3">
        <v>80</v>
      </c>
      <c r="M22" s="3">
        <v>100.33</v>
      </c>
      <c r="N22" s="3">
        <v>100</v>
      </c>
      <c r="O22" s="3">
        <v>80.45</v>
      </c>
      <c r="Q22" s="3"/>
      <c r="R22" s="3"/>
      <c r="S22" s="3"/>
      <c r="T22" s="11"/>
    </row>
    <row r="23" spans="1:20" x14ac:dyDescent="0.35">
      <c r="A23" t="s">
        <v>25</v>
      </c>
      <c r="B23" s="19"/>
      <c r="C23" s="38">
        <v>300</v>
      </c>
      <c r="D23" s="34">
        <v>300</v>
      </c>
      <c r="E23" s="46">
        <v>289.47000000000003</v>
      </c>
      <c r="F23" s="7">
        <v>450</v>
      </c>
      <c r="G23" s="17">
        <v>274.89999999999998</v>
      </c>
      <c r="H23" s="7">
        <v>450</v>
      </c>
      <c r="I23" s="17">
        <v>393.2</v>
      </c>
      <c r="J23" s="7">
        <v>400</v>
      </c>
      <c r="K23" s="7">
        <v>287</v>
      </c>
      <c r="L23" s="3">
        <v>550</v>
      </c>
      <c r="M23" s="3">
        <v>342.7</v>
      </c>
      <c r="N23" s="3">
        <v>600</v>
      </c>
      <c r="O23" s="3">
        <v>398.22</v>
      </c>
      <c r="Q23" s="3"/>
      <c r="R23" s="3"/>
      <c r="S23" s="3"/>
      <c r="T23" s="11"/>
    </row>
    <row r="24" spans="1:20" x14ac:dyDescent="0.35">
      <c r="A24" t="s">
        <v>15</v>
      </c>
      <c r="B24" s="17"/>
      <c r="C24" s="38">
        <v>300</v>
      </c>
      <c r="D24" s="34">
        <v>300</v>
      </c>
      <c r="E24" s="46">
        <v>225.55</v>
      </c>
      <c r="F24" s="7">
        <v>300</v>
      </c>
      <c r="G24" s="17">
        <v>186</v>
      </c>
      <c r="H24" s="7">
        <v>300</v>
      </c>
      <c r="I24" s="17">
        <v>248.99</v>
      </c>
      <c r="J24" s="7">
        <v>144</v>
      </c>
      <c r="K24" s="7"/>
      <c r="L24" s="3">
        <v>144</v>
      </c>
      <c r="M24" s="3">
        <v>112.52</v>
      </c>
      <c r="N24" s="3">
        <v>144</v>
      </c>
      <c r="O24" s="3">
        <v>144</v>
      </c>
      <c r="Q24" s="3"/>
      <c r="R24" s="3"/>
      <c r="S24" s="3"/>
      <c r="T24" s="11"/>
    </row>
    <row r="25" spans="1:20" x14ac:dyDescent="0.35">
      <c r="A25" t="s">
        <v>16</v>
      </c>
      <c r="B25" s="17"/>
      <c r="C25" s="38">
        <v>1300</v>
      </c>
      <c r="D25" s="34">
        <v>4100</v>
      </c>
      <c r="E25" s="46">
        <v>412.7</v>
      </c>
      <c r="F25" s="7">
        <v>100</v>
      </c>
      <c r="G25" s="17">
        <v>20.99</v>
      </c>
      <c r="H25" s="7">
        <v>100</v>
      </c>
      <c r="I25" s="17">
        <v>173.14</v>
      </c>
      <c r="J25" s="7">
        <v>111</v>
      </c>
      <c r="K25" s="7"/>
      <c r="L25" s="3">
        <v>256</v>
      </c>
      <c r="M25" s="3"/>
      <c r="N25" s="3"/>
      <c r="O25" s="3"/>
      <c r="Q25" s="3"/>
      <c r="R25" s="3"/>
      <c r="S25" s="5"/>
      <c r="T25" s="3"/>
    </row>
    <row r="26" spans="1:20" ht="15" thickBot="1" x14ac:dyDescent="0.4">
      <c r="A26" t="s">
        <v>39</v>
      </c>
      <c r="C26" s="42">
        <v>300</v>
      </c>
      <c r="D26" s="35">
        <v>650</v>
      </c>
      <c r="E26" s="47"/>
      <c r="F26" s="15">
        <v>630</v>
      </c>
      <c r="G26" s="27"/>
      <c r="H26" s="15">
        <v>630</v>
      </c>
      <c r="I26" s="27">
        <v>0.2</v>
      </c>
      <c r="J26" s="15">
        <v>270</v>
      </c>
      <c r="K26" s="15"/>
      <c r="L26" s="12">
        <v>270</v>
      </c>
      <c r="M26" s="12"/>
      <c r="N26" s="12">
        <v>270</v>
      </c>
      <c r="O26" s="12"/>
      <c r="Q26" s="3"/>
      <c r="R26" s="3"/>
      <c r="S26" s="7"/>
      <c r="T26" s="3"/>
    </row>
    <row r="27" spans="1:20" x14ac:dyDescent="0.35">
      <c r="A27" s="1" t="s">
        <v>17</v>
      </c>
      <c r="B27" s="1"/>
      <c r="C27" s="40">
        <f t="shared" ref="C27" si="1">SUM(C12:C26)</f>
        <v>37600</v>
      </c>
      <c r="D27" s="32">
        <f t="shared" ref="D27:K27" si="2">SUM(D12:D26)</f>
        <v>29280</v>
      </c>
      <c r="E27" s="45">
        <f t="shared" ref="E27" si="3">SUM(E12:E26)</f>
        <v>35202.760000000009</v>
      </c>
      <c r="F27" s="16">
        <f t="shared" si="2"/>
        <v>13230</v>
      </c>
      <c r="G27" s="26">
        <f t="shared" si="2"/>
        <v>26281.930000000004</v>
      </c>
      <c r="H27" s="16">
        <f t="shared" si="2"/>
        <v>13750</v>
      </c>
      <c r="I27" s="26">
        <f t="shared" si="2"/>
        <v>26204.52</v>
      </c>
      <c r="J27" s="2">
        <f t="shared" si="2"/>
        <v>14400</v>
      </c>
      <c r="K27" s="2">
        <f t="shared" si="2"/>
        <v>16244.14</v>
      </c>
      <c r="L27" s="5">
        <v>13700</v>
      </c>
      <c r="M27" s="5">
        <v>15068.91</v>
      </c>
      <c r="N27" s="5">
        <v>14339</v>
      </c>
      <c r="O27" s="5">
        <f>SUM(O11:O24)</f>
        <v>13357.84</v>
      </c>
      <c r="Q27" s="3"/>
      <c r="R27" s="3"/>
      <c r="S27" s="7"/>
      <c r="T27" s="3"/>
    </row>
    <row r="28" spans="1:20" x14ac:dyDescent="0.35">
      <c r="C28" s="41"/>
      <c r="D28" s="33"/>
      <c r="E28" s="48"/>
      <c r="G28" s="19"/>
      <c r="I28" s="19"/>
      <c r="J28" s="7"/>
      <c r="K28" s="7"/>
      <c r="L28" s="7"/>
      <c r="M28" s="7"/>
      <c r="N28" s="7"/>
      <c r="O28" s="3"/>
      <c r="P28" s="8"/>
      <c r="Q28" s="5"/>
      <c r="R28" s="5"/>
      <c r="S28" s="8"/>
      <c r="T28" s="3"/>
    </row>
    <row r="29" spans="1:20" x14ac:dyDescent="0.35">
      <c r="A29" s="1" t="s">
        <v>29</v>
      </c>
      <c r="C29" s="38">
        <f t="shared" ref="C29" si="4">C9-C27</f>
        <v>0</v>
      </c>
      <c r="D29" s="30">
        <f t="shared" ref="D29:M29" si="5">D9-D27</f>
        <v>0</v>
      </c>
      <c r="E29" s="46">
        <f t="shared" ref="E29" si="6">E9-E27</f>
        <v>5055.8399999999892</v>
      </c>
      <c r="F29" s="17">
        <f t="shared" si="5"/>
        <v>130</v>
      </c>
      <c r="G29" s="17">
        <f t="shared" si="5"/>
        <v>484.41999999999462</v>
      </c>
      <c r="H29" s="17">
        <f t="shared" si="5"/>
        <v>0</v>
      </c>
      <c r="I29" s="17">
        <f t="shared" si="5"/>
        <v>-4268.3900000000031</v>
      </c>
      <c r="J29" s="17">
        <f t="shared" si="5"/>
        <v>0</v>
      </c>
      <c r="K29" s="7">
        <f t="shared" si="5"/>
        <v>635.09000000000015</v>
      </c>
      <c r="L29" s="7">
        <f t="shared" si="5"/>
        <v>0</v>
      </c>
      <c r="M29" s="7">
        <f t="shared" si="5"/>
        <v>-1086.9599999999991</v>
      </c>
      <c r="N29" s="7">
        <f t="shared" ref="N29" si="7">N9-N27</f>
        <v>0</v>
      </c>
      <c r="O29" s="7">
        <f t="shared" ref="O29" si="8">O9-O27</f>
        <v>497.26000000000022</v>
      </c>
      <c r="P29" s="13"/>
      <c r="Q29" s="7"/>
      <c r="R29" s="7"/>
      <c r="S29" s="7"/>
      <c r="T29" s="3"/>
    </row>
    <row r="30" spans="1:20" x14ac:dyDescent="0.35">
      <c r="E30" s="18"/>
      <c r="G30" s="18"/>
      <c r="J30" s="7"/>
      <c r="K30" s="7"/>
      <c r="L30" s="8"/>
      <c r="M30" s="8"/>
      <c r="N30" s="8"/>
      <c r="O30" s="3"/>
      <c r="P30" s="13"/>
      <c r="Q30" s="7"/>
      <c r="R30" s="7"/>
      <c r="S30" s="7"/>
      <c r="T30" s="3"/>
    </row>
    <row r="31" spans="1:20" x14ac:dyDescent="0.35">
      <c r="J31" s="7"/>
      <c r="K31" s="7"/>
      <c r="L31" s="8"/>
      <c r="M31" s="8"/>
      <c r="N31" s="8"/>
      <c r="O31" s="3"/>
      <c r="Q31" s="13"/>
      <c r="R31" s="13"/>
      <c r="S31" s="13"/>
      <c r="T31" s="3"/>
    </row>
    <row r="32" spans="1:20" x14ac:dyDescent="0.35">
      <c r="J32" s="7"/>
      <c r="K32" s="7"/>
      <c r="L32" s="8"/>
      <c r="M32" s="8"/>
      <c r="N32" s="8"/>
      <c r="O32" s="3"/>
      <c r="Q32" s="13"/>
      <c r="R32" s="13"/>
      <c r="S32" s="13"/>
      <c r="T32" s="3"/>
    </row>
    <row r="33" spans="9:20" x14ac:dyDescent="0.35">
      <c r="I33" s="7"/>
      <c r="J33" s="7"/>
      <c r="K33" s="7"/>
      <c r="L33" s="8"/>
      <c r="M33" s="7"/>
      <c r="N33" s="8"/>
      <c r="O33" s="3"/>
      <c r="Q33" s="13"/>
      <c r="R33" s="13"/>
      <c r="S33" s="13"/>
      <c r="T33" s="3"/>
    </row>
    <row r="34" spans="9:20" x14ac:dyDescent="0.35">
      <c r="J34" s="7"/>
      <c r="K34" s="7"/>
      <c r="L34" s="8"/>
      <c r="M34" s="7"/>
      <c r="N34" s="7"/>
      <c r="O34" s="3"/>
      <c r="Q34" s="13"/>
      <c r="S34" s="13"/>
      <c r="T34" s="3"/>
    </row>
    <row r="35" spans="9:20" x14ac:dyDescent="0.35">
      <c r="J35" s="7"/>
      <c r="K35" s="7"/>
      <c r="L35" s="8"/>
      <c r="M35" s="7"/>
      <c r="N35" s="7"/>
      <c r="O35" s="3"/>
      <c r="T35" s="3"/>
    </row>
    <row r="36" spans="9:20" x14ac:dyDescent="0.35">
      <c r="J36" s="7"/>
      <c r="K36" s="7"/>
      <c r="L36" s="8"/>
      <c r="M36" s="7"/>
      <c r="N36" s="7"/>
      <c r="O36" s="3"/>
      <c r="T36" s="5"/>
    </row>
    <row r="37" spans="9:20" x14ac:dyDescent="0.35">
      <c r="J37" s="7"/>
      <c r="K37" s="7"/>
      <c r="L37" s="8"/>
      <c r="M37" s="7"/>
      <c r="N37" s="7"/>
      <c r="O37" s="3"/>
      <c r="T37" s="7"/>
    </row>
    <row r="38" spans="9:20" x14ac:dyDescent="0.35">
      <c r="J38" s="9"/>
      <c r="K38" s="9"/>
      <c r="T38" s="7"/>
    </row>
    <row r="39" spans="9:20" x14ac:dyDescent="0.35">
      <c r="J39" s="9"/>
      <c r="K39" s="9"/>
      <c r="T39" s="13"/>
    </row>
    <row r="40" spans="9:20" x14ac:dyDescent="0.35">
      <c r="J40" s="9"/>
      <c r="K40" s="9"/>
      <c r="T40" s="13"/>
    </row>
    <row r="41" spans="9:20" x14ac:dyDescent="0.35">
      <c r="J41" s="9"/>
      <c r="K41" s="9"/>
      <c r="T41" s="13"/>
    </row>
    <row r="42" spans="9:20" x14ac:dyDescent="0.35">
      <c r="J42" s="9"/>
      <c r="K42" s="9"/>
      <c r="T42" s="13"/>
    </row>
    <row r="43" spans="9:20" x14ac:dyDescent="0.35">
      <c r="J43" s="9"/>
      <c r="K43" s="9"/>
      <c r="T43" s="13"/>
    </row>
    <row r="44" spans="9:20" x14ac:dyDescent="0.35">
      <c r="J44" s="9"/>
      <c r="K44" s="9"/>
      <c r="T44" s="13"/>
    </row>
    <row r="45" spans="9:20" x14ac:dyDescent="0.35">
      <c r="T45" s="13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Kaija Peippo</dc:creator>
  <cp:lastModifiedBy>Omistaja</cp:lastModifiedBy>
  <dcterms:created xsi:type="dcterms:W3CDTF">2021-10-13T16:45:50Z</dcterms:created>
  <dcterms:modified xsi:type="dcterms:W3CDTF">2025-09-25T06:51:06Z</dcterms:modified>
</cp:coreProperties>
</file>