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print 5,73km" sheetId="1" r:id="rId1"/>
    <sheet name="Sprint 4,87km" sheetId="2" r:id="rId2"/>
    <sheet name="Sprint 4,52km" sheetId="3" r:id="rId3"/>
    <sheet name="Sprint 3,81km" sheetId="4" r:id="rId4"/>
    <sheet name="Sprint 3,18km" sheetId="5" r:id="rId5"/>
    <sheet name="Keski 12,98km" sheetId="6" r:id="rId6"/>
    <sheet name="Keski 10,27km" sheetId="7" r:id="rId7"/>
    <sheet name="Keski 9,41km" sheetId="8" r:id="rId8"/>
    <sheet name="Keski 7,89km" sheetId="9" r:id="rId9"/>
    <sheet name="Keski 5,87km" sheetId="10" r:id="rId10"/>
  </sheets>
  <definedNames/>
  <calcPr fullCalcOnLoad="1"/>
</workbook>
</file>

<file path=xl/sharedStrings.xml><?xml version="1.0" encoding="utf-8"?>
<sst xmlns="http://schemas.openxmlformats.org/spreadsheetml/2006/main" count="329" uniqueCount="150">
  <si>
    <t>SUM</t>
  </si>
  <si>
    <t>Summasekunnit</t>
  </si>
  <si>
    <t>Yli  20 sek</t>
  </si>
  <si>
    <t>Yli 1 min</t>
  </si>
  <si>
    <t>Yli 2 min</t>
  </si>
  <si>
    <t>Yli 5 min</t>
  </si>
  <si>
    <t>Yli 10 min</t>
  </si>
  <si>
    <t>Anders Blomster Trian</t>
  </si>
  <si>
    <t>Jussi Laurila JalJa</t>
  </si>
  <si>
    <t>Samuel Pökälä AR</t>
  </si>
  <si>
    <t>Samuli Saarela KoS</t>
  </si>
  <si>
    <t>Kare Kaskinen UlvUra</t>
  </si>
  <si>
    <t>Raino Pesu Hiilto</t>
  </si>
  <si>
    <t>Mika Tervala RaVa</t>
  </si>
  <si>
    <t>Mika Häkkinen Hiilto</t>
  </si>
  <si>
    <t>Antti Rissanen TP</t>
  </si>
  <si>
    <t>Antti Nousiainen LS-37</t>
  </si>
  <si>
    <t>Samuli Kyyrönen RR</t>
  </si>
  <si>
    <t>Heikki Jokinen LS-37</t>
  </si>
  <si>
    <t>Evgeniy Logvinchuk LS-37</t>
  </si>
  <si>
    <t>Oskari Arvela LS-37</t>
  </si>
  <si>
    <t>Vladimir Koltunov LS-37</t>
  </si>
  <si>
    <t>Jani Virta Trian</t>
  </si>
  <si>
    <t>Petri Annila Koovee</t>
  </si>
  <si>
    <t>Kleemola Eks</t>
  </si>
  <si>
    <t>X</t>
  </si>
  <si>
    <t>Laine VaHa</t>
  </si>
  <si>
    <t>Pyykönen KanSu</t>
  </si>
  <si>
    <t>Marika Hara Koovee</t>
  </si>
  <si>
    <t>Mervi Pesu RR</t>
  </si>
  <si>
    <t>Mona Lindroth AR</t>
  </si>
  <si>
    <t>Jutta Nurminen VaHa</t>
  </si>
  <si>
    <t>Marja Penttilä KoS</t>
  </si>
  <si>
    <t>Pinja Koskinen RR</t>
  </si>
  <si>
    <t>Minna Närhi LS-37</t>
  </si>
  <si>
    <t>Ari Hiiri HauSi</t>
  </si>
  <si>
    <t>Arto Voutilainen JRV</t>
  </si>
  <si>
    <t>Timo Ikola LeSi</t>
  </si>
  <si>
    <t>Vesa Forsblom RR</t>
  </si>
  <si>
    <t>Marko Jaatinen MuurVi</t>
  </si>
  <si>
    <t>Arto Hakala HlT</t>
  </si>
  <si>
    <t>Aleksander Logvinchuk LS-37</t>
  </si>
  <si>
    <t>Markku Rissanen TP</t>
  </si>
  <si>
    <t>Olli-Pekka Pohjola TP</t>
  </si>
  <si>
    <t>Carl Fey EsSu</t>
  </si>
  <si>
    <t>Seppo Mäkinen S-2000</t>
  </si>
  <si>
    <t>Timo Raudus Eks</t>
  </si>
  <si>
    <t>Jarmo Launonen KeU</t>
  </si>
  <si>
    <t>Jukka Kinnari SuJu</t>
  </si>
  <si>
    <t>Stefan Höstman Malax</t>
  </si>
  <si>
    <t>Ismo Saari IPR</t>
  </si>
  <si>
    <t>Jouko Kleemola Eks</t>
  </si>
  <si>
    <t>Janne Turpiainen HyRa</t>
  </si>
  <si>
    <t>Markku Ijas HyRa</t>
  </si>
  <si>
    <t>Kari Laine VaHa</t>
  </si>
  <si>
    <t>Jaakko Paasi TP</t>
  </si>
  <si>
    <t>Lindfors Trian</t>
  </si>
  <si>
    <t>Antti Paasi TP</t>
  </si>
  <si>
    <t>Arttu Kleemola Eks</t>
  </si>
  <si>
    <t>Pertti Ovaska EE</t>
  </si>
  <si>
    <t>Tapio Mannila EE</t>
  </si>
  <si>
    <t>Pekka Niemensivu KanSu</t>
  </si>
  <si>
    <t>Mikael Fogelholm KeU</t>
  </si>
  <si>
    <t>Heikki Peltonen IPR</t>
  </si>
  <si>
    <t>Heikki Tyrväinen JäPa</t>
  </si>
  <si>
    <t>Esa Juura KanSu</t>
  </si>
  <si>
    <t>Jussi Nuoranne LHR</t>
  </si>
  <si>
    <t>Timo Aalto TurSa</t>
  </si>
  <si>
    <t>Honkanen TurSa</t>
  </si>
  <si>
    <t>Laurila JalJa</t>
  </si>
  <si>
    <t>Leevi Väisänen EsSu</t>
  </si>
  <si>
    <t>Benjamin Saarela LHR</t>
  </si>
  <si>
    <t>Konsta Raitanen TP</t>
  </si>
  <si>
    <t>Oliver Schüle Koovee</t>
  </si>
  <si>
    <t>Lauri Nieminen VaHa</t>
  </si>
  <si>
    <t>Katri Niittymäki Hiilto</t>
  </si>
  <si>
    <t>Riikka Kivelä VeVe</t>
  </si>
  <si>
    <t>Eeva LS-37</t>
  </si>
  <si>
    <t>Häkkinen Hiilto</t>
  </si>
  <si>
    <t>Jämsén JRV</t>
  </si>
  <si>
    <t>Koski Koovee</t>
  </si>
  <si>
    <t>Kirsi Korhonen Navi</t>
  </si>
  <si>
    <t>Satu Jaatinen MuurVi</t>
  </si>
  <si>
    <t>Pihla Kilpeläinen JRV</t>
  </si>
  <si>
    <t>Kaksonen SuJu</t>
  </si>
  <si>
    <t>Teuvo Lehtinen SOC</t>
  </si>
  <si>
    <t>Aulis Hahtola RasKu</t>
  </si>
  <si>
    <t>Raimo Hirsimäki JäPa</t>
  </si>
  <si>
    <t>Antti Pihlaja Kristina</t>
  </si>
  <si>
    <t>Harald Slotte Botnia</t>
  </si>
  <si>
    <t>Antti Ojala TurSa</t>
  </si>
  <si>
    <t>Jussi Köykkä RasKu</t>
  </si>
  <si>
    <t>Jorma Lehtimäki LHR</t>
  </si>
  <si>
    <t>Jarmo Ilkka RaJu</t>
  </si>
  <si>
    <t>Heikki Nurminen IPR</t>
  </si>
  <si>
    <t>Jouko Torvikoski JäPa</t>
  </si>
  <si>
    <t>Arto Varonen LeSi</t>
  </si>
  <si>
    <t>Aapo Liponkoski TP</t>
  </si>
  <si>
    <t>Thomas Saarela LHR</t>
  </si>
  <si>
    <t>Kalle Taura TarpSu</t>
  </si>
  <si>
    <t>Henri Arvela LS-37</t>
  </si>
  <si>
    <t>Akseli Pesu Hiilto</t>
  </si>
  <si>
    <t>Aapo Ikola HS</t>
  </si>
  <si>
    <t>Juho Karhunen YKV</t>
  </si>
  <si>
    <t>Elias Taura TarpSu</t>
  </si>
  <si>
    <t>Niclas Ekwik Lynx</t>
  </si>
  <si>
    <t>Juho Filppula VirtU</t>
  </si>
  <si>
    <t>Merja Laine VaHa</t>
  </si>
  <si>
    <t>Blomster Trian</t>
  </si>
  <si>
    <t>Pirttilä OH</t>
  </si>
  <si>
    <t>Tuula Rasimus S-JKL</t>
  </si>
  <si>
    <t>Silja Yli-Hietanen TP</t>
  </si>
  <si>
    <t>Lotta Voutilainen JRV</t>
  </si>
  <si>
    <t>Pihla Häkkinen Hiilto</t>
  </si>
  <si>
    <t>Arvo Martikainen LS-37</t>
  </si>
  <si>
    <t>Raimo Laitinen SuSi</t>
  </si>
  <si>
    <t>Kanerva Jyry</t>
  </si>
  <si>
    <t>Arja Laurila JalJa</t>
  </si>
  <si>
    <t>Venla Heinimaa Hiilto</t>
  </si>
  <si>
    <t>Hetta Niemelä Hiilto</t>
  </si>
  <si>
    <t>Lotta Laitamäki HlT</t>
  </si>
  <si>
    <t>Elli Punto RaN</t>
  </si>
  <si>
    <t>Meri Väistökoski TP</t>
  </si>
  <si>
    <t>Saara Rajala TarpSu</t>
  </si>
  <si>
    <t>Oona Kaikkonen Koovee</t>
  </si>
  <si>
    <t>Joona Kleemola Eks</t>
  </si>
  <si>
    <t>Taneli Laine VaHa</t>
  </si>
  <si>
    <t>Jokinen LS-37</t>
  </si>
  <si>
    <t>Kyyrönen RR</t>
  </si>
  <si>
    <t>Nousiainen LS-37</t>
  </si>
  <si>
    <t>Pökälä AR</t>
  </si>
  <si>
    <t>Virta Trian</t>
  </si>
  <si>
    <t>Pohjola TP</t>
  </si>
  <si>
    <t>Max Lindfors Trian</t>
  </si>
  <si>
    <t>Juha Ketola TP</t>
  </si>
  <si>
    <t>Lauri Ketola TP</t>
  </si>
  <si>
    <t>Fogelholm KeU</t>
  </si>
  <si>
    <t>Timo Laurila JalJa</t>
  </si>
  <si>
    <t>Peltonen IPR</t>
  </si>
  <si>
    <t>Jonna Eeva LS-37</t>
  </si>
  <si>
    <t>Miia Jämsén JRV</t>
  </si>
  <si>
    <t>Sanna-Maija Kela TP</t>
  </si>
  <si>
    <t>Riikka Häkkinen Hiilto</t>
  </si>
  <si>
    <t>Hirsimäki JäPa</t>
  </si>
  <si>
    <t>Pesu Hiilto</t>
  </si>
  <si>
    <t>Lea Pirttilä OH</t>
  </si>
  <si>
    <t>Anne-Maj Blomster Trian</t>
  </si>
  <si>
    <t>Voutilainen JRV</t>
  </si>
  <si>
    <t>Unto Kanerva Jyry</t>
  </si>
  <si>
    <t>Raimo Kuisla 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</si>
</sst>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26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t="s">
        <v>1</v>
      </c>
      <c r="C3" s="1"/>
      <c r="D3" s="1"/>
      <c r="E3" s="1">
        <f>+SUM(E13:E60)</f>
        <v>811.9155779614521</v>
      </c>
      <c r="F3" s="1">
        <f>+SUM(F13:F60)</f>
        <v>0</v>
      </c>
      <c r="G3" s="1">
        <f>+SUM(G13:G60)</f>
        <v>0</v>
      </c>
      <c r="H3" s="1">
        <f>+SUM(H13:H60)</f>
        <v>204.41088375176776</v>
      </c>
      <c r="I3" s="1">
        <f>+SUM(I13:I60)</f>
        <v>117.58415045355824</v>
      </c>
      <c r="J3" s="1">
        <f>+SUM(J13:J60)</f>
        <v>25.358970102316277</v>
      </c>
      <c r="K3" s="1">
        <f>+SUM(K13:K60)</f>
        <v>0</v>
      </c>
      <c r="L3" s="1">
        <f>+SUM(L13:L60)</f>
        <v>0</v>
      </c>
      <c r="M3" s="1">
        <f>+SUM(M13:M60)</f>
        <v>21.32565289117484</v>
      </c>
      <c r="N3" s="1">
        <f>+SUM(N13:N60)</f>
        <v>0</v>
      </c>
      <c r="O3" s="1">
        <f>+SUM(O13:O60)</f>
        <v>0</v>
      </c>
      <c r="P3" s="1">
        <f>+SUM(P13:P60)</f>
        <v>0</v>
      </c>
      <c r="Q3" s="1">
        <f>+SUM(Q13:Q60)</f>
        <v>27.051174381755402</v>
      </c>
      <c r="R3" s="1">
        <f>+SUM(R13:R60)</f>
        <v>0</v>
      </c>
      <c r="S3" s="1">
        <f>+SUM(S13:S60)</f>
        <v>0</v>
      </c>
      <c r="T3" s="1">
        <f>+SUM(T13:T60)</f>
        <v>0</v>
      </c>
      <c r="U3" s="1">
        <f>+SUM(U13:U60)</f>
        <v>0</v>
      </c>
      <c r="V3" s="1">
        <f>+SUM(V13:V60)</f>
        <v>51.58108873418075</v>
      </c>
      <c r="W3" s="1">
        <f>+SUM(W13:W60)</f>
        <v>52.99121121373692</v>
      </c>
      <c r="X3" s="1">
        <f>+SUM(X13:X60)</f>
        <v>0</v>
      </c>
      <c r="Y3" s="1">
        <f>+SUM(Y13:Y60)</f>
        <v>0</v>
      </c>
      <c r="Z3" s="1"/>
    </row>
    <row r="4" spans="3:26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2.75">
      <c r="B5" t="s">
        <v>2</v>
      </c>
      <c r="C5" s="1">
        <f>+COUNTIF(C13:C62,"&gt;0")</f>
        <v>12</v>
      </c>
      <c r="D5" s="1"/>
      <c r="E5" s="1">
        <f>+COUNTIF(E13:E62,"&gt;0")</f>
        <v>8</v>
      </c>
      <c r="F5" s="1">
        <f>+COUNTIF(F13:F62,"&gt;0")</f>
        <v>0</v>
      </c>
      <c r="G5" s="1">
        <f>+COUNTIF(G13:G62,"&gt;0")</f>
        <v>0</v>
      </c>
      <c r="H5" s="1">
        <f>+COUNTIF(H13:H62,"&gt;0")</f>
        <v>6</v>
      </c>
      <c r="I5" s="1">
        <f>+COUNTIF(I13:I62,"&gt;0")</f>
        <v>2</v>
      </c>
      <c r="J5" s="1">
        <f>+COUNTIF(J13:J62,"&gt;0")</f>
        <v>1</v>
      </c>
      <c r="K5" s="1">
        <f>+COUNTIF(K13:K62,"&gt;0")</f>
        <v>0</v>
      </c>
      <c r="L5" s="1">
        <f>+COUNTIF(L13:L62,"&gt;0")</f>
        <v>0</v>
      </c>
      <c r="M5" s="1">
        <f>+COUNTIF(M13:M62,"&gt;0")</f>
        <v>1</v>
      </c>
      <c r="N5" s="1">
        <f>+COUNTIF(N13:N62,"&gt;0")</f>
        <v>0</v>
      </c>
      <c r="O5" s="1">
        <f>+COUNTIF(O13:O62,"&gt;0")</f>
        <v>0</v>
      </c>
      <c r="P5" s="1">
        <f>+COUNTIF(P13:P62,"&gt;0")</f>
        <v>0</v>
      </c>
      <c r="Q5" s="1">
        <f>+COUNTIF(Q13:Q62,"&gt;0")</f>
        <v>1</v>
      </c>
      <c r="R5" s="1">
        <f>+COUNTIF(R13:R62,"&gt;0")</f>
        <v>0</v>
      </c>
      <c r="S5" s="1">
        <f>+COUNTIF(S13:S62,"&gt;0")</f>
        <v>0</v>
      </c>
      <c r="T5" s="1">
        <f>+COUNTIF(T13:T62,"&gt;0")</f>
        <v>0</v>
      </c>
      <c r="U5" s="1">
        <f>+COUNTIF(U13:U62,"&gt;0")</f>
        <v>0</v>
      </c>
      <c r="V5" s="1">
        <f>+COUNTIF(V13:V62,"&gt;0")</f>
        <v>2</v>
      </c>
      <c r="W5" s="1">
        <f>+COUNTIF(W13:W62,"&gt;0")</f>
        <v>1</v>
      </c>
      <c r="X5" s="1">
        <f>+COUNTIF(X13:X62,"&gt;0")</f>
        <v>0</v>
      </c>
      <c r="Y5" s="1">
        <f>+COUNTIF(Y13:Y62,"&gt;0")</f>
        <v>0</v>
      </c>
      <c r="Z5" s="1"/>
    </row>
    <row r="6" spans="3:26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>
      <c r="B7" t="s">
        <v>3</v>
      </c>
      <c r="C7" s="1"/>
      <c r="D7" s="1"/>
      <c r="E7" s="1">
        <f>+COUNTIF(E13:E62,"&gt;60")</f>
        <v>5</v>
      </c>
      <c r="F7" s="1">
        <f>+COUNTIF(F13:F62,"&gt;60")</f>
        <v>0</v>
      </c>
      <c r="G7" s="1">
        <f>+COUNTIF(G13:G62,"&gt;60")</f>
        <v>0</v>
      </c>
      <c r="H7" s="1">
        <f>+COUNTIF(H13:H62,"&gt;60")</f>
        <v>0</v>
      </c>
      <c r="I7" s="1">
        <f>+COUNTIF(I13:I62,"&gt;60")</f>
        <v>1</v>
      </c>
      <c r="J7" s="1">
        <f>+COUNTIF(J13:J62,"&gt;60")</f>
        <v>0</v>
      </c>
      <c r="K7" s="1">
        <f>+COUNTIF(K13:K62,"&gt;60")</f>
        <v>0</v>
      </c>
      <c r="L7" s="1">
        <f>+COUNTIF(L13:L62,"&gt;60")</f>
        <v>0</v>
      </c>
      <c r="M7" s="1">
        <f>+COUNTIF(M13:M62,"&gt;60")</f>
        <v>0</v>
      </c>
      <c r="N7" s="1">
        <f>+COUNTIF(N13:N62,"&gt;60")</f>
        <v>0</v>
      </c>
      <c r="O7" s="1">
        <f>+COUNTIF(O13:O62,"&gt;60")</f>
        <v>0</v>
      </c>
      <c r="P7" s="1">
        <f>+COUNTIF(P13:P62,"&gt;60")</f>
        <v>0</v>
      </c>
      <c r="Q7" s="1">
        <f>+COUNTIF(Q13:Q62,"&gt;60")</f>
        <v>0</v>
      </c>
      <c r="R7" s="1">
        <f>+COUNTIF(R13:R62,"&gt;60")</f>
        <v>0</v>
      </c>
      <c r="S7" s="1">
        <f>+COUNTIF(S13:S62,"&gt;60")</f>
        <v>0</v>
      </c>
      <c r="T7" s="1">
        <f>+COUNTIF(T13:T62,"&gt;60")</f>
        <v>0</v>
      </c>
      <c r="U7" s="1">
        <f>+COUNTIF(U13:U62,"&gt;60")</f>
        <v>0</v>
      </c>
      <c r="V7" s="1">
        <f>+COUNTIF(V13:V62,"&gt;60")</f>
        <v>0</v>
      </c>
      <c r="W7" s="1">
        <f>+COUNTIF(W13:W62,"&gt;60")</f>
        <v>0</v>
      </c>
      <c r="X7" s="1">
        <f>+COUNTIF(X13:X62,"&gt;60")</f>
        <v>0</v>
      </c>
      <c r="Y7" s="1">
        <f>+COUNTIF(Y13:Y62,"&gt;60")</f>
        <v>0</v>
      </c>
      <c r="Z7" s="1"/>
    </row>
    <row r="8" spans="2:26" ht="12.75">
      <c r="B8" t="s">
        <v>4</v>
      </c>
      <c r="C8" s="1"/>
      <c r="D8" s="1"/>
      <c r="E8" s="1">
        <f>+COUNTIF(E13:E62,"&gt;120")</f>
        <v>2</v>
      </c>
      <c r="F8" s="1">
        <f>+COUNTIF(F13:F62,"&gt;120")</f>
        <v>0</v>
      </c>
      <c r="G8" s="1">
        <f>+COUNTIF(G13:G62,"&gt;120")</f>
        <v>0</v>
      </c>
      <c r="H8" s="1">
        <f>+COUNTIF(H13:H62,"&gt;120")</f>
        <v>0</v>
      </c>
      <c r="I8" s="1">
        <f>+COUNTIF(I13:I62,"&gt;120")</f>
        <v>0</v>
      </c>
      <c r="J8" s="1">
        <f>+COUNTIF(J13:J62,"&gt;120")</f>
        <v>0</v>
      </c>
      <c r="K8" s="1">
        <f>+COUNTIF(K13:K62,"&gt;120")</f>
        <v>0</v>
      </c>
      <c r="L8" s="1">
        <f>+COUNTIF(L13:L62,"&gt;120")</f>
        <v>0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0</v>
      </c>
      <c r="P8" s="1">
        <f>+COUNTIF(P13:P62,"&gt;120")</f>
        <v>0</v>
      </c>
      <c r="Q8" s="1">
        <f>+COUNTIF(Q13:Q62,"&gt;120")</f>
        <v>0</v>
      </c>
      <c r="R8" s="1">
        <f>+COUNTIF(R13:R62,"&gt;120")</f>
        <v>0</v>
      </c>
      <c r="S8" s="1">
        <f>+COUNTIF(S13:S62,"&gt;120")</f>
        <v>0</v>
      </c>
      <c r="T8" s="1">
        <f>+COUNTIF(T13:T62,"&gt;120")</f>
        <v>0</v>
      </c>
      <c r="U8" s="1">
        <f>+COUNTIF(U13:U62,"&gt;120")</f>
        <v>0</v>
      </c>
      <c r="V8" s="1">
        <f>+COUNTIF(V13:V62,"&gt;120")</f>
        <v>0</v>
      </c>
      <c r="W8" s="1">
        <f>+COUNTIF(W13:W62,"&gt;120")</f>
        <v>0</v>
      </c>
      <c r="X8" s="1">
        <f>+COUNTIF(X13:X62,"&gt;120")</f>
        <v>0</v>
      </c>
      <c r="Y8" s="1">
        <f>+COUNTIF(Y13:Y62,"&gt;120")</f>
        <v>0</v>
      </c>
      <c r="Z8" s="1"/>
    </row>
    <row r="9" spans="2:26" ht="12.75">
      <c r="B9" t="s">
        <v>5</v>
      </c>
      <c r="C9" s="1"/>
      <c r="D9" s="1"/>
      <c r="E9" s="1">
        <f>+COUNTIF(E13:E62,"&gt;300")</f>
        <v>1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0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>
        <f>+COUNTIF(U13:U62,"&gt;300")</f>
        <v>0</v>
      </c>
      <c r="V9" s="1">
        <f>+COUNTIF(V13:V62,"&gt;300")</f>
        <v>0</v>
      </c>
      <c r="W9" s="1">
        <f>+COUNTIF(W13:W62,"&gt;300")</f>
        <v>0</v>
      </c>
      <c r="X9" s="1">
        <f>+COUNTIF(X13:X62,"&gt;300")</f>
        <v>0</v>
      </c>
      <c r="Y9" s="1">
        <f>+COUNTIF(Y13:Y62,"&gt;300")</f>
        <v>0</v>
      </c>
      <c r="Z9" s="1"/>
    </row>
    <row r="10" spans="2:26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0</v>
      </c>
      <c r="V10" s="1">
        <f>+COUNTIF(V13:V62,"&gt;600")</f>
        <v>0</v>
      </c>
      <c r="W10" s="1">
        <f>+COUNTIF(W13:W62,"&gt;600")</f>
        <v>0</v>
      </c>
      <c r="X10" s="1">
        <f>+COUNTIF(X13:X62,"&gt;600")</f>
        <v>0</v>
      </c>
      <c r="Y10" s="1">
        <f>+COUNTIF(Y13:Y62,"&gt;600")</f>
        <v>0</v>
      </c>
      <c r="Z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7</v>
      </c>
      <c r="C13" s="1">
        <f aca="true" t="shared" si="0" ref="C13:C32">+SUM(D13:AD13)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8</v>
      </c>
      <c r="C14" s="1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9</v>
      </c>
      <c r="C15" s="1">
        <f t="shared" si="0"/>
        <v>66.84848552786015</v>
      </c>
      <c r="D15" s="1"/>
      <c r="E15" s="1">
        <v>20.93080078609917</v>
      </c>
      <c r="F15" s="1"/>
      <c r="G15" s="1"/>
      <c r="H15" s="1">
        <v>45.91768474176098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10</v>
      </c>
      <c r="C16" s="1">
        <f t="shared" si="0"/>
        <v>55.813340341158835</v>
      </c>
      <c r="D16" s="1"/>
      <c r="E16" s="1"/>
      <c r="F16" s="1"/>
      <c r="G16" s="1"/>
      <c r="H16" s="1"/>
      <c r="I16" s="1"/>
      <c r="J16" s="1">
        <v>25.358970102316277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30.454370238842557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11</v>
      </c>
      <c r="C17" s="1">
        <f t="shared" si="0"/>
        <v>93.93134944248955</v>
      </c>
      <c r="D17" s="1"/>
      <c r="E17" s="1">
        <v>72.80463094715135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21.126718495338196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12</v>
      </c>
      <c r="C18" s="1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13</v>
      </c>
      <c r="C19" s="1">
        <f t="shared" si="0"/>
        <v>54.97482809167426</v>
      </c>
      <c r="D19" s="1"/>
      <c r="E19" s="1">
        <v>33.03575931642063</v>
      </c>
      <c r="F19" s="1"/>
      <c r="G19" s="1"/>
      <c r="H19" s="1">
        <v>21.93906877525363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14</v>
      </c>
      <c r="C20" s="1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15</v>
      </c>
      <c r="C21" s="1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16</v>
      </c>
      <c r="C22" s="1">
        <f t="shared" si="0"/>
        <v>55.8649820863709</v>
      </c>
      <c r="D22" s="1"/>
      <c r="E22" s="1"/>
      <c r="F22" s="1"/>
      <c r="G22" s="1"/>
      <c r="H22" s="1">
        <v>55.8649820863709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17</v>
      </c>
      <c r="C23" s="1">
        <f t="shared" si="0"/>
        <v>27.051174381755402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27.051174381755402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18</v>
      </c>
      <c r="C24" s="1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19</v>
      </c>
      <c r="C25" s="1">
        <f t="shared" si="0"/>
        <v>104.54213775340683</v>
      </c>
      <c r="D25" s="1"/>
      <c r="E25" s="1">
        <v>104.54213775340683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20</v>
      </c>
      <c r="C26" s="1">
        <f t="shared" si="0"/>
        <v>74.31686410491176</v>
      </c>
      <c r="D26" s="1"/>
      <c r="E26" s="1"/>
      <c r="F26" s="1"/>
      <c r="G26" s="1"/>
      <c r="H26" s="1"/>
      <c r="I26" s="1"/>
      <c r="J26" s="1"/>
      <c r="K26" s="1"/>
      <c r="L26" s="1"/>
      <c r="M26" s="1">
        <v>21.32565289117484</v>
      </c>
      <c r="N26" s="1"/>
      <c r="O26" s="1"/>
      <c r="P26" s="1"/>
      <c r="Q26" s="1"/>
      <c r="R26" s="1"/>
      <c r="S26" s="1"/>
      <c r="T26" s="1"/>
      <c r="U26" s="1"/>
      <c r="V26" s="1"/>
      <c r="W26" s="1">
        <v>52.99121121373692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21</v>
      </c>
      <c r="C27" s="1">
        <f t="shared" si="0"/>
        <v>122.30550451737585</v>
      </c>
      <c r="D27" s="1"/>
      <c r="E27" s="1">
        <v>57.51233433719463</v>
      </c>
      <c r="F27" s="1"/>
      <c r="G27" s="1"/>
      <c r="H27" s="1">
        <v>23.91793235414039</v>
      </c>
      <c r="I27" s="1">
        <v>40.87523782604083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22</v>
      </c>
      <c r="C28" s="1">
        <f t="shared" si="0"/>
        <v>406.0381113115093</v>
      </c>
      <c r="D28" s="1"/>
      <c r="E28" s="1">
        <v>302.34180251366877</v>
      </c>
      <c r="F28" s="1"/>
      <c r="G28" s="1"/>
      <c r="H28" s="1">
        <v>26.98739617032311</v>
      </c>
      <c r="I28" s="1">
        <v>76.7089126275174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23</v>
      </c>
      <c r="C29" s="1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24</v>
      </c>
      <c r="C30" s="1">
        <f t="shared" si="0"/>
        <v>0</v>
      </c>
      <c r="D30" s="1"/>
      <c r="E30" s="2" t="s">
        <v>25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26</v>
      </c>
      <c r="C31" s="1">
        <f t="shared" si="0"/>
        <v>131.61295716857933</v>
      </c>
      <c r="D31" s="1"/>
      <c r="E31" s="1">
        <v>131.61295716857933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 t="s">
        <v>25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27</v>
      </c>
      <c r="C32" s="1">
        <f t="shared" si="0"/>
        <v>118.91897476285016</v>
      </c>
      <c r="D32" s="1"/>
      <c r="E32" s="1">
        <v>89.13515513893141</v>
      </c>
      <c r="F32" s="1"/>
      <c r="G32" s="1"/>
      <c r="H32" s="1">
        <v>29.783819623918745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 t="s">
        <v>25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31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31" ht="12.75">
      <c r="B3" t="s">
        <v>1</v>
      </c>
      <c r="C3" s="1"/>
      <c r="D3" s="1"/>
      <c r="E3" s="1">
        <f>+SUM(E13:E60)</f>
        <v>81.03025926656937</v>
      </c>
      <c r="F3" s="1">
        <f>+SUM(F13:F60)</f>
        <v>0</v>
      </c>
      <c r="G3" s="1">
        <f>+SUM(G13:G60)</f>
        <v>0</v>
      </c>
      <c r="H3" s="1">
        <f>+SUM(H13:H60)</f>
        <v>203.21498712741052</v>
      </c>
      <c r="I3" s="1">
        <f>+SUM(I13:I60)</f>
        <v>53.683122353866054</v>
      </c>
      <c r="J3" s="1">
        <f>+SUM(J13:J60)</f>
        <v>30.87132707853246</v>
      </c>
      <c r="K3" s="1">
        <f>+SUM(K13:K60)</f>
        <v>296.3065033869734</v>
      </c>
      <c r="L3" s="1">
        <f>+SUM(L13:L60)</f>
        <v>765.1434161958705</v>
      </c>
      <c r="M3" s="1">
        <f>+SUM(M13:M60)</f>
        <v>195.05784353777554</v>
      </c>
      <c r="N3" s="1">
        <f>+SUM(N13:N60)</f>
        <v>73.38171999134326</v>
      </c>
      <c r="O3" s="1">
        <f>+SUM(O13:O60)</f>
        <v>594.6884554423723</v>
      </c>
      <c r="P3" s="1">
        <f>+SUM(P13:P60)</f>
        <v>0</v>
      </c>
      <c r="Q3" s="1">
        <f>+SUM(Q13:Q60)</f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2.75">
      <c r="B5" t="s">
        <v>2</v>
      </c>
      <c r="C5" s="1">
        <f>+COUNTIF(C13:C62,"&gt;0")</f>
        <v>10</v>
      </c>
      <c r="D5" s="1"/>
      <c r="E5" s="1">
        <f>+COUNTIF(E13:E62,"&gt;0")</f>
        <v>1</v>
      </c>
      <c r="F5" s="1">
        <f>+COUNTIF(F13:F62,"&gt;0")</f>
        <v>0</v>
      </c>
      <c r="G5" s="1">
        <f>+COUNTIF(G13:G62,"&gt;0")</f>
        <v>0</v>
      </c>
      <c r="H5" s="1">
        <f>+COUNTIF(H13:H62,"&gt;0")</f>
        <v>3</v>
      </c>
      <c r="I5" s="1">
        <f>+COUNTIF(I13:I62,"&gt;0")</f>
        <v>1</v>
      </c>
      <c r="J5" s="1">
        <f>+COUNTIF(J13:J62,"&gt;0")</f>
        <v>1</v>
      </c>
      <c r="K5" s="1">
        <f>+COUNTIF(K13:K62,"&gt;0")</f>
        <v>3</v>
      </c>
      <c r="L5" s="1">
        <f>+COUNTIF(L13:L62,"&gt;0")</f>
        <v>4</v>
      </c>
      <c r="M5" s="1">
        <f>+COUNTIF(M13:M62,"&gt;0")</f>
        <v>3</v>
      </c>
      <c r="N5" s="1">
        <f>+COUNTIF(N13:N62,"&gt;0")</f>
        <v>2</v>
      </c>
      <c r="O5" s="1">
        <f>+COUNTIF(O13:O62,"&gt;0")</f>
        <v>5</v>
      </c>
      <c r="P5" s="1">
        <f>+COUNTIF(P13:P62,"&gt;0")</f>
        <v>0</v>
      </c>
      <c r="Q5" s="1">
        <f>+COUNTIF(Q13:Q62,"&gt;0")</f>
        <v>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3:31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2.75">
      <c r="B7" t="s">
        <v>3</v>
      </c>
      <c r="C7" s="1"/>
      <c r="D7" s="1"/>
      <c r="E7" s="1">
        <f>+COUNTIF(E13:E62,"&gt;60")</f>
        <v>1</v>
      </c>
      <c r="F7" s="1">
        <f>+COUNTIF(F13:F62,"&gt;60")</f>
        <v>0</v>
      </c>
      <c r="G7" s="1">
        <f>+COUNTIF(G13:G62,"&gt;60")</f>
        <v>0</v>
      </c>
      <c r="H7" s="1">
        <f>+COUNTIF(H13:H62,"&gt;60")</f>
        <v>1</v>
      </c>
      <c r="I7" s="1">
        <f>+COUNTIF(I13:I62,"&gt;60")</f>
        <v>0</v>
      </c>
      <c r="J7" s="1">
        <f>+COUNTIF(J13:J62,"&gt;60")</f>
        <v>0</v>
      </c>
      <c r="K7" s="1">
        <f>+COUNTIF(K13:K62,"&gt;60")</f>
        <v>2</v>
      </c>
      <c r="L7" s="1">
        <f>+COUNTIF(L13:L62,"&gt;60")</f>
        <v>3</v>
      </c>
      <c r="M7" s="1">
        <f>+COUNTIF(M13:M62,"&gt;60")</f>
        <v>1</v>
      </c>
      <c r="N7" s="1">
        <f>+COUNTIF(N13:N62,"&gt;60")</f>
        <v>0</v>
      </c>
      <c r="O7" s="1">
        <f>+COUNTIF(O13:O62,"&gt;60")</f>
        <v>2</v>
      </c>
      <c r="P7" s="1">
        <f>+COUNTIF(P13:P62,"&gt;60")</f>
        <v>0</v>
      </c>
      <c r="Q7" s="1">
        <f>+COUNTIF(Q13:Q62,"&gt;60")</f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2.75">
      <c r="B8" t="s">
        <v>4</v>
      </c>
      <c r="C8" s="1"/>
      <c r="D8" s="1"/>
      <c r="E8" s="1">
        <f>+COUNTIF(E13:E62,"&gt;120")</f>
        <v>0</v>
      </c>
      <c r="F8" s="1">
        <f>+COUNTIF(F13:F62,"&gt;120")</f>
        <v>0</v>
      </c>
      <c r="G8" s="1">
        <f>+COUNTIF(G13:G62,"&gt;120")</f>
        <v>0</v>
      </c>
      <c r="H8" s="1">
        <f>+COUNTIF(H13:H62,"&gt;120")</f>
        <v>1</v>
      </c>
      <c r="I8" s="1">
        <f>+COUNTIF(I13:I62,"&gt;120")</f>
        <v>0</v>
      </c>
      <c r="J8" s="1">
        <f>+COUNTIF(J13:J62,"&gt;120")</f>
        <v>0</v>
      </c>
      <c r="K8" s="1">
        <f>+COUNTIF(K13:K62,"&gt;120")</f>
        <v>1</v>
      </c>
      <c r="L8" s="1">
        <f>+COUNTIF(L13:L62,"&gt;120")</f>
        <v>2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2</v>
      </c>
      <c r="P8" s="1">
        <f>+COUNTIF(P13:P62,"&gt;120")</f>
        <v>0</v>
      </c>
      <c r="Q8" s="1">
        <f>+COUNTIF(Q13:Q62,"&gt;120")</f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2.75">
      <c r="B9" t="s">
        <v>5</v>
      </c>
      <c r="C9" s="1"/>
      <c r="D9" s="1"/>
      <c r="E9" s="1">
        <f>+COUNTIF(E13:E62,"&gt;300")</f>
        <v>0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1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1</v>
      </c>
      <c r="P9" s="1">
        <f>+COUNTIF(P13:P62,"&gt;300")</f>
        <v>0</v>
      </c>
      <c r="Q9" s="1">
        <f>+COUNTIF(Q13:Q62,"&gt;300")</f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148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114</v>
      </c>
      <c r="C14" s="1">
        <v>22.2150262405913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22.2150262405913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149</v>
      </c>
      <c r="C15" s="1">
        <v>187.2503314009278</v>
      </c>
      <c r="D15" s="1"/>
      <c r="E15" s="1"/>
      <c r="F15" s="1"/>
      <c r="G15" s="1"/>
      <c r="H15" s="1">
        <v>149.90731897909606</v>
      </c>
      <c r="I15" s="1"/>
      <c r="J15" s="1"/>
      <c r="K15" s="1"/>
      <c r="L15" s="1"/>
      <c r="M15" s="1">
        <v>37.34301242183173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115</v>
      </c>
      <c r="C16" s="1">
        <v>806.3027242478767</v>
      </c>
      <c r="D16" s="1"/>
      <c r="E16" s="1"/>
      <c r="F16" s="1"/>
      <c r="G16" s="1"/>
      <c r="H16" s="1"/>
      <c r="I16" s="1">
        <v>53.683122353866054</v>
      </c>
      <c r="J16" s="1"/>
      <c r="K16" s="1"/>
      <c r="L16" s="1">
        <v>415.51216060211374</v>
      </c>
      <c r="M16" s="1"/>
      <c r="N16" s="1"/>
      <c r="O16" s="1">
        <v>337.10744129189686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117</v>
      </c>
      <c r="C17" s="1">
        <v>316.3326639395921</v>
      </c>
      <c r="D17" s="1"/>
      <c r="E17" s="1"/>
      <c r="F17" s="1"/>
      <c r="G17" s="1"/>
      <c r="H17" s="1">
        <v>31.21305219730158</v>
      </c>
      <c r="I17" s="1"/>
      <c r="J17" s="1"/>
      <c r="K17" s="1">
        <v>63.21305219730158</v>
      </c>
      <c r="L17" s="1">
        <v>182.71733599036128</v>
      </c>
      <c r="M17" s="1"/>
      <c r="N17" s="1"/>
      <c r="O17" s="1">
        <v>39.189223554627674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119</v>
      </c>
      <c r="C18" s="1">
        <v>30.87132707853246</v>
      </c>
      <c r="D18" s="1"/>
      <c r="E18" s="1"/>
      <c r="F18" s="1"/>
      <c r="G18" s="1"/>
      <c r="H18" s="1"/>
      <c r="I18" s="1"/>
      <c r="J18" s="1">
        <v>30.87132707853246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118</v>
      </c>
      <c r="C19" s="1">
        <v>51.4160988646629</v>
      </c>
      <c r="D19" s="1"/>
      <c r="E19" s="1"/>
      <c r="F19" s="1"/>
      <c r="G19" s="1"/>
      <c r="H19" s="1"/>
      <c r="I19" s="1"/>
      <c r="J19" s="1"/>
      <c r="K19" s="1"/>
      <c r="L19" s="1">
        <v>51.4160988646629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121</v>
      </c>
      <c r="C20" s="1">
        <v>115.49782073873263</v>
      </c>
      <c r="D20" s="1"/>
      <c r="E20" s="1"/>
      <c r="F20" s="1"/>
      <c r="G20" s="1"/>
      <c r="H20" s="1"/>
      <c r="I20" s="1"/>
      <c r="J20" s="1"/>
      <c r="K20" s="1"/>
      <c r="L20" s="1">
        <v>115.49782073873263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124</v>
      </c>
      <c r="C21" s="1">
        <v>97.74583023618257</v>
      </c>
      <c r="D21" s="1"/>
      <c r="E21" s="1"/>
      <c r="F21" s="1"/>
      <c r="G21" s="1"/>
      <c r="H21" s="1">
        <v>22.094615951012884</v>
      </c>
      <c r="I21" s="1"/>
      <c r="J21" s="1"/>
      <c r="K21" s="1"/>
      <c r="L21" s="1"/>
      <c r="M21" s="1"/>
      <c r="N21" s="1">
        <v>45.38829340128464</v>
      </c>
      <c r="O21" s="1">
        <v>30.262920883885045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123</v>
      </c>
      <c r="C22" s="1">
        <v>166.51666956900578</v>
      </c>
      <c r="D22" s="1"/>
      <c r="E22" s="1">
        <v>81.03025926656937</v>
      </c>
      <c r="F22" s="1"/>
      <c r="G22" s="1"/>
      <c r="H22" s="1"/>
      <c r="I22" s="1"/>
      <c r="J22" s="1"/>
      <c r="K22" s="1">
        <v>46.84863407058708</v>
      </c>
      <c r="L22" s="1"/>
      <c r="M22" s="1">
        <v>38.63777623184933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122</v>
      </c>
      <c r="C23" s="1">
        <v>499.2291420646092</v>
      </c>
      <c r="D23" s="1"/>
      <c r="E23" s="1"/>
      <c r="F23" s="1"/>
      <c r="G23" s="1"/>
      <c r="H23" s="1"/>
      <c r="I23" s="1"/>
      <c r="J23" s="1"/>
      <c r="K23" s="1">
        <v>186.24481711908473</v>
      </c>
      <c r="L23" s="1"/>
      <c r="M23" s="1">
        <v>119.07705488409448</v>
      </c>
      <c r="N23" s="1">
        <v>27.99342659005862</v>
      </c>
      <c r="O23" s="1">
        <v>165.91384347137137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26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/>
      <c r="Z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t="s">
        <v>1</v>
      </c>
      <c r="C3" s="1"/>
      <c r="D3" s="1"/>
      <c r="E3" s="1">
        <f>+SUM(E13:E60)</f>
        <v>89.16187308986962</v>
      </c>
      <c r="F3" s="1">
        <f>+SUM(F13:F60)</f>
        <v>467.6178287978376</v>
      </c>
      <c r="G3" s="1">
        <f>+SUM(G13:G60)</f>
        <v>69.65924665623179</v>
      </c>
      <c r="H3" s="1">
        <f>+SUM(H13:H60)</f>
        <v>701.8179762669808</v>
      </c>
      <c r="I3" s="1">
        <f>+SUM(I13:I60)</f>
        <v>623.0651067130962</v>
      </c>
      <c r="J3" s="1">
        <f>+SUM(J13:J60)</f>
        <v>101.12128939216767</v>
      </c>
      <c r="K3" s="1">
        <f>+SUM(K13:K60)</f>
        <v>183.3264301064499</v>
      </c>
      <c r="L3" s="1">
        <f>+SUM(L13:L60)</f>
        <v>362.23282018420457</v>
      </c>
      <c r="M3" s="1">
        <f>+SUM(M13:M60)</f>
        <v>180.5070763128241</v>
      </c>
      <c r="N3" s="1">
        <f>+SUM(N13:N60)</f>
        <v>181.937430763982</v>
      </c>
      <c r="O3" s="1">
        <f>+SUM(O13:O60)</f>
        <v>44.79135624632876</v>
      </c>
      <c r="P3" s="1">
        <f>+SUM(P13:P60)</f>
        <v>878.8877834297552</v>
      </c>
      <c r="Q3" s="1">
        <f>+SUM(Q13:Q60)</f>
        <v>62.31732254375554</v>
      </c>
      <c r="R3" s="1">
        <f>+SUM(R13:R60)</f>
        <v>50.00251272859231</v>
      </c>
      <c r="S3" s="1">
        <f>+SUM(S13:S60)</f>
        <v>0</v>
      </c>
      <c r="T3" s="1">
        <f>+SUM(T13:T60)</f>
        <v>0</v>
      </c>
      <c r="U3" s="1">
        <f>+SUM(U13:U60)</f>
        <v>64.01594712976538</v>
      </c>
      <c r="V3" s="1">
        <f>+SUM(V13:V60)</f>
        <v>60.251630108220176</v>
      </c>
      <c r="W3" s="1">
        <f>+SUM(W13:W60)</f>
        <v>20.70470835996325</v>
      </c>
      <c r="X3" s="1">
        <f>+SUM(X13:X60)</f>
        <v>0</v>
      </c>
      <c r="Y3" s="1"/>
      <c r="Z3" s="1"/>
    </row>
    <row r="4" spans="3:26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2.75">
      <c r="B5" t="s">
        <v>2</v>
      </c>
      <c r="C5" s="1">
        <f>+COUNTIF(C13:C62,"&gt;0")</f>
        <v>25</v>
      </c>
      <c r="D5" s="1"/>
      <c r="E5" s="1">
        <f>+COUNTIF(E13:E62,"&gt;0")</f>
        <v>3</v>
      </c>
      <c r="F5" s="1">
        <f>+COUNTIF(F13:F62,"&gt;0")</f>
        <v>6</v>
      </c>
      <c r="G5" s="1">
        <f>+COUNTIF(G13:G62,"&gt;0")</f>
        <v>2</v>
      </c>
      <c r="H5" s="1">
        <f>+COUNTIF(H13:H62,"&gt;0")</f>
        <v>9</v>
      </c>
      <c r="I5" s="1">
        <f>+COUNTIF(I13:I62,"&gt;0")</f>
        <v>11</v>
      </c>
      <c r="J5" s="1">
        <f>+COUNTIF(J13:J62,"&gt;0")</f>
        <v>2</v>
      </c>
      <c r="K5" s="1">
        <f>+COUNTIF(K13:K62,"&gt;0")</f>
        <v>3</v>
      </c>
      <c r="L5" s="1">
        <f>+COUNTIF(L13:L62,"&gt;0")</f>
        <v>7</v>
      </c>
      <c r="M5" s="1">
        <f>+COUNTIF(M13:M62,"&gt;0")</f>
        <v>3</v>
      </c>
      <c r="N5" s="1">
        <f>+COUNTIF(N13:N62,"&gt;0")</f>
        <v>5</v>
      </c>
      <c r="O5" s="1">
        <f>+COUNTIF(O13:O62,"&gt;0")</f>
        <v>2</v>
      </c>
      <c r="P5" s="1">
        <f>+COUNTIF(P13:P62,"&gt;0")</f>
        <v>3</v>
      </c>
      <c r="Q5" s="1">
        <f>+COUNTIF(Q13:Q62,"&gt;0")</f>
        <v>3</v>
      </c>
      <c r="R5" s="1">
        <f>+COUNTIF(R13:R62,"&gt;0")</f>
        <v>1</v>
      </c>
      <c r="S5" s="1">
        <f>+COUNTIF(S13:S62,"&gt;0")</f>
        <v>0</v>
      </c>
      <c r="T5" s="1">
        <f>+COUNTIF(T13:T62,"&gt;0")</f>
        <v>0</v>
      </c>
      <c r="U5" s="1">
        <f>+COUNTIF(U13:U62,"&gt;0")</f>
        <v>2</v>
      </c>
      <c r="V5" s="1">
        <f>+COUNTIF(V13:V62,"&gt;0")</f>
        <v>1</v>
      </c>
      <c r="W5" s="1">
        <f>+COUNTIF(W13:W62,"&gt;0")</f>
        <v>1</v>
      </c>
      <c r="X5" s="1">
        <f>+COUNTIF(X13:X62,"&gt;0")</f>
        <v>0</v>
      </c>
      <c r="Y5" s="1"/>
      <c r="Z5" s="1"/>
    </row>
    <row r="6" spans="3:26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>
      <c r="B7" t="s">
        <v>3</v>
      </c>
      <c r="C7" s="1"/>
      <c r="D7" s="1"/>
      <c r="E7" s="1">
        <f>+COUNTIF(E13:E62,"&gt;60")</f>
        <v>0</v>
      </c>
      <c r="F7" s="1">
        <f>+COUNTIF(F13:F62,"&gt;60")</f>
        <v>4</v>
      </c>
      <c r="G7" s="1">
        <f>+COUNTIF(G13:G62,"&gt;60")</f>
        <v>0</v>
      </c>
      <c r="H7" s="1">
        <f>+COUNTIF(H13:H62,"&gt;60")</f>
        <v>4</v>
      </c>
      <c r="I7" s="1">
        <f>+COUNTIF(I13:I62,"&gt;60")</f>
        <v>2</v>
      </c>
      <c r="J7" s="1">
        <f>+COUNTIF(J13:J62,"&gt;60")</f>
        <v>1</v>
      </c>
      <c r="K7" s="1">
        <f>+COUNTIF(K13:K62,"&gt;60")</f>
        <v>2</v>
      </c>
      <c r="L7" s="1">
        <f>+COUNTIF(L13:L62,"&gt;60")</f>
        <v>2</v>
      </c>
      <c r="M7" s="1">
        <f>+COUNTIF(M13:M62,"&gt;60")</f>
        <v>2</v>
      </c>
      <c r="N7" s="1">
        <f>+COUNTIF(N13:N62,"&gt;60")</f>
        <v>0</v>
      </c>
      <c r="O7" s="1">
        <f>+COUNTIF(O13:O62,"&gt;60")</f>
        <v>0</v>
      </c>
      <c r="P7" s="1">
        <f>+COUNTIF(P13:P62,"&gt;60")</f>
        <v>2</v>
      </c>
      <c r="Q7" s="1">
        <f>+COUNTIF(Q13:Q62,"&gt;60")</f>
        <v>0</v>
      </c>
      <c r="R7" s="1">
        <f>+COUNTIF(R13:R62,"&gt;60")</f>
        <v>0</v>
      </c>
      <c r="S7" s="1">
        <f>+COUNTIF(S13:S62,"&gt;60")</f>
        <v>0</v>
      </c>
      <c r="T7" s="1">
        <f>+COUNTIF(T13:T62,"&gt;60")</f>
        <v>0</v>
      </c>
      <c r="U7" s="1">
        <f>+COUNTIF(U13:U62,"&gt;60")</f>
        <v>0</v>
      </c>
      <c r="V7" s="1">
        <f>+COUNTIF(V13:V62,"&gt;60")</f>
        <v>1</v>
      </c>
      <c r="W7" s="1">
        <f>+COUNTIF(W13:W62,"&gt;60")</f>
        <v>0</v>
      </c>
      <c r="X7" s="1">
        <f>+COUNTIF(X13:X62,"&gt;60")</f>
        <v>0</v>
      </c>
      <c r="Y7" s="1"/>
      <c r="Z7" s="1"/>
    </row>
    <row r="8" spans="2:26" ht="12.75">
      <c r="B8" t="s">
        <v>4</v>
      </c>
      <c r="C8" s="1"/>
      <c r="D8" s="1"/>
      <c r="E8" s="1">
        <f>+COUNTIF(E13:E62,"&gt;120")</f>
        <v>0</v>
      </c>
      <c r="F8" s="1">
        <f>+COUNTIF(F13:F62,"&gt;120")</f>
        <v>1</v>
      </c>
      <c r="G8" s="1">
        <f>+COUNTIF(G13:G62,"&gt;120")</f>
        <v>0</v>
      </c>
      <c r="H8" s="1">
        <f>+COUNTIF(H13:H62,"&gt;120")</f>
        <v>2</v>
      </c>
      <c r="I8" s="1">
        <f>+COUNTIF(I13:I62,"&gt;120")</f>
        <v>1</v>
      </c>
      <c r="J8" s="1">
        <f>+COUNTIF(J13:J62,"&gt;120")</f>
        <v>0</v>
      </c>
      <c r="K8" s="1">
        <f>+COUNTIF(K13:K62,"&gt;120")</f>
        <v>0</v>
      </c>
      <c r="L8" s="1">
        <f>+COUNTIF(L13:L62,"&gt;120")</f>
        <v>1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0</v>
      </c>
      <c r="P8" s="1">
        <f>+COUNTIF(P13:P62,"&gt;120")</f>
        <v>2</v>
      </c>
      <c r="Q8" s="1">
        <f>+COUNTIF(Q13:Q62,"&gt;120")</f>
        <v>0</v>
      </c>
      <c r="R8" s="1">
        <f>+COUNTIF(R13:R62,"&gt;120")</f>
        <v>0</v>
      </c>
      <c r="S8" s="1">
        <f>+COUNTIF(S13:S62,"&gt;120")</f>
        <v>0</v>
      </c>
      <c r="T8" s="1">
        <f>+COUNTIF(T13:T62,"&gt;120")</f>
        <v>0</v>
      </c>
      <c r="U8" s="1">
        <f>+COUNTIF(U13:U62,"&gt;120")</f>
        <v>0</v>
      </c>
      <c r="V8" s="1">
        <f>+COUNTIF(V13:V62,"&gt;120")</f>
        <v>0</v>
      </c>
      <c r="W8" s="1">
        <f>+COUNTIF(W13:W62,"&gt;120")</f>
        <v>0</v>
      </c>
      <c r="X8" s="1">
        <f>+COUNTIF(X13:X62,"&gt;120")</f>
        <v>0</v>
      </c>
      <c r="Y8" s="1"/>
      <c r="Z8" s="1"/>
    </row>
    <row r="9" spans="2:26" ht="12.75">
      <c r="B9" t="s">
        <v>5</v>
      </c>
      <c r="C9" s="1"/>
      <c r="D9" s="1"/>
      <c r="E9" s="1">
        <f>+COUNTIF(E13:E62,"&gt;300")</f>
        <v>0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1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>
        <f>+COUNTIF(U13:U62,"&gt;300")</f>
        <v>0</v>
      </c>
      <c r="V9" s="1">
        <f>+COUNTIF(V13:V62,"&gt;300")</f>
        <v>0</v>
      </c>
      <c r="W9" s="1">
        <f>+COUNTIF(W13:W62,"&gt;300")</f>
        <v>0</v>
      </c>
      <c r="X9" s="1">
        <f>+COUNTIF(X13:X62,"&gt;300")</f>
        <v>0</v>
      </c>
      <c r="Y9" s="1"/>
      <c r="Z9" s="1"/>
    </row>
    <row r="10" spans="2:26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0</v>
      </c>
      <c r="V10" s="1">
        <f>+COUNTIF(V13:V62,"&gt;600")</f>
        <v>0</v>
      </c>
      <c r="W10" s="1">
        <f>+COUNTIF(W13:W62,"&gt;600")</f>
        <v>0</v>
      </c>
      <c r="X10" s="1">
        <f>+COUNTIF(X13:X62,"&gt;600")</f>
        <v>0</v>
      </c>
      <c r="Y10" s="1"/>
      <c r="Z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28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29</v>
      </c>
      <c r="C14" s="1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30</v>
      </c>
      <c r="C15" s="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31</v>
      </c>
      <c r="C16" s="1">
        <v>29.999869701354186</v>
      </c>
      <c r="D16" s="1"/>
      <c r="E16" s="1"/>
      <c r="F16" s="1"/>
      <c r="G16" s="1"/>
      <c r="H16" s="1"/>
      <c r="I16" s="1">
        <v>29.999869701354186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32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33</v>
      </c>
      <c r="C18" s="1">
        <v>115.50376909288846</v>
      </c>
      <c r="D18" s="1"/>
      <c r="E18" s="1"/>
      <c r="F18" s="1"/>
      <c r="G18" s="1"/>
      <c r="H18" s="1"/>
      <c r="I18" s="1"/>
      <c r="J18" s="1"/>
      <c r="K18" s="1">
        <v>65.50125636429615</v>
      </c>
      <c r="L18" s="1"/>
      <c r="M18" s="1"/>
      <c r="N18" s="1"/>
      <c r="O18" s="1"/>
      <c r="P18" s="1"/>
      <c r="Q18" s="1"/>
      <c r="R18" s="1">
        <v>50.00251272859231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34</v>
      </c>
      <c r="C19" s="1">
        <v>355.9626897156713</v>
      </c>
      <c r="D19" s="1"/>
      <c r="E19" s="1"/>
      <c r="F19" s="1"/>
      <c r="G19" s="1">
        <v>43.27683088468363</v>
      </c>
      <c r="H19" s="1"/>
      <c r="I19" s="1">
        <v>203.48977771905567</v>
      </c>
      <c r="J19" s="1"/>
      <c r="K19" s="1"/>
      <c r="L19" s="1">
        <v>109.19608111193196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35</v>
      </c>
      <c r="C20" s="1">
        <v>97.99421068191722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54.265959753734364</v>
      </c>
      <c r="O20" s="1"/>
      <c r="P20" s="1"/>
      <c r="Q20" s="1"/>
      <c r="R20" s="1"/>
      <c r="S20" s="1"/>
      <c r="T20" s="1"/>
      <c r="U20" s="1">
        <v>43.72825092818286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36</v>
      </c>
      <c r="C21" s="1">
        <v>166.77101092301587</v>
      </c>
      <c r="D21" s="1"/>
      <c r="E21" s="1"/>
      <c r="F21" s="1"/>
      <c r="G21" s="1"/>
      <c r="H21" s="1">
        <v>166.77101092301587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37</v>
      </c>
      <c r="C22" s="1">
        <v>869.3709489737843</v>
      </c>
      <c r="D22" s="1"/>
      <c r="E22" s="1"/>
      <c r="F22" s="1"/>
      <c r="G22" s="1"/>
      <c r="H22" s="1"/>
      <c r="I22" s="1"/>
      <c r="J22" s="1"/>
      <c r="K22" s="1"/>
      <c r="L22" s="1">
        <v>122.49629919313898</v>
      </c>
      <c r="M22" s="1">
        <v>77.00231223517957</v>
      </c>
      <c r="N22" s="1">
        <v>27.743292672118656</v>
      </c>
      <c r="O22" s="1">
        <v>20.49629919313898</v>
      </c>
      <c r="P22" s="1">
        <v>579.9662339829358</v>
      </c>
      <c r="Q22" s="1">
        <v>21.378815495689764</v>
      </c>
      <c r="R22" s="1"/>
      <c r="S22" s="1"/>
      <c r="T22" s="1"/>
      <c r="U22" s="1">
        <v>20.28769620158252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38</v>
      </c>
      <c r="C23" s="1">
        <v>101.35857866042515</v>
      </c>
      <c r="D23" s="1"/>
      <c r="E23" s="1"/>
      <c r="F23" s="1">
        <v>61.50101288627036</v>
      </c>
      <c r="G23" s="1"/>
      <c r="H23" s="1"/>
      <c r="I23" s="1"/>
      <c r="J23" s="1"/>
      <c r="K23" s="1"/>
      <c r="L23" s="1"/>
      <c r="M23" s="1"/>
      <c r="N23" s="1">
        <v>39.85756577415479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39</v>
      </c>
      <c r="C24" s="1">
        <v>105.68920071417227</v>
      </c>
      <c r="D24" s="1"/>
      <c r="E24" s="1"/>
      <c r="F24" s="1"/>
      <c r="G24" s="1"/>
      <c r="H24" s="1"/>
      <c r="I24" s="1"/>
      <c r="J24" s="1"/>
      <c r="K24" s="1"/>
      <c r="L24" s="1">
        <v>27.915792006588646</v>
      </c>
      <c r="M24" s="1"/>
      <c r="N24" s="1">
        <v>25.274139706080092</v>
      </c>
      <c r="O24" s="1"/>
      <c r="P24" s="1">
        <v>52.499269001503535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40</v>
      </c>
      <c r="C25" s="1">
        <v>63.697851172267704</v>
      </c>
      <c r="D25" s="1"/>
      <c r="E25" s="1"/>
      <c r="F25" s="1"/>
      <c r="G25" s="1"/>
      <c r="H25" s="1">
        <v>41.32036164350144</v>
      </c>
      <c r="I25" s="1">
        <v>22.37748952876626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41</v>
      </c>
      <c r="C26" s="1">
        <v>74.18944504387368</v>
      </c>
      <c r="D26" s="1"/>
      <c r="E26" s="1"/>
      <c r="F26" s="1"/>
      <c r="G26" s="1"/>
      <c r="H26" s="1"/>
      <c r="I26" s="1"/>
      <c r="J26" s="1">
        <v>74.18944504387368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42</v>
      </c>
      <c r="C27" s="1">
        <v>22.355954646433005</v>
      </c>
      <c r="D27" s="1"/>
      <c r="E27" s="1"/>
      <c r="F27" s="1">
        <v>22.355954646433005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43</v>
      </c>
      <c r="C28" s="1">
        <v>203.97047439107928</v>
      </c>
      <c r="D28" s="1"/>
      <c r="E28" s="1"/>
      <c r="F28" s="1"/>
      <c r="G28" s="1"/>
      <c r="H28" s="1">
        <v>160.83876867338563</v>
      </c>
      <c r="I28" s="1">
        <v>43.13170571769365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44</v>
      </c>
      <c r="C29" s="1">
        <v>302.14528148393396</v>
      </c>
      <c r="D29" s="1"/>
      <c r="E29" s="1"/>
      <c r="F29" s="1">
        <v>94.42605611543539</v>
      </c>
      <c r="G29" s="1"/>
      <c r="H29" s="1">
        <v>69.38447783620379</v>
      </c>
      <c r="I29" s="1">
        <v>38.30132127774064</v>
      </c>
      <c r="J29" s="1">
        <v>26.931844348293993</v>
      </c>
      <c r="K29" s="1">
        <v>73.10158190626017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45</v>
      </c>
      <c r="C30" s="1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46</v>
      </c>
      <c r="C31" s="1">
        <v>59.754771209210105</v>
      </c>
      <c r="D31" s="1"/>
      <c r="E31" s="1"/>
      <c r="F31" s="1"/>
      <c r="G31" s="1"/>
      <c r="H31" s="1">
        <v>39.11220344159051</v>
      </c>
      <c r="I31" s="1">
        <v>20.642567767619596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47</v>
      </c>
      <c r="C32" s="1">
        <v>31.88280451042305</v>
      </c>
      <c r="D32" s="1"/>
      <c r="E32" s="1">
        <v>31.88280451042305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t="s">
        <v>48</v>
      </c>
      <c r="C33" s="1">
        <v>59.152254828411415</v>
      </c>
      <c r="D33" s="1"/>
      <c r="E33" s="1"/>
      <c r="F33" s="1"/>
      <c r="G33" s="1"/>
      <c r="H33" s="1"/>
      <c r="I33" s="1"/>
      <c r="J33" s="1"/>
      <c r="K33" s="1"/>
      <c r="L33" s="1"/>
      <c r="M33" s="1">
        <v>34.857197775221636</v>
      </c>
      <c r="N33" s="1"/>
      <c r="O33" s="1">
        <v>24.29505705318978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t="s">
        <v>49</v>
      </c>
      <c r="C34" s="1">
        <v>60.55413819527796</v>
      </c>
      <c r="D34" s="1"/>
      <c r="E34" s="1"/>
      <c r="F34" s="1"/>
      <c r="G34" s="1"/>
      <c r="H34" s="1"/>
      <c r="I34" s="1">
        <v>32.55637448296616</v>
      </c>
      <c r="J34" s="1"/>
      <c r="K34" s="1"/>
      <c r="L34" s="1">
        <v>27.997763712311794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t="s">
        <v>50</v>
      </c>
      <c r="C35" s="1">
        <v>138.61489627910072</v>
      </c>
      <c r="D35" s="1"/>
      <c r="E35" s="1"/>
      <c r="F35" s="1"/>
      <c r="G35" s="1"/>
      <c r="H35" s="1"/>
      <c r="I35" s="1">
        <v>110.56592823123356</v>
      </c>
      <c r="J35" s="1"/>
      <c r="K35" s="1"/>
      <c r="L35" s="1">
        <v>28.048968047867163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t="s">
        <v>51</v>
      </c>
      <c r="C36" s="1">
        <v>206.42803140379556</v>
      </c>
      <c r="D36" s="1"/>
      <c r="E36" s="1"/>
      <c r="F36" s="1">
        <v>50.826756229557276</v>
      </c>
      <c r="G36" s="1"/>
      <c r="H36" s="1">
        <v>109.53325742426688</v>
      </c>
      <c r="I36" s="1">
        <v>25.946259813686112</v>
      </c>
      <c r="J36" s="1"/>
      <c r="K36" s="1"/>
      <c r="L36" s="1">
        <v>20.121757936285277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t="s">
        <v>52</v>
      </c>
      <c r="C37" s="1">
        <v>129.41702813055673</v>
      </c>
      <c r="D37" s="1"/>
      <c r="E37" s="1"/>
      <c r="F37" s="1">
        <v>129.41702813055673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t="s">
        <v>53</v>
      </c>
      <c r="C38" s="1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t="s">
        <v>54</v>
      </c>
      <c r="C39" s="1">
        <v>404.31664778889024</v>
      </c>
      <c r="D39" s="1"/>
      <c r="E39" s="1">
        <v>36.91844634573779</v>
      </c>
      <c r="F39" s="1"/>
      <c r="G39" s="1"/>
      <c r="H39" s="1">
        <v>55.54762080197966</v>
      </c>
      <c r="I39" s="1"/>
      <c r="J39" s="1"/>
      <c r="K39" s="1">
        <v>44.72359183589356</v>
      </c>
      <c r="L39" s="1"/>
      <c r="M39" s="1"/>
      <c r="N39" s="1"/>
      <c r="O39" s="1"/>
      <c r="P39" s="1">
        <v>246.42228044531595</v>
      </c>
      <c r="Q39" s="1"/>
      <c r="R39" s="1"/>
      <c r="S39" s="1"/>
      <c r="T39" s="1"/>
      <c r="U39" s="1"/>
      <c r="V39" s="1"/>
      <c r="W39" s="1">
        <v>20.70470835996325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t="s">
        <v>55</v>
      </c>
      <c r="C40" s="1">
        <v>132.46490009045664</v>
      </c>
      <c r="D40" s="1"/>
      <c r="E40" s="1">
        <v>20.36062223370878</v>
      </c>
      <c r="F40" s="1"/>
      <c r="G40" s="1"/>
      <c r="H40" s="1">
        <v>36.10935335831658</v>
      </c>
      <c r="I40" s="1">
        <v>55.661788921912745</v>
      </c>
      <c r="J40" s="1"/>
      <c r="K40" s="1"/>
      <c r="L40" s="1"/>
      <c r="M40" s="1"/>
      <c r="N40" s="1"/>
      <c r="O40" s="1"/>
      <c r="P40" s="1"/>
      <c r="Q40" s="1">
        <v>20.333135576518544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t="s">
        <v>56</v>
      </c>
      <c r="C41" s="1">
        <f>+SUM(D41:AD41)</f>
        <v>68.6475663024229</v>
      </c>
      <c r="D41" s="1"/>
      <c r="E41" s="1"/>
      <c r="F41" s="1"/>
      <c r="G41" s="1"/>
      <c r="H41" s="1"/>
      <c r="I41" s="1"/>
      <c r="J41" s="1"/>
      <c r="K41" s="1"/>
      <c r="L41" s="1"/>
      <c r="M41" s="1">
        <v>68.6475663024229</v>
      </c>
      <c r="N41" s="1"/>
      <c r="O41" s="1"/>
      <c r="P41" s="1"/>
      <c r="Q41" s="2" t="s">
        <v>25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t="s">
        <v>57</v>
      </c>
      <c r="C42" s="1">
        <v>195.72506666935323</v>
      </c>
      <c r="D42" s="1"/>
      <c r="E42" s="1"/>
      <c r="F42" s="1">
        <v>109.09102078958487</v>
      </c>
      <c r="G42" s="1">
        <v>26.382415771548153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60.251630108220176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t="s">
        <v>58</v>
      </c>
      <c r="C43" s="1">
        <v>145.45094822131026</v>
      </c>
      <c r="D43" s="1"/>
      <c r="E43" s="1"/>
      <c r="F43" s="1"/>
      <c r="G43" s="1"/>
      <c r="H43" s="1">
        <v>23.200922164720637</v>
      </c>
      <c r="I43" s="1">
        <v>40.39202355106758</v>
      </c>
      <c r="J43" s="1"/>
      <c r="K43" s="1"/>
      <c r="L43" s="1">
        <v>26.45615817608072</v>
      </c>
      <c r="M43" s="1"/>
      <c r="N43" s="1">
        <v>34.79647285789409</v>
      </c>
      <c r="O43" s="1"/>
      <c r="P43" s="1"/>
      <c r="Q43" s="1">
        <v>20.60537147154723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26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/>
      <c r="X1" s="1"/>
      <c r="Y1" s="1"/>
      <c r="Z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t="s">
        <v>1</v>
      </c>
      <c r="C3" s="1"/>
      <c r="D3" s="1"/>
      <c r="E3" s="1">
        <f>+SUM(E13:E60)</f>
        <v>693.2930660111388</v>
      </c>
      <c r="F3" s="1">
        <f>+SUM(F13:F60)</f>
        <v>61.75328766275774</v>
      </c>
      <c r="G3" s="1">
        <f>+SUM(G13:G60)</f>
        <v>129.38311986288323</v>
      </c>
      <c r="H3" s="1">
        <f>+SUM(H13:H60)</f>
        <v>382.9053611772541</v>
      </c>
      <c r="I3" s="1">
        <f>+SUM(I13:I60)</f>
        <v>246.8910370790258</v>
      </c>
      <c r="J3" s="1">
        <f>+SUM(J13:J60)</f>
        <v>402.2572453847124</v>
      </c>
      <c r="K3" s="1">
        <f>+SUM(K13:K60)</f>
        <v>162.9039994973539</v>
      </c>
      <c r="L3" s="1">
        <f>+SUM(L13:L60)</f>
        <v>137.9039495665218</v>
      </c>
      <c r="M3" s="1">
        <f>+SUM(M13:M60)</f>
        <v>138.65399453438397</v>
      </c>
      <c r="N3" s="1">
        <f>+SUM(N13:N60)</f>
        <v>0</v>
      </c>
      <c r="O3" s="1">
        <f>+SUM(O13:O60)</f>
        <v>496.76638914147094</v>
      </c>
      <c r="P3" s="1">
        <f>+SUM(P13:P60)</f>
        <v>295.12179281583406</v>
      </c>
      <c r="Q3" s="1">
        <f>+SUM(Q13:Q60)</f>
        <v>0</v>
      </c>
      <c r="R3" s="1">
        <f>+SUM(R13:R60)</f>
        <v>0</v>
      </c>
      <c r="S3" s="1">
        <f>+SUM(S13:S60)</f>
        <v>179.74750482458094</v>
      </c>
      <c r="T3" s="1">
        <f>+SUM(T13:T60)</f>
        <v>102.17138140238778</v>
      </c>
      <c r="U3" s="1">
        <f>+SUM(U13:U60)</f>
        <v>372.2053737188931</v>
      </c>
      <c r="V3" s="1">
        <f>+SUM(V13:V60)</f>
        <v>0</v>
      </c>
      <c r="W3" s="1"/>
      <c r="X3" s="1"/>
      <c r="Y3" s="1"/>
      <c r="Z3" s="1"/>
    </row>
    <row r="4" spans="3:26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2.75">
      <c r="B5" t="s">
        <v>2</v>
      </c>
      <c r="C5" s="1">
        <f>+COUNTIF(C13:C62,"&gt;0")</f>
        <v>24</v>
      </c>
      <c r="D5" s="1"/>
      <c r="E5" s="1">
        <f>+COUNTIF(E13:E62,"&gt;0")</f>
        <v>6</v>
      </c>
      <c r="F5" s="1">
        <f>+COUNTIF(F13:F62,"&gt;0")</f>
        <v>1</v>
      </c>
      <c r="G5" s="1">
        <f>+COUNTIF(G13:G62,"&gt;0")</f>
        <v>4</v>
      </c>
      <c r="H5" s="1">
        <f>+COUNTIF(H13:H62,"&gt;0")</f>
        <v>3</v>
      </c>
      <c r="I5" s="1">
        <f>+COUNTIF(I13:I62,"&gt;0")</f>
        <v>7</v>
      </c>
      <c r="J5" s="1">
        <f>+COUNTIF(J13:J62,"&gt;0")</f>
        <v>1</v>
      </c>
      <c r="K5" s="1">
        <f>+COUNTIF(K13:K62,"&gt;0")</f>
        <v>6</v>
      </c>
      <c r="L5" s="1">
        <f>+COUNTIF(L13:L62,"&gt;0")</f>
        <v>5</v>
      </c>
      <c r="M5" s="1">
        <f>+COUNTIF(M13:M62,"&gt;0")</f>
        <v>4</v>
      </c>
      <c r="N5" s="1">
        <f>+COUNTIF(N13:N62,"&gt;0")</f>
        <v>0</v>
      </c>
      <c r="O5" s="1">
        <f>+COUNTIF(O13:O62,"&gt;0")</f>
        <v>4</v>
      </c>
      <c r="P5" s="1">
        <f>+COUNTIF(P13:P62,"&gt;0")</f>
        <v>3</v>
      </c>
      <c r="Q5" s="1">
        <f>+COUNTIF(Q13:Q62,"&gt;0")</f>
        <v>0</v>
      </c>
      <c r="R5" s="1">
        <f>+COUNTIF(R13:R62,"&gt;0")</f>
        <v>0</v>
      </c>
      <c r="S5" s="1">
        <f>+COUNTIF(S13:S62,"&gt;0")</f>
        <v>2</v>
      </c>
      <c r="T5" s="1">
        <f>+COUNTIF(T13:T62,"&gt;0")</f>
        <v>3</v>
      </c>
      <c r="U5" s="1">
        <f>+COUNTIF(U13:U62,"&gt;0")</f>
        <v>3</v>
      </c>
      <c r="V5" s="1">
        <f>+COUNTIF(V13:V62,"&gt;0")</f>
        <v>0</v>
      </c>
      <c r="W5" s="1"/>
      <c r="X5" s="1"/>
      <c r="Y5" s="1"/>
      <c r="Z5" s="1"/>
    </row>
    <row r="6" spans="3:26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>
      <c r="B7" t="s">
        <v>3</v>
      </c>
      <c r="C7" s="1"/>
      <c r="D7" s="1"/>
      <c r="E7" s="1">
        <f>+COUNTIF(E13:E62,"&gt;60")</f>
        <v>4</v>
      </c>
      <c r="F7" s="1">
        <f>+COUNTIF(F13:F62,"&gt;60")</f>
        <v>1</v>
      </c>
      <c r="G7" s="1">
        <f>+COUNTIF(G13:G62,"&gt;60")</f>
        <v>0</v>
      </c>
      <c r="H7" s="1">
        <f>+COUNTIF(H13:H62,"&gt;60")</f>
        <v>2</v>
      </c>
      <c r="I7" s="1">
        <f>+COUNTIF(I13:I62,"&gt;60")</f>
        <v>0</v>
      </c>
      <c r="J7" s="1">
        <f>+COUNTIF(J13:J62,"&gt;60")</f>
        <v>1</v>
      </c>
      <c r="K7" s="1">
        <f>+COUNTIF(K13:K62,"&gt;60")</f>
        <v>0</v>
      </c>
      <c r="L7" s="1">
        <f>+COUNTIF(L13:L62,"&gt;60")</f>
        <v>0</v>
      </c>
      <c r="M7" s="1">
        <f>+COUNTIF(M13:M62,"&gt;60")</f>
        <v>0</v>
      </c>
      <c r="N7" s="1">
        <f>+COUNTIF(N13:N62,"&gt;60")</f>
        <v>0</v>
      </c>
      <c r="O7" s="1">
        <f>+COUNTIF(O13:O62,"&gt;60")</f>
        <v>1</v>
      </c>
      <c r="P7" s="1">
        <f>+COUNTIF(P13:P62,"&gt;60")</f>
        <v>1</v>
      </c>
      <c r="Q7" s="1">
        <f>+COUNTIF(Q13:Q62,"&gt;60")</f>
        <v>0</v>
      </c>
      <c r="R7" s="1">
        <f>+COUNTIF(R13:R62,"&gt;60")</f>
        <v>0</v>
      </c>
      <c r="S7" s="1">
        <f>+COUNTIF(S13:S62,"&gt;60")</f>
        <v>1</v>
      </c>
      <c r="T7" s="1">
        <f>+COUNTIF(T13:T62,"&gt;60")</f>
        <v>0</v>
      </c>
      <c r="U7" s="1">
        <f>+COUNTIF(U13:U62,"&gt;60")</f>
        <v>2</v>
      </c>
      <c r="V7" s="1">
        <f>+COUNTIF(V13:V62,"&gt;60")</f>
        <v>0</v>
      </c>
      <c r="W7" s="1"/>
      <c r="X7" s="1"/>
      <c r="Y7" s="1"/>
      <c r="Z7" s="1"/>
    </row>
    <row r="8" spans="2:26" ht="12.75">
      <c r="B8" t="s">
        <v>4</v>
      </c>
      <c r="C8" s="1"/>
      <c r="D8" s="1"/>
      <c r="E8" s="1">
        <f>+COUNTIF(E13:E62,"&gt;120")</f>
        <v>1</v>
      </c>
      <c r="F8" s="1">
        <f>+COUNTIF(F13:F62,"&gt;120")</f>
        <v>0</v>
      </c>
      <c r="G8" s="1">
        <f>+COUNTIF(G13:G62,"&gt;120")</f>
        <v>0</v>
      </c>
      <c r="H8" s="1">
        <f>+COUNTIF(H13:H62,"&gt;120")</f>
        <v>2</v>
      </c>
      <c r="I8" s="1">
        <f>+COUNTIF(I13:I62,"&gt;120")</f>
        <v>0</v>
      </c>
      <c r="J8" s="1">
        <f>+COUNTIF(J13:J62,"&gt;120")</f>
        <v>1</v>
      </c>
      <c r="K8" s="1">
        <f>+COUNTIF(K13:K62,"&gt;120")</f>
        <v>0</v>
      </c>
      <c r="L8" s="1">
        <f>+COUNTIF(L13:L62,"&gt;120")</f>
        <v>0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1</v>
      </c>
      <c r="P8" s="1">
        <f>+COUNTIF(P13:P62,"&gt;120")</f>
        <v>1</v>
      </c>
      <c r="Q8" s="1">
        <f>+COUNTIF(Q13:Q62,"&gt;120")</f>
        <v>0</v>
      </c>
      <c r="R8" s="1">
        <f>+COUNTIF(R13:R62,"&gt;120")</f>
        <v>0</v>
      </c>
      <c r="S8" s="1">
        <f>+COUNTIF(S13:S62,"&gt;120")</f>
        <v>1</v>
      </c>
      <c r="T8" s="1">
        <f>+COUNTIF(T13:T62,"&gt;120")</f>
        <v>0</v>
      </c>
      <c r="U8" s="1">
        <f>+COUNTIF(U13:U62,"&gt;120")</f>
        <v>2</v>
      </c>
      <c r="V8" s="1">
        <f>+COUNTIF(V13:V62,"&gt;120")</f>
        <v>0</v>
      </c>
      <c r="W8" s="1"/>
      <c r="X8" s="1"/>
      <c r="Y8" s="1"/>
      <c r="Z8" s="1"/>
    </row>
    <row r="9" spans="2:26" ht="12.75">
      <c r="B9" t="s">
        <v>5</v>
      </c>
      <c r="C9" s="1"/>
      <c r="D9" s="1"/>
      <c r="E9" s="1">
        <f>+COUNTIF(E13:E62,"&gt;300")</f>
        <v>1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1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1</v>
      </c>
      <c r="P9" s="1">
        <f>+COUNTIF(P13:P62,"&gt;300")</f>
        <v>0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>
        <f>+COUNTIF(U13:U62,"&gt;300")</f>
        <v>0</v>
      </c>
      <c r="V9" s="1">
        <f>+COUNTIF(V13:V62,"&gt;300")</f>
        <v>0</v>
      </c>
      <c r="W9" s="1"/>
      <c r="X9" s="1"/>
      <c r="Y9" s="1"/>
      <c r="Z9" s="1"/>
    </row>
    <row r="10" spans="2:26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0</v>
      </c>
      <c r="V10" s="1">
        <f>+COUNTIF(V13:V62,"&gt;600")</f>
        <v>0</v>
      </c>
      <c r="W10" s="1"/>
      <c r="X10" s="1"/>
      <c r="Y10" s="1"/>
      <c r="Z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59</v>
      </c>
      <c r="C13" s="1">
        <f aca="true" t="shared" si="0" ref="C13:C38">+SUM(D13:AD13)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60</v>
      </c>
      <c r="C14" s="1">
        <f t="shared" si="0"/>
        <v>23.552828048835664</v>
      </c>
      <c r="D14" s="1"/>
      <c r="E14" s="1"/>
      <c r="F14" s="1"/>
      <c r="G14" s="1"/>
      <c r="H14" s="1"/>
      <c r="I14" s="1"/>
      <c r="J14" s="1"/>
      <c r="K14" s="1"/>
      <c r="L14" s="1"/>
      <c r="M14" s="1">
        <v>23.552828048835664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61</v>
      </c>
      <c r="C15" s="1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62</v>
      </c>
      <c r="C16" s="1">
        <f t="shared" si="0"/>
        <v>134.99783513062368</v>
      </c>
      <c r="D16" s="1"/>
      <c r="E16" s="1"/>
      <c r="F16" s="1">
        <v>61.75328766275774</v>
      </c>
      <c r="G16" s="1"/>
      <c r="H16" s="1"/>
      <c r="I16" s="1">
        <v>31.737972142350444</v>
      </c>
      <c r="J16" s="1"/>
      <c r="K16" s="1"/>
      <c r="L16" s="1"/>
      <c r="M16" s="1">
        <v>41.506575325515485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63</v>
      </c>
      <c r="C17" s="1">
        <f t="shared" si="0"/>
        <v>33.443616894633095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33.443616894633095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64</v>
      </c>
      <c r="C18" s="1">
        <f t="shared" si="0"/>
        <v>40.47082336362617</v>
      </c>
      <c r="D18" s="1"/>
      <c r="E18" s="1"/>
      <c r="F18" s="1"/>
      <c r="G18" s="1"/>
      <c r="H18" s="1"/>
      <c r="I18" s="1">
        <v>40.47082336362617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65</v>
      </c>
      <c r="C19" s="1">
        <f t="shared" si="0"/>
        <v>114.70260368764419</v>
      </c>
      <c r="D19" s="1"/>
      <c r="E19" s="1">
        <v>114.70260368764419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66</v>
      </c>
      <c r="C20" s="1">
        <f t="shared" si="0"/>
        <v>138.7570386173091</v>
      </c>
      <c r="D20" s="1"/>
      <c r="E20" s="1"/>
      <c r="F20" s="1"/>
      <c r="G20" s="1"/>
      <c r="H20" s="1"/>
      <c r="I20" s="1">
        <v>40.031458168382</v>
      </c>
      <c r="J20" s="1"/>
      <c r="K20" s="1">
        <v>22.401993017473956</v>
      </c>
      <c r="L20" s="1">
        <v>28.555802273637937</v>
      </c>
      <c r="M20" s="1"/>
      <c r="N20" s="1"/>
      <c r="O20" s="1"/>
      <c r="P20" s="1"/>
      <c r="Q20" s="1"/>
      <c r="R20" s="1"/>
      <c r="S20" s="1">
        <v>22.555802273637937</v>
      </c>
      <c r="T20" s="1">
        <v>25.21198288417726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67</v>
      </c>
      <c r="C21" s="1">
        <f t="shared" si="0"/>
        <v>658.8114227613858</v>
      </c>
      <c r="D21" s="1"/>
      <c r="E21" s="1">
        <v>27.59684462496233</v>
      </c>
      <c r="F21" s="1"/>
      <c r="G21" s="1">
        <v>28.883095753945938</v>
      </c>
      <c r="H21" s="1"/>
      <c r="I21" s="1"/>
      <c r="J21" s="1"/>
      <c r="K21" s="1">
        <v>33.66266034256569</v>
      </c>
      <c r="L21" s="1">
        <v>23.687002709560744</v>
      </c>
      <c r="M21" s="1"/>
      <c r="N21" s="1"/>
      <c r="O21" s="1">
        <v>355.0414733506084</v>
      </c>
      <c r="P21" s="1">
        <v>189.9403459797427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68</v>
      </c>
      <c r="C22" s="1">
        <f t="shared" si="0"/>
        <v>157.191702550943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 t="s">
        <v>25</v>
      </c>
      <c r="Q22" s="1"/>
      <c r="R22" s="1"/>
      <c r="S22" s="1">
        <v>157.191702550943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69</v>
      </c>
      <c r="C23" s="1">
        <f t="shared" si="0"/>
        <v>32.76834127281836</v>
      </c>
      <c r="D23" s="1"/>
      <c r="E23" s="1"/>
      <c r="F23" s="1"/>
      <c r="G23" s="1"/>
      <c r="H23" s="1"/>
      <c r="I23" s="1"/>
      <c r="J23" s="1"/>
      <c r="K23" s="1">
        <v>32.76834127281836</v>
      </c>
      <c r="L23" s="1"/>
      <c r="M23" s="1"/>
      <c r="N23" s="1"/>
      <c r="O23" s="1"/>
      <c r="P23" s="1"/>
      <c r="Q23" s="1"/>
      <c r="R23" s="1"/>
      <c r="S23" s="2" t="s">
        <v>25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70</v>
      </c>
      <c r="C24" s="1">
        <f t="shared" si="0"/>
        <v>78.8490491575678</v>
      </c>
      <c r="D24" s="1"/>
      <c r="E24" s="1">
        <v>78.8490491575678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71</v>
      </c>
      <c r="C25" s="1">
        <f t="shared" si="0"/>
        <v>48.322929488447414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48.322929488447414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72</v>
      </c>
      <c r="C26" s="1">
        <f t="shared" si="0"/>
        <v>180.70469440693282</v>
      </c>
      <c r="D26" s="1"/>
      <c r="E26" s="1">
        <v>59.20201315860696</v>
      </c>
      <c r="F26" s="1"/>
      <c r="G26" s="1"/>
      <c r="H26" s="1"/>
      <c r="I26" s="1">
        <v>52.78590534990846</v>
      </c>
      <c r="J26" s="1"/>
      <c r="K26" s="1">
        <v>20.493287354774424</v>
      </c>
      <c r="L26" s="1"/>
      <c r="M26" s="1"/>
      <c r="N26" s="1"/>
      <c r="O26" s="1">
        <v>48.22348854364296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73</v>
      </c>
      <c r="C27" s="1">
        <f t="shared" si="0"/>
        <v>224.73598099604118</v>
      </c>
      <c r="D27" s="1"/>
      <c r="E27" s="1"/>
      <c r="F27" s="1"/>
      <c r="G27" s="1">
        <v>35.11983070134434</v>
      </c>
      <c r="H27" s="1">
        <v>145.73541220569498</v>
      </c>
      <c r="I27" s="1"/>
      <c r="J27" s="1"/>
      <c r="K27" s="1"/>
      <c r="L27" s="1"/>
      <c r="M27" s="1"/>
      <c r="N27" s="1"/>
      <c r="O27" s="1">
        <v>43.88073808900185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74</v>
      </c>
      <c r="C28" s="1">
        <f t="shared" si="0"/>
        <v>640.2142990963774</v>
      </c>
      <c r="D28" s="1"/>
      <c r="E28" s="1">
        <v>83.48614333683898</v>
      </c>
      <c r="F28" s="1"/>
      <c r="G28" s="1"/>
      <c r="H28" s="1">
        <v>34.60947700643629</v>
      </c>
      <c r="I28" s="1">
        <v>38.173471299482486</v>
      </c>
      <c r="J28" s="1">
        <v>402.2572453847124</v>
      </c>
      <c r="K28" s="1"/>
      <c r="L28" s="1"/>
      <c r="M28" s="1"/>
      <c r="N28" s="1"/>
      <c r="O28" s="1">
        <v>49.62068915821777</v>
      </c>
      <c r="P28" s="1"/>
      <c r="Q28" s="1"/>
      <c r="R28" s="1"/>
      <c r="S28" s="1"/>
      <c r="T28" s="1"/>
      <c r="U28" s="1">
        <v>32.06727291068941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75</v>
      </c>
      <c r="C29" s="1">
        <f t="shared" si="0"/>
        <v>31.052417791058772</v>
      </c>
      <c r="D29" s="1"/>
      <c r="E29" s="1"/>
      <c r="F29" s="1"/>
      <c r="G29" s="1"/>
      <c r="H29" s="1"/>
      <c r="I29" s="1"/>
      <c r="J29" s="1"/>
      <c r="K29" s="1"/>
      <c r="L29" s="1">
        <v>31.052417791058772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76</v>
      </c>
      <c r="C30" s="1">
        <f t="shared" si="0"/>
        <v>76.46891634489488</v>
      </c>
      <c r="D30" s="1"/>
      <c r="E30" s="1"/>
      <c r="F30" s="1"/>
      <c r="G30" s="1">
        <v>25.892710157966476</v>
      </c>
      <c r="H30" s="1"/>
      <c r="I30" s="1"/>
      <c r="J30" s="1"/>
      <c r="K30" s="1"/>
      <c r="L30" s="1"/>
      <c r="M30" s="1">
        <v>50.5762061869284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77</v>
      </c>
      <c r="C31" s="1">
        <f t="shared" si="0"/>
        <v>60.23112257306512</v>
      </c>
      <c r="D31" s="1"/>
      <c r="E31" s="1"/>
      <c r="F31" s="1"/>
      <c r="G31" s="1">
        <v>39.487483249626464</v>
      </c>
      <c r="H31" s="1"/>
      <c r="I31" s="1"/>
      <c r="J31" s="1"/>
      <c r="K31" s="1"/>
      <c r="L31" s="1">
        <v>20.743639323438657</v>
      </c>
      <c r="M31" s="1"/>
      <c r="N31" s="1"/>
      <c r="O31" s="1"/>
      <c r="P31" s="1"/>
      <c r="Q31" s="1"/>
      <c r="R31" s="1"/>
      <c r="S31" s="2" t="s">
        <v>25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78</v>
      </c>
      <c r="C32" s="1">
        <f t="shared" si="0"/>
        <v>55.126255020647335</v>
      </c>
      <c r="D32" s="1"/>
      <c r="E32" s="1"/>
      <c r="F32" s="1"/>
      <c r="G32" s="1"/>
      <c r="H32" s="1"/>
      <c r="I32" s="1">
        <v>21.261167551821657</v>
      </c>
      <c r="J32" s="1"/>
      <c r="K32" s="1"/>
      <c r="L32" s="1">
        <v>33.86508746882568</v>
      </c>
      <c r="M32" s="1"/>
      <c r="N32" s="1"/>
      <c r="O32" s="1"/>
      <c r="P32" s="2" t="s">
        <v>25</v>
      </c>
      <c r="Q32" s="1"/>
      <c r="R32" s="1"/>
      <c r="S32" s="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t="s">
        <v>79</v>
      </c>
      <c r="C33" s="1">
        <f t="shared" si="0"/>
        <v>146.28753655016914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 t="s">
        <v>25</v>
      </c>
      <c r="T33" s="1"/>
      <c r="U33" s="1">
        <v>146.28753655016914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t="s">
        <v>80</v>
      </c>
      <c r="C34" s="1">
        <f t="shared" si="0"/>
        <v>56.85851734764397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56.85851734764397</v>
      </c>
      <c r="Q34" s="1"/>
      <c r="R34" s="1"/>
      <c r="S34" s="2" t="s">
        <v>25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t="s">
        <v>81</v>
      </c>
      <c r="C35" s="1">
        <f t="shared" si="0"/>
        <v>45.44862417655898</v>
      </c>
      <c r="D35" s="1"/>
      <c r="E35" s="1"/>
      <c r="F35" s="1"/>
      <c r="G35" s="1"/>
      <c r="H35" s="1"/>
      <c r="I35" s="1">
        <v>22.430239203454562</v>
      </c>
      <c r="J35" s="1"/>
      <c r="K35" s="1"/>
      <c r="L35" s="1"/>
      <c r="M35" s="1">
        <v>23.018384973104418</v>
      </c>
      <c r="N35" s="1"/>
      <c r="O35" s="1"/>
      <c r="P35" s="1"/>
      <c r="Q35" s="1"/>
      <c r="R35" s="1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t="s">
        <v>82</v>
      </c>
      <c r="C36" s="1">
        <f t="shared" si="0"/>
        <v>532.0168840106412</v>
      </c>
      <c r="D36" s="1"/>
      <c r="E36" s="1">
        <v>329.45641204551845</v>
      </c>
      <c r="F36" s="1"/>
      <c r="G36" s="1"/>
      <c r="H36" s="1">
        <v>202.56047196512282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2" t="s">
        <v>25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t="s">
        <v>83</v>
      </c>
      <c r="C37" s="1">
        <f t="shared" si="0"/>
        <v>69.8460473542836</v>
      </c>
      <c r="D37" s="1"/>
      <c r="E37" s="1"/>
      <c r="F37" s="1"/>
      <c r="G37" s="1"/>
      <c r="H37" s="1"/>
      <c r="I37" s="1"/>
      <c r="J37" s="1"/>
      <c r="K37" s="1">
        <v>26.330265730706174</v>
      </c>
      <c r="L37" s="1"/>
      <c r="M37" s="1"/>
      <c r="N37" s="1"/>
      <c r="O37" s="1"/>
      <c r="P37" s="1"/>
      <c r="Q37" s="1"/>
      <c r="R37" s="1"/>
      <c r="S37" s="2"/>
      <c r="T37" s="1">
        <v>43.515781623577425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t="s">
        <v>84</v>
      </c>
      <c r="C38" s="1">
        <f t="shared" si="0"/>
        <v>221.09801603704986</v>
      </c>
      <c r="D38" s="1"/>
      <c r="E38" s="1"/>
      <c r="F38" s="1"/>
      <c r="G38" s="1"/>
      <c r="H38" s="1"/>
      <c r="I38" s="1"/>
      <c r="J38" s="1"/>
      <c r="K38" s="1">
        <v>27.247451779015307</v>
      </c>
      <c r="L38" s="1"/>
      <c r="M38" s="1"/>
      <c r="N38" s="1"/>
      <c r="O38" s="1"/>
      <c r="P38" s="1"/>
      <c r="Q38" s="1"/>
      <c r="R38" s="1"/>
      <c r="S38" s="2" t="s">
        <v>25</v>
      </c>
      <c r="T38" s="1"/>
      <c r="U38" s="1">
        <v>193.85056425803455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26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/>
      <c r="V1" s="1"/>
      <c r="W1" s="1"/>
      <c r="X1" s="1"/>
      <c r="Y1" s="1"/>
      <c r="Z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t="s">
        <v>1</v>
      </c>
      <c r="C3" s="1"/>
      <c r="D3" s="1"/>
      <c r="E3" s="1">
        <f>+SUM(E13:E60)</f>
        <v>923.4798415590637</v>
      </c>
      <c r="F3" s="1">
        <f>+SUM(F13:F60)</f>
        <v>288.0395992885109</v>
      </c>
      <c r="G3" s="1">
        <f>+SUM(G13:G60)</f>
        <v>1315.8825191695187</v>
      </c>
      <c r="H3" s="1">
        <f>+SUM(H13:H60)</f>
        <v>941.0101105579304</v>
      </c>
      <c r="I3" s="1">
        <f>+SUM(I13:I60)</f>
        <v>288.4103508446641</v>
      </c>
      <c r="J3" s="1">
        <f>+SUM(J13:J60)</f>
        <v>379.47372370565336</v>
      </c>
      <c r="K3" s="1">
        <f>+SUM(K13:K60)</f>
        <v>48.70958098916084</v>
      </c>
      <c r="L3" s="1">
        <f>+SUM(L13:L60)</f>
        <v>419.04212864853804</v>
      </c>
      <c r="M3" s="1">
        <f>+SUM(M13:M60)</f>
        <v>484.08851623766225</v>
      </c>
      <c r="N3" s="1">
        <f>+SUM(N13:N60)</f>
        <v>422.544389094714</v>
      </c>
      <c r="O3" s="1">
        <f>+SUM(O13:O60)</f>
        <v>216.7163954935499</v>
      </c>
      <c r="P3" s="1">
        <f>+SUM(P13:P60)</f>
        <v>466.8363254597569</v>
      </c>
      <c r="Q3" s="1">
        <f>+SUM(Q13:Q60)</f>
        <v>608.4975358143894</v>
      </c>
      <c r="R3" s="1">
        <f>+SUM(R13:R60)</f>
        <v>204.20819641041976</v>
      </c>
      <c r="S3" s="1">
        <f>+SUM(S13:S60)</f>
        <v>359.6270720860232</v>
      </c>
      <c r="T3" s="1">
        <f>+SUM(T13:T60)</f>
        <v>0</v>
      </c>
      <c r="U3" s="1"/>
      <c r="V3" s="1"/>
      <c r="W3" s="1"/>
      <c r="X3" s="1"/>
      <c r="Y3" s="1"/>
      <c r="Z3" s="1"/>
    </row>
    <row r="4" spans="3:26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2.75">
      <c r="B5" t="s">
        <v>2</v>
      </c>
      <c r="C5" s="1">
        <f>+COUNTIF(C13:C62,"&gt;0")</f>
        <v>26</v>
      </c>
      <c r="D5" s="1"/>
      <c r="E5" s="1">
        <f>+COUNTIF(E13:E62,"&gt;0")</f>
        <v>8</v>
      </c>
      <c r="F5" s="1">
        <f>+COUNTIF(F13:F62,"&gt;0")</f>
        <v>5</v>
      </c>
      <c r="G5" s="1">
        <f>+COUNTIF(G13:G62,"&gt;0")</f>
        <v>14</v>
      </c>
      <c r="H5" s="1">
        <f>+COUNTIF(H13:H62,"&gt;0")</f>
        <v>4</v>
      </c>
      <c r="I5" s="1">
        <f>+COUNTIF(I13:I62,"&gt;0")</f>
        <v>3</v>
      </c>
      <c r="J5" s="1">
        <f>+COUNTIF(J13:J62,"&gt;0")</f>
        <v>3</v>
      </c>
      <c r="K5" s="1">
        <f>+COUNTIF(K13:K62,"&gt;0")</f>
        <v>1</v>
      </c>
      <c r="L5" s="1">
        <f>+COUNTIF(L13:L62,"&gt;0")</f>
        <v>7</v>
      </c>
      <c r="M5" s="1">
        <f>+COUNTIF(M13:M62,"&gt;0")</f>
        <v>5</v>
      </c>
      <c r="N5" s="1">
        <f>+COUNTIF(N13:N62,"&gt;0")</f>
        <v>6</v>
      </c>
      <c r="O5" s="1">
        <f>+COUNTIF(O13:O62,"&gt;0")</f>
        <v>3</v>
      </c>
      <c r="P5" s="1">
        <f>+COUNTIF(P13:P62,"&gt;0")</f>
        <v>3</v>
      </c>
      <c r="Q5" s="1">
        <f>+COUNTIF(Q13:Q62,"&gt;0")</f>
        <v>7</v>
      </c>
      <c r="R5" s="1">
        <f>+COUNTIF(R13:R62,"&gt;0")</f>
        <v>2</v>
      </c>
      <c r="S5" s="1">
        <f>+COUNTIF(S13:S62,"&gt;0")</f>
        <v>8</v>
      </c>
      <c r="T5" s="1">
        <f>+COUNTIF(T13:T62,"&gt;0")</f>
        <v>0</v>
      </c>
      <c r="U5" s="1"/>
      <c r="V5" s="1"/>
      <c r="W5" s="1"/>
      <c r="X5" s="1"/>
      <c r="Y5" s="1"/>
      <c r="Z5" s="1"/>
    </row>
    <row r="6" spans="3:26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>
      <c r="B7" t="s">
        <v>3</v>
      </c>
      <c r="C7" s="1"/>
      <c r="D7" s="1"/>
      <c r="E7" s="1">
        <f>+COUNTIF(E13:E62,"&gt;60")</f>
        <v>6</v>
      </c>
      <c r="F7" s="1">
        <f>+COUNTIF(F13:F62,"&gt;60")</f>
        <v>1</v>
      </c>
      <c r="G7" s="1">
        <f>+COUNTIF(G13:G62,"&gt;60")</f>
        <v>9</v>
      </c>
      <c r="H7" s="1">
        <f>+COUNTIF(H13:H62,"&gt;60")</f>
        <v>1</v>
      </c>
      <c r="I7" s="1">
        <f>+COUNTIF(I13:I62,"&gt;60")</f>
        <v>1</v>
      </c>
      <c r="J7" s="1">
        <f>+COUNTIF(J13:J62,"&gt;60")</f>
        <v>1</v>
      </c>
      <c r="K7" s="1">
        <f>+COUNTIF(K13:K62,"&gt;60")</f>
        <v>0</v>
      </c>
      <c r="L7" s="1">
        <f>+COUNTIF(L13:L62,"&gt;60")</f>
        <v>4</v>
      </c>
      <c r="M7" s="1">
        <f>+COUNTIF(M13:M62,"&gt;60")</f>
        <v>3</v>
      </c>
      <c r="N7" s="1">
        <f>+COUNTIF(N13:N62,"&gt;60")</f>
        <v>1</v>
      </c>
      <c r="O7" s="1">
        <f>+COUNTIF(O13:O62,"&gt;60")</f>
        <v>2</v>
      </c>
      <c r="P7" s="1">
        <f>+COUNTIF(P13:P62,"&gt;60")</f>
        <v>1</v>
      </c>
      <c r="Q7" s="1">
        <f>+COUNTIF(Q13:Q62,"&gt;60")</f>
        <v>3</v>
      </c>
      <c r="R7" s="1">
        <f>+COUNTIF(R13:R62,"&gt;60")</f>
        <v>1</v>
      </c>
      <c r="S7" s="1">
        <f>+COUNTIF(S13:S62,"&gt;60")</f>
        <v>2</v>
      </c>
      <c r="T7" s="1">
        <f>+COUNTIF(T13:T62,"&gt;60")</f>
        <v>0</v>
      </c>
      <c r="U7" s="1"/>
      <c r="V7" s="1"/>
      <c r="W7" s="1"/>
      <c r="X7" s="1"/>
      <c r="Y7" s="1"/>
      <c r="Z7" s="1"/>
    </row>
    <row r="8" spans="2:26" ht="12.75">
      <c r="B8" t="s">
        <v>4</v>
      </c>
      <c r="C8" s="1"/>
      <c r="D8" s="1"/>
      <c r="E8" s="1">
        <f>+COUNTIF(E13:E62,"&gt;120")</f>
        <v>3</v>
      </c>
      <c r="F8" s="1">
        <f>+COUNTIF(F13:F62,"&gt;120")</f>
        <v>1</v>
      </c>
      <c r="G8" s="1">
        <f>+COUNTIF(G13:G62,"&gt;120")</f>
        <v>4</v>
      </c>
      <c r="H8" s="1">
        <f>+COUNTIF(H13:H62,"&gt;120")</f>
        <v>1</v>
      </c>
      <c r="I8" s="1">
        <f>+COUNTIF(I13:I62,"&gt;120")</f>
        <v>1</v>
      </c>
      <c r="J8" s="1">
        <f>+COUNTIF(J13:J62,"&gt;120")</f>
        <v>1</v>
      </c>
      <c r="K8" s="1">
        <f>+COUNTIF(K13:K62,"&gt;120")</f>
        <v>0</v>
      </c>
      <c r="L8" s="1">
        <f>+COUNTIF(L13:L62,"&gt;120")</f>
        <v>0</v>
      </c>
      <c r="M8" s="1">
        <f>+COUNTIF(M13:M62,"&gt;120")</f>
        <v>1</v>
      </c>
      <c r="N8" s="1">
        <f>+COUNTIF(N13:N62,"&gt;120")</f>
        <v>1</v>
      </c>
      <c r="O8" s="1">
        <f>+COUNTIF(O13:O62,"&gt;120")</f>
        <v>0</v>
      </c>
      <c r="P8" s="1">
        <f>+COUNTIF(P13:P62,"&gt;120")</f>
        <v>1</v>
      </c>
      <c r="Q8" s="1">
        <f>+COUNTIF(Q13:Q62,"&gt;120")</f>
        <v>2</v>
      </c>
      <c r="R8" s="1">
        <f>+COUNTIF(R13:R62,"&gt;120")</f>
        <v>1</v>
      </c>
      <c r="S8" s="1">
        <f>+COUNTIF(S13:S62,"&gt;120")</f>
        <v>0</v>
      </c>
      <c r="T8" s="1">
        <f>+COUNTIF(T13:T62,"&gt;120")</f>
        <v>0</v>
      </c>
      <c r="U8" s="1"/>
      <c r="V8" s="1"/>
      <c r="W8" s="1"/>
      <c r="X8" s="1"/>
      <c r="Y8" s="1"/>
      <c r="Z8" s="1"/>
    </row>
    <row r="9" spans="2:26" ht="12.75">
      <c r="B9" t="s">
        <v>5</v>
      </c>
      <c r="C9" s="1"/>
      <c r="D9" s="1"/>
      <c r="E9" s="1">
        <f>+COUNTIF(E13:E62,"&gt;300")</f>
        <v>0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1</v>
      </c>
      <c r="I9" s="1">
        <f>+COUNTIF(I13:I62,"&gt;300")</f>
        <v>0</v>
      </c>
      <c r="J9" s="1">
        <f>+COUNTIF(J13:J62,"&gt;300")</f>
        <v>1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1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/>
      <c r="V9" s="1"/>
      <c r="W9" s="1"/>
      <c r="X9" s="1"/>
      <c r="Y9" s="1"/>
      <c r="Z9" s="1"/>
    </row>
    <row r="10" spans="2:26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1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/>
      <c r="V10" s="1"/>
      <c r="W10" s="1"/>
      <c r="X10" s="1"/>
      <c r="Y10" s="1"/>
      <c r="Z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85</v>
      </c>
      <c r="C13" s="1">
        <f aca="true" t="shared" si="0" ref="C13:C41">+SUM(D13:AD13)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86</v>
      </c>
      <c r="C14" s="1">
        <f t="shared" si="0"/>
        <v>48.70958098916084</v>
      </c>
      <c r="D14" s="1"/>
      <c r="E14" s="1"/>
      <c r="F14" s="1"/>
      <c r="G14" s="1"/>
      <c r="H14" s="1"/>
      <c r="I14" s="1"/>
      <c r="J14" s="1"/>
      <c r="K14" s="1">
        <v>48.70958098916084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87</v>
      </c>
      <c r="C15" s="1">
        <f t="shared" si="0"/>
        <v>194.24435305802055</v>
      </c>
      <c r="D15" s="1"/>
      <c r="E15" s="1">
        <v>37.22124159668872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157.02311146133184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88</v>
      </c>
      <c r="C16" s="1">
        <f t="shared" si="0"/>
        <v>233.88689241381604</v>
      </c>
      <c r="D16" s="1"/>
      <c r="E16" s="1"/>
      <c r="F16" s="1"/>
      <c r="G16" s="1">
        <v>98.84030396947327</v>
      </c>
      <c r="H16" s="1"/>
      <c r="I16" s="1">
        <v>55.639220215849775</v>
      </c>
      <c r="J16" s="1"/>
      <c r="K16" s="1"/>
      <c r="L16" s="1">
        <v>25.958830323774663</v>
      </c>
      <c r="M16" s="1"/>
      <c r="N16" s="1">
        <v>32.83510324822724</v>
      </c>
      <c r="O16" s="1"/>
      <c r="P16" s="1">
        <v>20.61343465649111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89</v>
      </c>
      <c r="C17" s="1">
        <f t="shared" si="0"/>
        <v>342.39788243730754</v>
      </c>
      <c r="D17" s="1"/>
      <c r="E17" s="1">
        <v>225.64276520039414</v>
      </c>
      <c r="F17" s="1"/>
      <c r="G17" s="1">
        <v>42.27336513523832</v>
      </c>
      <c r="H17" s="1"/>
      <c r="I17" s="1"/>
      <c r="J17" s="1"/>
      <c r="K17" s="1"/>
      <c r="L17" s="1"/>
      <c r="M17" s="1"/>
      <c r="N17" s="1"/>
      <c r="O17" s="1">
        <v>23.255760834154472</v>
      </c>
      <c r="P17" s="1"/>
      <c r="Q17" s="1">
        <v>51.22599126752063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90</v>
      </c>
      <c r="C18" s="1">
        <f t="shared" si="0"/>
        <v>336.9219536558388</v>
      </c>
      <c r="D18" s="1"/>
      <c r="E18" s="1">
        <v>27.701087209778713</v>
      </c>
      <c r="F18" s="1"/>
      <c r="G18" s="1">
        <v>167.55525484726377</v>
      </c>
      <c r="H18" s="1"/>
      <c r="I18" s="1"/>
      <c r="J18" s="1"/>
      <c r="K18" s="1"/>
      <c r="L18" s="1">
        <v>67.00362403259572</v>
      </c>
      <c r="M18" s="1"/>
      <c r="N18" s="1"/>
      <c r="O18" s="1"/>
      <c r="P18" s="1"/>
      <c r="Q18" s="1"/>
      <c r="R18" s="1">
        <v>47.18508494908792</v>
      </c>
      <c r="S18" s="1">
        <v>27.476902617112742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91</v>
      </c>
      <c r="C19" s="1">
        <f t="shared" si="0"/>
        <v>637.1489290305841</v>
      </c>
      <c r="D19" s="1"/>
      <c r="E19" s="1"/>
      <c r="F19" s="1"/>
      <c r="G19" s="1"/>
      <c r="H19" s="1"/>
      <c r="I19" s="1">
        <v>43.24606638567653</v>
      </c>
      <c r="J19" s="1"/>
      <c r="K19" s="1"/>
      <c r="L19" s="1"/>
      <c r="M19" s="1"/>
      <c r="N19" s="1"/>
      <c r="O19" s="1">
        <v>109.85568723657177</v>
      </c>
      <c r="P19" s="1">
        <v>396.3283981296155</v>
      </c>
      <c r="Q19" s="1"/>
      <c r="R19" s="1"/>
      <c r="S19" s="1">
        <v>87.71877727872024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92</v>
      </c>
      <c r="C20" s="1">
        <f t="shared" si="0"/>
        <v>129.97641364412453</v>
      </c>
      <c r="D20" s="1"/>
      <c r="E20" s="1"/>
      <c r="F20" s="1"/>
      <c r="G20" s="1"/>
      <c r="H20" s="1"/>
      <c r="I20" s="1"/>
      <c r="J20" s="1"/>
      <c r="K20" s="1"/>
      <c r="L20" s="1">
        <v>20.698687918582152</v>
      </c>
      <c r="M20" s="1">
        <v>30.906767421208343</v>
      </c>
      <c r="N20" s="1"/>
      <c r="O20" s="1"/>
      <c r="P20" s="1"/>
      <c r="Q20" s="1">
        <v>52.35414714707841</v>
      </c>
      <c r="R20" s="1"/>
      <c r="S20" s="1">
        <v>26.01681115725563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93</v>
      </c>
      <c r="C21" s="1">
        <f t="shared" si="0"/>
        <v>175.79856446030038</v>
      </c>
      <c r="D21" s="1"/>
      <c r="E21" s="1"/>
      <c r="F21" s="1"/>
      <c r="G21" s="1">
        <v>175.79856446030038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94</v>
      </c>
      <c r="C22" s="1">
        <f t="shared" si="0"/>
        <v>270.4136818967991</v>
      </c>
      <c r="D22" s="1"/>
      <c r="E22" s="1"/>
      <c r="F22" s="1"/>
      <c r="G22" s="1"/>
      <c r="H22" s="1"/>
      <c r="I22" s="1"/>
      <c r="J22" s="1"/>
      <c r="K22" s="1"/>
      <c r="L22" s="1">
        <v>62.826473876847956</v>
      </c>
      <c r="M22" s="1"/>
      <c r="N22" s="1"/>
      <c r="O22" s="1"/>
      <c r="P22" s="1"/>
      <c r="Q22" s="1">
        <v>207.58720801995116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95</v>
      </c>
      <c r="C23" s="1">
        <f t="shared" si="0"/>
        <v>239.19669493125596</v>
      </c>
      <c r="D23" s="1"/>
      <c r="E23" s="1"/>
      <c r="F23" s="1"/>
      <c r="G23" s="1"/>
      <c r="H23" s="1">
        <v>42.19671255016168</v>
      </c>
      <c r="I23" s="1"/>
      <c r="J23" s="1"/>
      <c r="K23" s="1"/>
      <c r="L23" s="1">
        <v>92.78687369252086</v>
      </c>
      <c r="M23" s="1"/>
      <c r="N23" s="1"/>
      <c r="O23" s="1"/>
      <c r="P23" s="1"/>
      <c r="Q23" s="1"/>
      <c r="R23" s="1"/>
      <c r="S23" s="1">
        <v>104.21310868857344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96</v>
      </c>
      <c r="C24" s="1">
        <f t="shared" si="0"/>
        <v>306.98343497313977</v>
      </c>
      <c r="D24" s="1"/>
      <c r="E24" s="1"/>
      <c r="F24" s="1">
        <v>21.904418364117987</v>
      </c>
      <c r="G24" s="1">
        <v>21.69201472882463</v>
      </c>
      <c r="H24" s="1"/>
      <c r="I24" s="1">
        <v>189.52506424313782</v>
      </c>
      <c r="J24" s="1"/>
      <c r="K24" s="1"/>
      <c r="L24" s="1"/>
      <c r="M24" s="1"/>
      <c r="N24" s="1"/>
      <c r="O24" s="1"/>
      <c r="P24" s="1"/>
      <c r="Q24" s="1">
        <v>73.86193763705936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97</v>
      </c>
      <c r="C25" s="1">
        <f t="shared" si="0"/>
        <v>73.47238947839372</v>
      </c>
      <c r="D25" s="1"/>
      <c r="E25" s="1"/>
      <c r="F25" s="1"/>
      <c r="G25" s="1">
        <v>73.47238947839372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98</v>
      </c>
      <c r="C26" s="1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99</v>
      </c>
      <c r="C27" s="1">
        <f t="shared" si="0"/>
        <v>56.384133843697015</v>
      </c>
      <c r="D27" s="1"/>
      <c r="E27" s="1"/>
      <c r="F27" s="1">
        <v>30.285874185412382</v>
      </c>
      <c r="G27" s="1"/>
      <c r="H27" s="1"/>
      <c r="I27" s="1"/>
      <c r="J27" s="1">
        <v>26.098259658284633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100</v>
      </c>
      <c r="C28" s="1">
        <f t="shared" si="0"/>
        <v>120.03381957844381</v>
      </c>
      <c r="D28" s="1"/>
      <c r="E28" s="1">
        <v>60.99528617363842</v>
      </c>
      <c r="F28" s="1"/>
      <c r="G28" s="1"/>
      <c r="H28" s="1"/>
      <c r="I28" s="1"/>
      <c r="J28" s="1"/>
      <c r="K28" s="1"/>
      <c r="L28" s="1"/>
      <c r="M28" s="1">
        <v>22.79678260093816</v>
      </c>
      <c r="N28" s="1"/>
      <c r="O28" s="1"/>
      <c r="P28" s="1"/>
      <c r="Q28" s="1"/>
      <c r="R28" s="1"/>
      <c r="S28" s="1">
        <v>36.241750803867234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101</v>
      </c>
      <c r="C29" s="1">
        <f t="shared" si="0"/>
        <v>399.3306593500659</v>
      </c>
      <c r="D29" s="1"/>
      <c r="E29" s="1">
        <v>71.32648939887991</v>
      </c>
      <c r="F29" s="1"/>
      <c r="G29" s="1">
        <v>40.911365427919634</v>
      </c>
      <c r="H29" s="1"/>
      <c r="I29" s="1"/>
      <c r="J29" s="1"/>
      <c r="K29" s="1"/>
      <c r="L29" s="1"/>
      <c r="M29" s="1">
        <v>260.7187441590265</v>
      </c>
      <c r="N29" s="1"/>
      <c r="O29" s="1"/>
      <c r="P29" s="1"/>
      <c r="Q29" s="1">
        <v>26.37406036423981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102</v>
      </c>
      <c r="C30" s="1">
        <f t="shared" si="0"/>
        <v>305.35309450365105</v>
      </c>
      <c r="D30" s="1"/>
      <c r="E30" s="1"/>
      <c r="F30" s="1"/>
      <c r="G30" s="1">
        <v>116.75741043886916</v>
      </c>
      <c r="H30" s="1"/>
      <c r="I30" s="1"/>
      <c r="J30" s="1"/>
      <c r="K30" s="1"/>
      <c r="L30" s="1">
        <v>92.31545547508216</v>
      </c>
      <c r="M30" s="1"/>
      <c r="N30" s="1">
        <v>45.97518253089636</v>
      </c>
      <c r="O30" s="1"/>
      <c r="P30" s="1"/>
      <c r="Q30" s="1">
        <v>50.30504605880341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103</v>
      </c>
      <c r="C31" s="1">
        <f t="shared" si="0"/>
        <v>176.78064972594888</v>
      </c>
      <c r="D31" s="1"/>
      <c r="E31" s="1">
        <v>78.15788787594931</v>
      </c>
      <c r="F31" s="1"/>
      <c r="G31" s="1">
        <v>70.59645806708829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28.026303782911285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104</v>
      </c>
      <c r="C32" s="1">
        <f t="shared" si="0"/>
        <v>531.7345519735475</v>
      </c>
      <c r="D32" s="1"/>
      <c r="E32" s="1"/>
      <c r="F32" s="1"/>
      <c r="G32" s="1">
        <v>154.68347802095076</v>
      </c>
      <c r="H32" s="1"/>
      <c r="I32" s="1"/>
      <c r="J32" s="1"/>
      <c r="K32" s="1"/>
      <c r="L32" s="1"/>
      <c r="M32" s="1">
        <v>60.44708636438911</v>
      </c>
      <c r="N32" s="1">
        <v>36.31540217199699</v>
      </c>
      <c r="O32" s="1">
        <v>83.60494742282367</v>
      </c>
      <c r="P32" s="1">
        <v>49.89449267365028</v>
      </c>
      <c r="Q32" s="1">
        <v>146.78914531973658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t="s">
        <v>105</v>
      </c>
      <c r="C33" s="1">
        <f t="shared" si="0"/>
        <v>527.1944435456666</v>
      </c>
      <c r="D33" s="1"/>
      <c r="E33" s="1"/>
      <c r="F33" s="1">
        <v>36.345637475315414</v>
      </c>
      <c r="G33" s="1">
        <v>140.78038742046078</v>
      </c>
      <c r="H33" s="1"/>
      <c r="I33" s="1"/>
      <c r="J33" s="1">
        <v>314.0351103586122</v>
      </c>
      <c r="K33" s="1"/>
      <c r="L33" s="1"/>
      <c r="M33" s="1"/>
      <c r="N33" s="1">
        <v>36.03330829127813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t="s">
        <v>106</v>
      </c>
      <c r="C34" s="1">
        <f t="shared" si="0"/>
        <v>1076.1675883984037</v>
      </c>
      <c r="D34" s="1"/>
      <c r="E34" s="1"/>
      <c r="F34" s="1">
        <v>174.16505176312512</v>
      </c>
      <c r="G34" s="1">
        <v>43.53183345895866</v>
      </c>
      <c r="H34" s="1">
        <v>833.2781427860073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25.192560390312636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t="s">
        <v>107</v>
      </c>
      <c r="C35" s="1">
        <f t="shared" si="0"/>
        <v>306.8976958342333</v>
      </c>
      <c r="D35" s="1"/>
      <c r="E35" s="1">
        <v>281.5590783336933</v>
      </c>
      <c r="F35" s="1">
        <v>25.338617500539954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t="s">
        <v>108</v>
      </c>
      <c r="C36" s="1">
        <f t="shared" si="0"/>
        <v>250.37230480804467</v>
      </c>
      <c r="D36" s="1"/>
      <c r="E36" s="2" t="s">
        <v>25</v>
      </c>
      <c r="F36" s="1"/>
      <c r="G36" s="1"/>
      <c r="H36" s="1"/>
      <c r="I36" s="1"/>
      <c r="J36" s="1"/>
      <c r="K36" s="1"/>
      <c r="L36" s="1"/>
      <c r="M36" s="1"/>
      <c r="N36" s="1">
        <v>250.37230480804467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t="s">
        <v>109</v>
      </c>
      <c r="C37" s="1">
        <f t="shared" si="0"/>
        <v>21.013088044270575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21.013088044270575</v>
      </c>
      <c r="O37" s="1"/>
      <c r="P37" s="1"/>
      <c r="Q37" s="2" t="s">
        <v>25</v>
      </c>
      <c r="R37" s="2" t="s">
        <v>25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t="s">
        <v>110</v>
      </c>
      <c r="C38" s="1">
        <f t="shared" si="0"/>
        <v>266.83655720640655</v>
      </c>
      <c r="D38" s="1"/>
      <c r="E38" s="1"/>
      <c r="F38" s="1"/>
      <c r="G38" s="1">
        <v>57.25566582724494</v>
      </c>
      <c r="H38" s="1">
        <v>42.909572357927004</v>
      </c>
      <c r="I38" s="1"/>
      <c r="J38" s="1"/>
      <c r="K38" s="1"/>
      <c r="L38" s="1">
        <v>57.45218332913453</v>
      </c>
      <c r="M38" s="1">
        <v>109.2191356921001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t="s">
        <v>111</v>
      </c>
      <c r="C39" s="1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t="s">
        <v>112</v>
      </c>
      <c r="C40" s="1">
        <f t="shared" si="0"/>
        <v>47.36654023110444</v>
      </c>
      <c r="D40" s="1"/>
      <c r="E40" s="1"/>
      <c r="F40" s="1"/>
      <c r="G40" s="1"/>
      <c r="H40" s="1">
        <v>22.625682863834427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24.74085736727001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t="s">
        <v>113</v>
      </c>
      <c r="C41" s="1">
        <f t="shared" si="0"/>
        <v>291.95038734733015</v>
      </c>
      <c r="D41" s="1"/>
      <c r="E41" s="1">
        <v>140.87600577004116</v>
      </c>
      <c r="F41" s="1"/>
      <c r="G41" s="1">
        <v>111.7340278885325</v>
      </c>
      <c r="H41" s="1"/>
      <c r="I41" s="1"/>
      <c r="J41" s="1">
        <v>39.340353688756494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26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t="s">
        <v>1</v>
      </c>
      <c r="C3" s="1"/>
      <c r="D3" s="1"/>
      <c r="E3" s="1">
        <f>+SUM(E13:E60)</f>
        <v>110.1567118078196</v>
      </c>
      <c r="F3" s="1">
        <f>+SUM(F13:F60)</f>
        <v>134.19897118939627</v>
      </c>
      <c r="G3" s="1">
        <f>+SUM(G13:G60)</f>
        <v>1139.7287259792117</v>
      </c>
      <c r="H3" s="1">
        <f>+SUM(H13:H60)</f>
        <v>39.73469401772148</v>
      </c>
      <c r="I3" s="1">
        <f>+SUM(I13:I60)</f>
        <v>141.7252390671391</v>
      </c>
      <c r="J3" s="1">
        <f>+SUM(J13:J60)</f>
        <v>0</v>
      </c>
      <c r="K3" s="1">
        <f>+SUM(K13:K60)</f>
        <v>386.33860429452653</v>
      </c>
      <c r="L3" s="1">
        <f>+SUM(L13:L60)</f>
        <v>867.4691877138766</v>
      </c>
      <c r="M3" s="1">
        <f>+SUM(M13:M60)</f>
        <v>137.98982833091173</v>
      </c>
      <c r="N3" s="1">
        <f>+SUM(N13:N60)</f>
        <v>22.354650015937153</v>
      </c>
      <c r="O3" s="1">
        <f>+SUM(O13:O60)</f>
        <v>0</v>
      </c>
      <c r="P3" s="1">
        <f>+SUM(P13:P60)</f>
        <v>0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2.75">
      <c r="B5" t="s">
        <v>2</v>
      </c>
      <c r="C5" s="1">
        <f>+COUNTIF(C13:C62,"&gt;0")</f>
        <v>11</v>
      </c>
      <c r="D5" s="1"/>
      <c r="E5" s="1">
        <f>+COUNTIF(E13:E62,"&gt;0")</f>
        <v>4</v>
      </c>
      <c r="F5" s="1">
        <f>+COUNTIF(F13:F62,"&gt;0")</f>
        <v>4</v>
      </c>
      <c r="G5" s="1">
        <f>+COUNTIF(G13:G62,"&gt;0")</f>
        <v>4</v>
      </c>
      <c r="H5" s="1">
        <f>+COUNTIF(H13:H62,"&gt;0")</f>
        <v>1</v>
      </c>
      <c r="I5" s="1">
        <f>+COUNTIF(I13:I62,"&gt;0")</f>
        <v>1</v>
      </c>
      <c r="J5" s="1">
        <f>+COUNTIF(J13:J62,"&gt;0")</f>
        <v>0</v>
      </c>
      <c r="K5" s="1">
        <f>+COUNTIF(K13:K62,"&gt;0")</f>
        <v>4</v>
      </c>
      <c r="L5" s="1">
        <f>+COUNTIF(L13:L62,"&gt;0")</f>
        <v>6</v>
      </c>
      <c r="M5" s="1">
        <f>+COUNTIF(M13:M62,"&gt;0")</f>
        <v>2</v>
      </c>
      <c r="N5" s="1">
        <f>+COUNTIF(N13:N62,"&gt;0")</f>
        <v>1</v>
      </c>
      <c r="O5" s="1">
        <f>+COUNTIF(O13:O62,"&gt;0")</f>
        <v>0</v>
      </c>
      <c r="P5" s="1">
        <f>+COUNTIF(P13:P62,"&gt;0")</f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>
      <c r="B7" t="s">
        <v>3</v>
      </c>
      <c r="C7" s="1"/>
      <c r="D7" s="1"/>
      <c r="E7" s="1">
        <f>+COUNTIF(E13:E62,"&gt;60")</f>
        <v>0</v>
      </c>
      <c r="F7" s="1">
        <f>+COUNTIF(F13:F62,"&gt;60")</f>
        <v>0</v>
      </c>
      <c r="G7" s="1">
        <f>+COUNTIF(G13:G62,"&gt;60")</f>
        <v>3</v>
      </c>
      <c r="H7" s="1">
        <f>+COUNTIF(H13:H62,"&gt;60")</f>
        <v>0</v>
      </c>
      <c r="I7" s="1">
        <f>+COUNTIF(I13:I62,"&gt;60")</f>
        <v>1</v>
      </c>
      <c r="J7" s="1">
        <f>+COUNTIF(J13:J62,"&gt;60")</f>
        <v>0</v>
      </c>
      <c r="K7" s="1">
        <f>+COUNTIF(K13:K62,"&gt;60")</f>
        <v>3</v>
      </c>
      <c r="L7" s="1">
        <f>+COUNTIF(L13:L62,"&gt;60")</f>
        <v>4</v>
      </c>
      <c r="M7" s="1">
        <f>+COUNTIF(M13:M62,"&gt;60")</f>
        <v>2</v>
      </c>
      <c r="N7" s="1">
        <f>+COUNTIF(N13:N62,"&gt;60")</f>
        <v>0</v>
      </c>
      <c r="O7" s="1">
        <f>+COUNTIF(O13:O62,"&gt;60")</f>
        <v>0</v>
      </c>
      <c r="P7" s="1">
        <f>+COUNTIF(P13:P62,"&gt;60")</f>
        <v>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2.75">
      <c r="B8" t="s">
        <v>4</v>
      </c>
      <c r="C8" s="1"/>
      <c r="D8" s="1"/>
      <c r="E8" s="1">
        <f>+COUNTIF(E13:E62,"&gt;120")</f>
        <v>0</v>
      </c>
      <c r="F8" s="1">
        <f>+COUNTIF(F13:F62,"&gt;120")</f>
        <v>0</v>
      </c>
      <c r="G8" s="1">
        <f>+COUNTIF(G13:G62,"&gt;120")</f>
        <v>2</v>
      </c>
      <c r="H8" s="1">
        <f>+COUNTIF(H13:H62,"&gt;120")</f>
        <v>0</v>
      </c>
      <c r="I8" s="1">
        <f>+COUNTIF(I13:I62,"&gt;120")</f>
        <v>1</v>
      </c>
      <c r="J8" s="1">
        <f>+COUNTIF(J13:J62,"&gt;120")</f>
        <v>0</v>
      </c>
      <c r="K8" s="1">
        <f>+COUNTIF(K13:K62,"&gt;120")</f>
        <v>1</v>
      </c>
      <c r="L8" s="1">
        <f>+COUNTIF(L13:L62,"&gt;120")</f>
        <v>3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0</v>
      </c>
      <c r="P8" s="1">
        <f>+COUNTIF(P13:P62,"&gt;120")</f>
        <v>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2.75">
      <c r="B9" t="s">
        <v>5</v>
      </c>
      <c r="C9" s="1"/>
      <c r="D9" s="1"/>
      <c r="E9" s="1">
        <f>+COUNTIF(E13:E62,"&gt;300")</f>
        <v>0</v>
      </c>
      <c r="F9" s="1">
        <f>+COUNTIF(F13:F62,"&gt;300")</f>
        <v>0</v>
      </c>
      <c r="G9" s="1">
        <f>+COUNTIF(G13:G62,"&gt;300")</f>
        <v>1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1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1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114</v>
      </c>
      <c r="C13" s="1">
        <v>300.8944538554523</v>
      </c>
      <c r="D13" s="1"/>
      <c r="E13" s="1"/>
      <c r="F13" s="1"/>
      <c r="G13" s="1"/>
      <c r="H13" s="1"/>
      <c r="I13" s="1"/>
      <c r="J13" s="1"/>
      <c r="K13" s="1">
        <v>163.78251862660778</v>
      </c>
      <c r="L13" s="1">
        <v>137.11193522884452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115</v>
      </c>
      <c r="C14" s="1">
        <v>436.3105611120692</v>
      </c>
      <c r="D14" s="1"/>
      <c r="E14" s="1"/>
      <c r="F14" s="1"/>
      <c r="G14" s="1"/>
      <c r="H14" s="1"/>
      <c r="I14" s="1"/>
      <c r="J14" s="1"/>
      <c r="K14" s="1"/>
      <c r="L14" s="1">
        <v>436.3105611120692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116</v>
      </c>
      <c r="C15" s="1">
        <f>+SUM(D15:AD15)</f>
        <v>59.8715418866509</v>
      </c>
      <c r="D15" s="1"/>
      <c r="E15" s="1"/>
      <c r="F15" s="1"/>
      <c r="G15" s="1"/>
      <c r="H15" s="1"/>
      <c r="I15" s="1"/>
      <c r="J15" s="1"/>
      <c r="K15" s="1"/>
      <c r="L15" s="1">
        <v>59.8715418866509</v>
      </c>
      <c r="M15" s="2" t="s">
        <v>25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117</v>
      </c>
      <c r="C16" s="1">
        <v>443.95364377824603</v>
      </c>
      <c r="D16" s="1"/>
      <c r="E16" s="1"/>
      <c r="F16" s="1">
        <v>58.94259649211682</v>
      </c>
      <c r="G16" s="1">
        <v>208.827380317605</v>
      </c>
      <c r="H16" s="1"/>
      <c r="I16" s="1"/>
      <c r="J16" s="1"/>
      <c r="K16" s="1"/>
      <c r="L16" s="1">
        <v>83.59162890488932</v>
      </c>
      <c r="M16" s="1">
        <v>70.23738804769769</v>
      </c>
      <c r="N16" s="1">
        <v>22.354650015937153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118</v>
      </c>
      <c r="C17" s="1">
        <v>27.73902573009066</v>
      </c>
      <c r="D17" s="1"/>
      <c r="E17" s="1">
        <v>27.73902573009066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119</v>
      </c>
      <c r="C18" s="1">
        <v>130.10425279729085</v>
      </c>
      <c r="D18" s="1"/>
      <c r="E18" s="1"/>
      <c r="F18" s="1"/>
      <c r="G18" s="1"/>
      <c r="H18" s="1"/>
      <c r="I18" s="1"/>
      <c r="J18" s="1"/>
      <c r="K18" s="1"/>
      <c r="L18" s="1">
        <v>130.10425279729085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120</v>
      </c>
      <c r="C19" s="1">
        <v>43.878275113569416</v>
      </c>
      <c r="D19" s="1"/>
      <c r="E19" s="1">
        <v>21.762410096896915</v>
      </c>
      <c r="F19" s="1">
        <v>22.1158650166725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121</v>
      </c>
      <c r="C20" s="1">
        <v>244.51634470518528</v>
      </c>
      <c r="D20" s="1"/>
      <c r="E20" s="1">
        <v>40.592968189486996</v>
      </c>
      <c r="F20" s="1">
        <v>23.860119143714698</v>
      </c>
      <c r="G20" s="1">
        <v>113.67150954227708</v>
      </c>
      <c r="H20" s="1"/>
      <c r="I20" s="1"/>
      <c r="J20" s="1"/>
      <c r="K20" s="1">
        <v>45.912480045574796</v>
      </c>
      <c r="L20" s="1">
        <v>20.479267784131707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122</v>
      </c>
      <c r="C21" s="1">
        <v>253.64520575830858</v>
      </c>
      <c r="D21" s="1"/>
      <c r="E21" s="1"/>
      <c r="F21" s="1"/>
      <c r="G21" s="1">
        <v>38.30031875618556</v>
      </c>
      <c r="H21" s="1"/>
      <c r="I21" s="1">
        <v>141.7252390671391</v>
      </c>
      <c r="J21" s="1"/>
      <c r="K21" s="1">
        <v>73.6196479349839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123</v>
      </c>
      <c r="C22" s="1">
        <v>239.79148252518783</v>
      </c>
      <c r="D22" s="1"/>
      <c r="E22" s="1"/>
      <c r="F22" s="1">
        <v>29.280390536892256</v>
      </c>
      <c r="G22" s="1"/>
      <c r="H22" s="1">
        <v>39.73469401772148</v>
      </c>
      <c r="I22" s="1"/>
      <c r="J22" s="1"/>
      <c r="K22" s="1">
        <v>103.02395768736005</v>
      </c>
      <c r="L22" s="1"/>
      <c r="M22" s="1">
        <v>67.75244028321404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124</v>
      </c>
      <c r="C23" s="1">
        <v>798.9918251544891</v>
      </c>
      <c r="D23" s="1"/>
      <c r="E23" s="1">
        <v>20.062307791345035</v>
      </c>
      <c r="F23" s="1"/>
      <c r="G23" s="1">
        <v>778.9295173631441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9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3" width="5.57421875" style="0" customWidth="1"/>
    <col min="4" max="35" width="5.140625" style="0" customWidth="1"/>
    <col min="36" max="41" width="5.57421875" style="0" customWidth="1"/>
    <col min="42" max="16384" width="11.57421875" style="0" customWidth="1"/>
  </cols>
  <sheetData>
    <row r="1" spans="3:31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31" ht="12.75">
      <c r="B3" t="s">
        <v>1</v>
      </c>
      <c r="C3" s="1"/>
      <c r="D3" s="1"/>
      <c r="E3" s="1">
        <f>+SUM(E13:E60)</f>
        <v>0</v>
      </c>
      <c r="F3" s="1">
        <f>+SUM(F13:F60)</f>
        <v>229.78302205862883</v>
      </c>
      <c r="G3" s="1">
        <f>+SUM(G13:G60)</f>
        <v>745.6792905327867</v>
      </c>
      <c r="H3" s="1">
        <f>+SUM(H13:H60)</f>
        <v>152.86563218786503</v>
      </c>
      <c r="I3" s="1">
        <f>+SUM(I13:I60)</f>
        <v>0</v>
      </c>
      <c r="J3" s="1">
        <f>+SUM(J13:J60)</f>
        <v>109.99946760713848</v>
      </c>
      <c r="K3" s="1">
        <f>+SUM(K13:K60)</f>
        <v>69.8388470382043</v>
      </c>
      <c r="L3" s="1">
        <f>+SUM(L13:L60)</f>
        <v>59.046952896076334</v>
      </c>
      <c r="M3" s="1">
        <f>+SUM(M13:M60)</f>
        <v>51.13163563117217</v>
      </c>
      <c r="N3" s="1">
        <f>+SUM(N13:N60)</f>
        <v>0</v>
      </c>
      <c r="O3" s="1">
        <f>+SUM(O13:O60)</f>
        <v>31.43137658113187</v>
      </c>
      <c r="P3" s="1">
        <f>+SUM(P13:P60)</f>
        <v>98.54070447373476</v>
      </c>
      <c r="Q3" s="1">
        <f>+SUM(Q13:Q60)</f>
        <v>0</v>
      </c>
      <c r="R3" s="1">
        <f>+SUM(R13:R60)</f>
        <v>201.37259619475898</v>
      </c>
      <c r="S3" s="1">
        <f>+SUM(S13:S60)</f>
        <v>53.41003547159028</v>
      </c>
      <c r="T3" s="1">
        <f>+SUM(T13:T60)</f>
        <v>35.2732252270423</v>
      </c>
      <c r="U3" s="1">
        <f>+SUM(U13:U60)</f>
        <v>236.66719825383132</v>
      </c>
      <c r="V3" s="1">
        <f>+SUM(V13:V60)</f>
        <v>34.186943576397255</v>
      </c>
      <c r="W3" s="1">
        <f>+SUM(W13:W60)</f>
        <v>0</v>
      </c>
      <c r="X3" s="1">
        <f>+SUM(X13:X60)</f>
        <v>0</v>
      </c>
      <c r="Y3" s="1">
        <f>+SUM(Y13:Y60)</f>
        <v>20.419668900434473</v>
      </c>
      <c r="Z3" s="1">
        <f>+SUM(Z13:Z60)</f>
        <v>0</v>
      </c>
      <c r="AA3" s="1">
        <f>+SUM(AA13:AA60)</f>
        <v>0</v>
      </c>
      <c r="AB3" s="1">
        <f>+SUM(AB13:AB60)</f>
        <v>0</v>
      </c>
      <c r="AC3" s="1">
        <f>+SUM(AC13:AC60)</f>
        <v>20.59523017271382</v>
      </c>
      <c r="AD3" s="1">
        <f>+SUM(AD13:AD60)</f>
        <v>58.62181471067139</v>
      </c>
      <c r="AE3" s="1">
        <f>+SUM(AE13:AE60)</f>
        <v>0</v>
      </c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2.75">
      <c r="B5" t="s">
        <v>2</v>
      </c>
      <c r="C5" s="1">
        <f>+COUNTIF(C13:C62,"&gt;0")</f>
        <v>15</v>
      </c>
      <c r="D5" s="1"/>
      <c r="E5" s="1">
        <f>+COUNTIF(E13:E62,"&gt;0")</f>
        <v>0</v>
      </c>
      <c r="F5" s="1">
        <f>+COUNTIF(F13:F62,"&gt;0")</f>
        <v>4</v>
      </c>
      <c r="G5" s="1">
        <f>+COUNTIF(G13:G62,"&gt;0")</f>
        <v>9</v>
      </c>
      <c r="H5" s="1">
        <f>+COUNTIF(H13:H62,"&gt;0")</f>
        <v>3</v>
      </c>
      <c r="I5" s="1">
        <f>+COUNTIF(I13:I62,"&gt;0")</f>
        <v>0</v>
      </c>
      <c r="J5" s="1">
        <f>+COUNTIF(J13:J62,"&gt;0")</f>
        <v>3</v>
      </c>
      <c r="K5" s="1">
        <f>+COUNTIF(K13:K62,"&gt;0")</f>
        <v>1</v>
      </c>
      <c r="L5" s="1">
        <f>+COUNTIF(L13:L62,"&gt;0")</f>
        <v>2</v>
      </c>
      <c r="M5" s="1">
        <f>+COUNTIF(M13:M62,"&gt;0")</f>
        <v>1</v>
      </c>
      <c r="N5" s="1">
        <f>+COUNTIF(N13:N62,"&gt;0")</f>
        <v>0</v>
      </c>
      <c r="O5" s="1">
        <f>+COUNTIF(O13:O62,"&gt;0")</f>
        <v>1</v>
      </c>
      <c r="P5" s="1">
        <f>+COUNTIF(P13:P62,"&gt;0")</f>
        <v>3</v>
      </c>
      <c r="Q5" s="1">
        <f>+COUNTIF(Q13:Q62,"&gt;0")</f>
        <v>0</v>
      </c>
      <c r="R5" s="1">
        <f>+COUNTIF(R13:R62,"&gt;0")</f>
        <v>4</v>
      </c>
      <c r="S5" s="1">
        <f>+COUNTIF(S13:S62,"&gt;0")</f>
        <v>1</v>
      </c>
      <c r="T5" s="1">
        <f>+COUNTIF(T13:T62,"&gt;0")</f>
        <v>1</v>
      </c>
      <c r="U5" s="1">
        <f>+COUNTIF(U13:U62,"&gt;0")</f>
        <v>2</v>
      </c>
      <c r="V5" s="1">
        <f>+COUNTIF(V13:V62,"&gt;0")</f>
        <v>1</v>
      </c>
      <c r="W5" s="1">
        <f>+COUNTIF(W13:W62,"&gt;0")</f>
        <v>0</v>
      </c>
      <c r="X5" s="1">
        <f>+COUNTIF(X13:X62,"&gt;0")</f>
        <v>0</v>
      </c>
      <c r="Y5" s="1">
        <f>+COUNTIF(Y13:Y62,"&gt;0")</f>
        <v>1</v>
      </c>
      <c r="Z5" s="1">
        <f>+COUNTIF(Z13:Z62,"&gt;0")</f>
        <v>0</v>
      </c>
      <c r="AA5" s="1">
        <f>+COUNTIF(AA13:AA62,"&gt;0")</f>
        <v>0</v>
      </c>
      <c r="AB5" s="1">
        <f>+COUNTIF(AB13:AB62,"&gt;0")</f>
        <v>0</v>
      </c>
      <c r="AC5" s="1">
        <f>+COUNTIF(AC13:AC62,"&gt;0")</f>
        <v>1</v>
      </c>
      <c r="AD5" s="1">
        <f>+COUNTIF(AD13:AD62,"&gt;0")</f>
        <v>2</v>
      </c>
      <c r="AE5" s="1">
        <f>+COUNTIF(AE13:AE62,"&gt;0")</f>
        <v>0</v>
      </c>
    </row>
    <row r="6" spans="3:31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2.75">
      <c r="B7" t="s">
        <v>3</v>
      </c>
      <c r="C7" s="1"/>
      <c r="D7" s="1"/>
      <c r="E7" s="1">
        <f>+COUNTIF(E13:E62,"&gt;60")</f>
        <v>0</v>
      </c>
      <c r="F7" s="1">
        <f>+COUNTIF(F13:F62,"&gt;60")</f>
        <v>1</v>
      </c>
      <c r="G7" s="1">
        <f>+COUNTIF(G13:G62,"&gt;60")</f>
        <v>3</v>
      </c>
      <c r="H7" s="1">
        <f>+COUNTIF(H13:H62,"&gt;60")</f>
        <v>1</v>
      </c>
      <c r="I7" s="1">
        <f>+COUNTIF(I13:I62,"&gt;60")</f>
        <v>0</v>
      </c>
      <c r="J7" s="1">
        <f>+COUNTIF(J13:J62,"&gt;60")</f>
        <v>0</v>
      </c>
      <c r="K7" s="1">
        <f>+COUNTIF(K13:K62,"&gt;60")</f>
        <v>1</v>
      </c>
      <c r="L7" s="1">
        <f>+COUNTIF(L13:L62,"&gt;60")</f>
        <v>0</v>
      </c>
      <c r="M7" s="1">
        <f>+COUNTIF(M13:M62,"&gt;60")</f>
        <v>0</v>
      </c>
      <c r="N7" s="1">
        <f>+COUNTIF(N13:N62,"&gt;60")</f>
        <v>0</v>
      </c>
      <c r="O7" s="1">
        <f>+COUNTIF(O13:O62,"&gt;60")</f>
        <v>0</v>
      </c>
      <c r="P7" s="1">
        <f>+COUNTIF(P13:P62,"&gt;60")</f>
        <v>0</v>
      </c>
      <c r="Q7" s="1">
        <f>+COUNTIF(Q13:Q62,"&gt;60")</f>
        <v>0</v>
      </c>
      <c r="R7" s="1">
        <f>+COUNTIF(R13:R62,"&gt;60")</f>
        <v>1</v>
      </c>
      <c r="S7" s="1">
        <f>+COUNTIF(S13:S62,"&gt;60")</f>
        <v>0</v>
      </c>
      <c r="T7" s="1">
        <f>+COUNTIF(T13:T62,"&gt;60")</f>
        <v>0</v>
      </c>
      <c r="U7" s="1">
        <f>+COUNTIF(U13:U62,"&gt;60")</f>
        <v>1</v>
      </c>
      <c r="V7" s="1">
        <f>+COUNTIF(V13:V62,"&gt;60")</f>
        <v>0</v>
      </c>
      <c r="W7" s="1">
        <f>+COUNTIF(W13:W62,"&gt;60")</f>
        <v>0</v>
      </c>
      <c r="X7" s="1">
        <f>+COUNTIF(X13:X62,"&gt;60")</f>
        <v>0</v>
      </c>
      <c r="Y7" s="1">
        <f>+COUNTIF(Y13:Y62,"&gt;60")</f>
        <v>0</v>
      </c>
      <c r="Z7" s="1">
        <f>+COUNTIF(Z13:Z62,"&gt;60")</f>
        <v>0</v>
      </c>
      <c r="AA7" s="1">
        <f>+COUNTIF(AA13:AA62,"&gt;60")</f>
        <v>0</v>
      </c>
      <c r="AB7" s="1">
        <f>+COUNTIF(AB13:AB62,"&gt;60")</f>
        <v>0</v>
      </c>
      <c r="AC7" s="1">
        <f>+COUNTIF(AC13:AC62,"&gt;60")</f>
        <v>0</v>
      </c>
      <c r="AD7" s="1">
        <f>+COUNTIF(AD13:AD62,"&gt;60")</f>
        <v>0</v>
      </c>
      <c r="AE7" s="1">
        <f>+COUNTIF(AE13:AE62,"&gt;60")</f>
        <v>0</v>
      </c>
    </row>
    <row r="8" spans="2:31" ht="12.75">
      <c r="B8" t="s">
        <v>4</v>
      </c>
      <c r="C8" s="1"/>
      <c r="D8" s="1"/>
      <c r="E8" s="1">
        <f>+COUNTIF(E13:E62,"&gt;120")</f>
        <v>0</v>
      </c>
      <c r="F8" s="1">
        <f>+COUNTIF(F13:F62,"&gt;120")</f>
        <v>0</v>
      </c>
      <c r="G8" s="1">
        <f>+COUNTIF(G13:G62,"&gt;120")</f>
        <v>2</v>
      </c>
      <c r="H8" s="1">
        <f>+COUNTIF(H13:H62,"&gt;120")</f>
        <v>0</v>
      </c>
      <c r="I8" s="1">
        <f>+COUNTIF(I13:I62,"&gt;120")</f>
        <v>0</v>
      </c>
      <c r="J8" s="1">
        <f>+COUNTIF(J13:J62,"&gt;120")</f>
        <v>0</v>
      </c>
      <c r="K8" s="1">
        <f>+COUNTIF(K13:K62,"&gt;120")</f>
        <v>0</v>
      </c>
      <c r="L8" s="1">
        <f>+COUNTIF(L13:L62,"&gt;120")</f>
        <v>0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0</v>
      </c>
      <c r="P8" s="1">
        <f>+COUNTIF(P13:P62,"&gt;120")</f>
        <v>0</v>
      </c>
      <c r="Q8" s="1">
        <f>+COUNTIF(Q13:Q62,"&gt;120")</f>
        <v>0</v>
      </c>
      <c r="R8" s="1">
        <f>+COUNTIF(R13:R62,"&gt;120")</f>
        <v>0</v>
      </c>
      <c r="S8" s="1">
        <f>+COUNTIF(S13:S62,"&gt;120")</f>
        <v>0</v>
      </c>
      <c r="T8" s="1">
        <f>+COUNTIF(T13:T62,"&gt;120")</f>
        <v>0</v>
      </c>
      <c r="U8" s="1">
        <f>+COUNTIF(U13:U62,"&gt;120")</f>
        <v>1</v>
      </c>
      <c r="V8" s="1">
        <f>+COUNTIF(V13:V62,"&gt;120")</f>
        <v>0</v>
      </c>
      <c r="W8" s="1">
        <f>+COUNTIF(W13:W62,"&gt;120")</f>
        <v>0</v>
      </c>
      <c r="X8" s="1">
        <f>+COUNTIF(X13:X62,"&gt;120")</f>
        <v>0</v>
      </c>
      <c r="Y8" s="1">
        <f>+COUNTIF(Y13:Y62,"&gt;120")</f>
        <v>0</v>
      </c>
      <c r="Z8" s="1">
        <f>+COUNTIF(Z13:Z62,"&gt;120")</f>
        <v>0</v>
      </c>
      <c r="AA8" s="1">
        <f>+COUNTIF(AA13:AA62,"&gt;120")</f>
        <v>0</v>
      </c>
      <c r="AB8" s="1">
        <f>+COUNTIF(AB13:AB62,"&gt;120")</f>
        <v>0</v>
      </c>
      <c r="AC8" s="1">
        <f>+COUNTIF(AC13:AC62,"&gt;120")</f>
        <v>0</v>
      </c>
      <c r="AD8" s="1">
        <f>+COUNTIF(AD13:AD62,"&gt;120")</f>
        <v>0</v>
      </c>
      <c r="AE8" s="1">
        <f>+COUNTIF(AE13:AE62,"&gt;120")</f>
        <v>0</v>
      </c>
    </row>
    <row r="9" spans="2:31" ht="12.75">
      <c r="B9" t="s">
        <v>5</v>
      </c>
      <c r="C9" s="1"/>
      <c r="D9" s="1"/>
      <c r="E9" s="1">
        <f>+COUNTIF(E13:E62,"&gt;300")</f>
        <v>0</v>
      </c>
      <c r="F9" s="1">
        <f>+COUNTIF(F13:F62,"&gt;300")</f>
        <v>0</v>
      </c>
      <c r="G9" s="1">
        <f>+COUNTIF(G13:G62,"&gt;300")</f>
        <v>1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0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>
        <f>+COUNTIF(U13:U62,"&gt;300")</f>
        <v>0</v>
      </c>
      <c r="V9" s="1">
        <f>+COUNTIF(V13:V62,"&gt;300")</f>
        <v>0</v>
      </c>
      <c r="W9" s="1">
        <f>+COUNTIF(W13:W62,"&gt;300")</f>
        <v>0</v>
      </c>
      <c r="X9" s="1">
        <f>+COUNTIF(X13:X62,"&gt;300")</f>
        <v>0</v>
      </c>
      <c r="Y9" s="1">
        <f>+COUNTIF(Y13:Y62,"&gt;300")</f>
        <v>0</v>
      </c>
      <c r="Z9" s="1">
        <f>+COUNTIF(Z13:Z62,"&gt;300")</f>
        <v>0</v>
      </c>
      <c r="AA9" s="1">
        <f>+COUNTIF(AA13:AA62,"&gt;300")</f>
        <v>0</v>
      </c>
      <c r="AB9" s="1">
        <f>+COUNTIF(AB13:AB62,"&gt;300")</f>
        <v>0</v>
      </c>
      <c r="AC9" s="1">
        <f>+COUNTIF(AC13:AC62,"&gt;300")</f>
        <v>0</v>
      </c>
      <c r="AD9" s="1">
        <f>+COUNTIF(AD13:AD62,"&gt;300")</f>
        <v>0</v>
      </c>
      <c r="AE9" s="1">
        <f>+COUNTIF(AE13:AE62,"&gt;300")</f>
        <v>0</v>
      </c>
    </row>
    <row r="10" spans="2:31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0</v>
      </c>
      <c r="V10" s="1">
        <f>+COUNTIF(V13:V62,"&gt;600")</f>
        <v>0</v>
      </c>
      <c r="W10" s="1">
        <f>+COUNTIF(W13:W62,"&gt;600")</f>
        <v>0</v>
      </c>
      <c r="X10" s="1">
        <f>+COUNTIF(X13:X62,"&gt;600")</f>
        <v>0</v>
      </c>
      <c r="Y10" s="1">
        <f>+COUNTIF(Y13:Y62,"&gt;600")</f>
        <v>0</v>
      </c>
      <c r="Z10" s="1">
        <f>+COUNTIF(Z13:Z62,"&gt;600")</f>
        <v>0</v>
      </c>
      <c r="AA10" s="1">
        <f>+COUNTIF(AA13:AA62,"&gt;600")</f>
        <v>0</v>
      </c>
      <c r="AB10" s="1">
        <f>+COUNTIF(AB13:AB62,"&gt;600")</f>
        <v>0</v>
      </c>
      <c r="AC10" s="1">
        <f>+COUNTIF(AC13:AC62,"&gt;600")</f>
        <v>0</v>
      </c>
      <c r="AD10" s="1">
        <f>+COUNTIF(AD13:AD62,"&gt;600")</f>
        <v>0</v>
      </c>
      <c r="AE10" s="1">
        <f>+COUNTIF(AE13:AE62,"&gt;600")</f>
        <v>0</v>
      </c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8</v>
      </c>
      <c r="C13" s="1">
        <f aca="true" t="shared" si="0" ref="C13:C29">+SUM(D13:AD13)</f>
        <v>69.8388470382043</v>
      </c>
      <c r="D13" s="1"/>
      <c r="E13" s="1"/>
      <c r="F13" s="1"/>
      <c r="G13" s="1"/>
      <c r="H13" s="1"/>
      <c r="I13" s="1"/>
      <c r="J13" s="1"/>
      <c r="K13" s="1">
        <v>69.8388470382043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10</v>
      </c>
      <c r="C14" s="1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11</v>
      </c>
      <c r="C15" s="1">
        <f t="shared" si="0"/>
        <v>133.46678148521147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111.48297675480126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21.9838047304102</v>
      </c>
      <c r="AE15" s="1"/>
      <c r="AF15" s="1"/>
      <c r="AG15" s="1"/>
      <c r="AH15" s="1"/>
      <c r="AI15" s="1"/>
    </row>
    <row r="16" spans="1:35" ht="12.75">
      <c r="A16" t="s">
        <v>14</v>
      </c>
      <c r="C16" s="1">
        <f t="shared" si="0"/>
        <v>33.6655721983916</v>
      </c>
      <c r="D16" s="1"/>
      <c r="E16" s="1"/>
      <c r="F16" s="1"/>
      <c r="G16" s="1"/>
      <c r="H16" s="1">
        <v>33.6655721983916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13</v>
      </c>
      <c r="C17" s="1">
        <f t="shared" si="0"/>
        <v>70.87433269892111</v>
      </c>
      <c r="D17" s="1"/>
      <c r="E17" s="1"/>
      <c r="F17" s="1"/>
      <c r="G17" s="1">
        <v>70.87433269892111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19</v>
      </c>
      <c r="C18" s="1">
        <f t="shared" si="0"/>
        <v>162.1859951060873</v>
      </c>
      <c r="D18" s="1"/>
      <c r="E18" s="1"/>
      <c r="F18" s="1"/>
      <c r="G18" s="1">
        <v>139.2271782323301</v>
      </c>
      <c r="H18" s="1">
        <v>22.9588168737572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12</v>
      </c>
      <c r="C19" s="1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15</v>
      </c>
      <c r="C20" s="1">
        <f t="shared" si="0"/>
        <v>77.76286884697487</v>
      </c>
      <c r="D20" s="1"/>
      <c r="E20" s="1"/>
      <c r="F20" s="1"/>
      <c r="G20" s="1">
        <v>23.41946114430238</v>
      </c>
      <c r="H20" s="1"/>
      <c r="I20" s="1"/>
      <c r="J20" s="1"/>
      <c r="K20" s="1"/>
      <c r="L20" s="1"/>
      <c r="M20" s="1"/>
      <c r="N20" s="1"/>
      <c r="O20" s="1"/>
      <c r="P20" s="1">
        <v>31.986772655793175</v>
      </c>
      <c r="Q20" s="1"/>
      <c r="R20" s="1"/>
      <c r="S20" s="1"/>
      <c r="T20" s="1"/>
      <c r="U20" s="1">
        <v>22.35663504687932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125</v>
      </c>
      <c r="C21" s="1">
        <f t="shared" si="0"/>
        <v>357.85647659172963</v>
      </c>
      <c r="D21" s="1"/>
      <c r="E21" s="1"/>
      <c r="F21" s="1">
        <v>23.41286240265812</v>
      </c>
      <c r="G21" s="1">
        <v>24.04003428717479</v>
      </c>
      <c r="H21" s="1"/>
      <c r="I21" s="1"/>
      <c r="J21" s="1"/>
      <c r="K21" s="1"/>
      <c r="L21" s="1"/>
      <c r="M21" s="1"/>
      <c r="N21" s="1"/>
      <c r="O21" s="1"/>
      <c r="P21" s="1">
        <v>31.860903547267867</v>
      </c>
      <c r="Q21" s="1"/>
      <c r="R21" s="1">
        <v>43.636882974963044</v>
      </c>
      <c r="S21" s="1"/>
      <c r="T21" s="1"/>
      <c r="U21" s="1">
        <v>214.310563206952</v>
      </c>
      <c r="V21" s="1"/>
      <c r="W21" s="1"/>
      <c r="X21" s="1"/>
      <c r="Y21" s="1"/>
      <c r="Z21" s="1"/>
      <c r="AA21" s="1"/>
      <c r="AB21" s="1"/>
      <c r="AC21" s="1">
        <v>20.59523017271382</v>
      </c>
      <c r="AD21" s="1"/>
      <c r="AE21" s="1"/>
      <c r="AF21" s="1"/>
      <c r="AG21" s="1"/>
      <c r="AH21" s="1"/>
      <c r="AI21" s="1"/>
    </row>
    <row r="22" spans="1:35" ht="12.75">
      <c r="A22" t="s">
        <v>21</v>
      </c>
      <c r="C22" s="1">
        <f t="shared" si="0"/>
        <v>153.03755341493238</v>
      </c>
      <c r="D22" s="1"/>
      <c r="E22" s="1"/>
      <c r="F22" s="1">
        <v>51.44662622976924</v>
      </c>
      <c r="G22" s="1"/>
      <c r="H22" s="1"/>
      <c r="I22" s="1"/>
      <c r="J22" s="1">
        <v>33.52154062377008</v>
      </c>
      <c r="K22" s="1"/>
      <c r="L22" s="1"/>
      <c r="M22" s="1"/>
      <c r="N22" s="1"/>
      <c r="O22" s="1">
        <v>31.43137658113187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36.63800998026119</v>
      </c>
      <c r="AE22" s="1"/>
      <c r="AF22" s="1"/>
      <c r="AG22" s="1"/>
      <c r="AH22" s="1"/>
      <c r="AI22" s="1"/>
    </row>
    <row r="23" spans="1:35" ht="12.75">
      <c r="A23" t="s">
        <v>20</v>
      </c>
      <c r="C23" s="1">
        <f t="shared" si="0"/>
        <v>172.75230906985752</v>
      </c>
      <c r="D23" s="1"/>
      <c r="E23" s="1"/>
      <c r="F23" s="1"/>
      <c r="G23" s="1">
        <v>31.634911419212486</v>
      </c>
      <c r="H23" s="1">
        <v>96.24124311571623</v>
      </c>
      <c r="I23" s="1"/>
      <c r="J23" s="1"/>
      <c r="K23" s="1"/>
      <c r="L23" s="1"/>
      <c r="M23" s="1"/>
      <c r="N23" s="1"/>
      <c r="O23" s="1"/>
      <c r="P23" s="1"/>
      <c r="Q23" s="1"/>
      <c r="R23" s="1">
        <v>24.4564856344943</v>
      </c>
      <c r="S23" s="1"/>
      <c r="T23" s="1"/>
      <c r="U23" s="1"/>
      <c r="V23" s="1"/>
      <c r="W23" s="1"/>
      <c r="X23" s="1"/>
      <c r="Y23" s="1">
        <v>20.419668900434473</v>
      </c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126</v>
      </c>
      <c r="C24" s="1">
        <f t="shared" si="0"/>
        <v>159.82064580832463</v>
      </c>
      <c r="D24" s="1"/>
      <c r="E24" s="1"/>
      <c r="F24" s="1">
        <v>38.14428781467382</v>
      </c>
      <c r="G24" s="1">
        <v>30.419938359710855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21.796250830500384</v>
      </c>
      <c r="S24" s="1"/>
      <c r="T24" s="1">
        <v>35.2732252270423</v>
      </c>
      <c r="U24" s="1"/>
      <c r="V24" s="1">
        <v>34.186943576397255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127</v>
      </c>
      <c r="C25" s="1">
        <f t="shared" si="0"/>
        <v>398.7938550339603</v>
      </c>
      <c r="D25" s="1"/>
      <c r="E25" s="1"/>
      <c r="F25" s="1"/>
      <c r="G25" s="1">
        <v>350.18394769483155</v>
      </c>
      <c r="H25" s="1"/>
      <c r="I25" s="1"/>
      <c r="J25" s="1">
        <v>21.38863262346098</v>
      </c>
      <c r="K25" s="1"/>
      <c r="L25" s="1">
        <v>27.22127471566776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 t="s">
        <v>25</v>
      </c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128</v>
      </c>
      <c r="C26" s="1">
        <f t="shared" si="0"/>
        <v>51.13163563117217</v>
      </c>
      <c r="D26" s="1"/>
      <c r="E26" s="1"/>
      <c r="F26" s="1"/>
      <c r="G26" s="1"/>
      <c r="H26" s="1"/>
      <c r="I26" s="1"/>
      <c r="J26" s="1"/>
      <c r="K26" s="1"/>
      <c r="L26" s="1"/>
      <c r="M26" s="1">
        <v>51.13163563117217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 t="s">
        <v>25</v>
      </c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129</v>
      </c>
      <c r="C27" s="1">
        <f t="shared" si="0"/>
        <v>133.50537702778706</v>
      </c>
      <c r="D27" s="1"/>
      <c r="E27" s="1"/>
      <c r="F27" s="1"/>
      <c r="G27" s="1">
        <v>46.59040448747106</v>
      </c>
      <c r="H27" s="1"/>
      <c r="I27" s="1"/>
      <c r="J27" s="1">
        <v>55.08929435990743</v>
      </c>
      <c r="K27" s="1"/>
      <c r="L27" s="1">
        <v>31.825678180408573</v>
      </c>
      <c r="M27" s="1"/>
      <c r="N27" s="1"/>
      <c r="O27" s="1"/>
      <c r="P27" s="1"/>
      <c r="Q27" s="1"/>
      <c r="R27" s="1"/>
      <c r="S27" s="2" t="s">
        <v>25</v>
      </c>
      <c r="T27" s="1"/>
      <c r="U27" s="1"/>
      <c r="V27" s="1"/>
      <c r="W27" s="1"/>
      <c r="X27" s="1"/>
      <c r="Y27" s="1"/>
      <c r="Z27" s="2" t="s">
        <v>25</v>
      </c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130</v>
      </c>
      <c r="C28" s="1">
        <f t="shared" si="0"/>
        <v>63.98211047950608</v>
      </c>
      <c r="D28" s="1"/>
      <c r="E28" s="1"/>
      <c r="F28" s="1"/>
      <c r="G28" s="1">
        <v>29.28908220883236</v>
      </c>
      <c r="H28" s="1"/>
      <c r="I28" s="2" t="s">
        <v>25</v>
      </c>
      <c r="J28" s="1"/>
      <c r="K28" s="1"/>
      <c r="L28" s="1"/>
      <c r="M28" s="1"/>
      <c r="N28" s="1"/>
      <c r="O28" s="1"/>
      <c r="P28" s="1">
        <v>34.69302827067372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 t="s">
        <v>25</v>
      </c>
      <c r="AC28" s="2" t="s">
        <v>25</v>
      </c>
      <c r="AD28" s="1"/>
      <c r="AE28" s="1"/>
      <c r="AF28" s="1"/>
      <c r="AG28" s="1"/>
      <c r="AH28" s="1"/>
      <c r="AI28" s="1"/>
    </row>
    <row r="29" spans="1:35" ht="12.75">
      <c r="A29" t="s">
        <v>131</v>
      </c>
      <c r="C29" s="1">
        <f t="shared" si="0"/>
        <v>170.18928108311792</v>
      </c>
      <c r="D29" s="1"/>
      <c r="E29" s="1"/>
      <c r="F29" s="1">
        <v>116.77924561152766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53.41003547159028</v>
      </c>
      <c r="T29" s="1"/>
      <c r="U29" s="1"/>
      <c r="V29" s="1"/>
      <c r="W29" s="1"/>
      <c r="X29" s="1"/>
      <c r="Y29" s="1"/>
      <c r="Z29" s="2" t="s">
        <v>25</v>
      </c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31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/>
      <c r="AE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31" ht="12.75">
      <c r="B3" t="s">
        <v>1</v>
      </c>
      <c r="C3" s="1"/>
      <c r="D3" s="1"/>
      <c r="E3" s="1">
        <f>+SUM(E13:E60)</f>
        <v>1779.8342278647028</v>
      </c>
      <c r="F3" s="1">
        <f>+SUM(F13:F60)</f>
        <v>577.7358688074332</v>
      </c>
      <c r="G3" s="1">
        <f>+SUM(G13:G60)</f>
        <v>271.8108060599982</v>
      </c>
      <c r="H3" s="1">
        <f>+SUM(H13:H60)</f>
        <v>1334.5245461223424</v>
      </c>
      <c r="I3" s="1">
        <f>+SUM(I13:I60)</f>
        <v>37.24237401898054</v>
      </c>
      <c r="J3" s="1">
        <f>+SUM(J13:J60)</f>
        <v>376.39691087644945</v>
      </c>
      <c r="K3" s="1">
        <f>+SUM(K13:K60)</f>
        <v>58.47529501533069</v>
      </c>
      <c r="L3" s="1">
        <f>+SUM(L13:L60)</f>
        <v>846.2683032509502</v>
      </c>
      <c r="M3" s="1">
        <f>+SUM(M13:M60)</f>
        <v>189.7645261822058</v>
      </c>
      <c r="N3" s="1">
        <f>+SUM(N13:N60)</f>
        <v>108.26315325794887</v>
      </c>
      <c r="O3" s="1">
        <f>+SUM(O13:O60)</f>
        <v>485.50271260792977</v>
      </c>
      <c r="P3" s="1">
        <f>+SUM(P13:P60)</f>
        <v>539.1290944072867</v>
      </c>
      <c r="Q3" s="1">
        <f>+SUM(Q13:Q60)</f>
        <v>96.0835829406522</v>
      </c>
      <c r="R3" s="1">
        <f>+SUM(R13:R60)</f>
        <v>481.8191008994138</v>
      </c>
      <c r="S3" s="1">
        <f>+SUM(S13:S60)</f>
        <v>572.2178384711765</v>
      </c>
      <c r="T3" s="1">
        <f>+SUM(T13:T60)</f>
        <v>54.68491949822712</v>
      </c>
      <c r="U3" s="1">
        <f>+SUM(U13:U60)</f>
        <v>32.93776146595391</v>
      </c>
      <c r="V3" s="1">
        <f>+SUM(V13:V60)</f>
        <v>233.71233429796956</v>
      </c>
      <c r="W3" s="1">
        <f>+SUM(W13:W60)</f>
        <v>78.4359923611625</v>
      </c>
      <c r="X3" s="1">
        <f>+SUM(X13:X60)</f>
        <v>647.888095964367</v>
      </c>
      <c r="Y3" s="1">
        <f>+SUM(Y13:Y60)</f>
        <v>200.44543961328102</v>
      </c>
      <c r="Z3" s="1">
        <f>+SUM(Z13:Z60)</f>
        <v>21.293889051032764</v>
      </c>
      <c r="AA3" s="1">
        <f>+SUM(AA13:AA60)</f>
        <v>57.22381038623563</v>
      </c>
      <c r="AB3" s="1">
        <f>+SUM(AB13:AB60)</f>
        <v>47.023880241906575</v>
      </c>
      <c r="AC3" s="1">
        <f>+SUM(AC13:AC60)</f>
        <v>0</v>
      </c>
      <c r="AD3" s="1"/>
      <c r="AE3" s="1"/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2.75">
      <c r="B5" t="s">
        <v>2</v>
      </c>
      <c r="C5" s="1">
        <f>+COUNTIF(C13:C62,"&gt;0")</f>
        <v>31</v>
      </c>
      <c r="D5" s="1"/>
      <c r="E5" s="1">
        <f>+COUNTIF(E13:E62,"&gt;0")</f>
        <v>18</v>
      </c>
      <c r="F5" s="1">
        <f>+COUNTIF(F13:F62,"&gt;0")</f>
        <v>8</v>
      </c>
      <c r="G5" s="1">
        <f>+COUNTIF(G13:G62,"&gt;0")</f>
        <v>5</v>
      </c>
      <c r="H5" s="1">
        <f>+COUNTIF(H13:H62,"&gt;0")</f>
        <v>12</v>
      </c>
      <c r="I5" s="1">
        <f>+COUNTIF(I13:I62,"&gt;0")</f>
        <v>1</v>
      </c>
      <c r="J5" s="1">
        <f>+COUNTIF(J13:J62,"&gt;0")</f>
        <v>5</v>
      </c>
      <c r="K5" s="1">
        <f>+COUNTIF(K13:K62,"&gt;0")</f>
        <v>1</v>
      </c>
      <c r="L5" s="1">
        <f>+COUNTIF(L13:L62,"&gt;0")</f>
        <v>7</v>
      </c>
      <c r="M5" s="1">
        <f>+COUNTIF(M13:M62,"&gt;0")</f>
        <v>3</v>
      </c>
      <c r="N5" s="1">
        <f>+COUNTIF(N13:N62,"&gt;0")</f>
        <v>2</v>
      </c>
      <c r="O5" s="1">
        <f>+COUNTIF(O13:O62,"&gt;0")</f>
        <v>11</v>
      </c>
      <c r="P5" s="1">
        <f>+COUNTIF(P13:P62,"&gt;0")</f>
        <v>5</v>
      </c>
      <c r="Q5" s="1">
        <f>+COUNTIF(Q13:Q62,"&gt;0")</f>
        <v>1</v>
      </c>
      <c r="R5" s="1">
        <f>+COUNTIF(R13:R62,"&gt;0")</f>
        <v>9</v>
      </c>
      <c r="S5" s="1">
        <f>+COUNTIF(S13:S62,"&gt;0")</f>
        <v>4</v>
      </c>
      <c r="T5" s="1">
        <f>+COUNTIF(T13:T62,"&gt;0")</f>
        <v>1</v>
      </c>
      <c r="U5" s="1">
        <f>+COUNTIF(U13:U62,"&gt;0")</f>
        <v>1</v>
      </c>
      <c r="V5" s="1">
        <f>+COUNTIF(V13:V62,"&gt;0")</f>
        <v>3</v>
      </c>
      <c r="W5" s="1">
        <f>+COUNTIF(W13:W62,"&gt;0")</f>
        <v>1</v>
      </c>
      <c r="X5" s="1">
        <f>+COUNTIF(X13:X62,"&gt;0")</f>
        <v>7</v>
      </c>
      <c r="Y5" s="1">
        <f>+COUNTIF(Y13:Y62,"&gt;0")</f>
        <v>6</v>
      </c>
      <c r="Z5" s="1">
        <f>+COUNTIF(Z13:Z62,"&gt;0")</f>
        <v>1</v>
      </c>
      <c r="AA5" s="1">
        <f>+COUNTIF(AA13:AA62,"&gt;0")</f>
        <v>2</v>
      </c>
      <c r="AB5" s="1">
        <f>+COUNTIF(AB13:AB62,"&gt;0")</f>
        <v>2</v>
      </c>
      <c r="AC5" s="1">
        <f>+COUNTIF(AC13:AC62,"&gt;0")</f>
        <v>0</v>
      </c>
      <c r="AD5" s="1"/>
      <c r="AE5" s="1"/>
    </row>
    <row r="6" spans="3:31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2.75">
      <c r="B7" t="s">
        <v>3</v>
      </c>
      <c r="C7" s="1"/>
      <c r="D7" s="1"/>
      <c r="E7" s="1">
        <f>+COUNTIF(E13:E62,"&gt;60")</f>
        <v>6</v>
      </c>
      <c r="F7" s="1">
        <f>+COUNTIF(F13:F62,"&gt;60")</f>
        <v>5</v>
      </c>
      <c r="G7" s="1">
        <f>+COUNTIF(G13:G62,"&gt;60")</f>
        <v>2</v>
      </c>
      <c r="H7" s="1">
        <f>+COUNTIF(H13:H62,"&gt;60")</f>
        <v>9</v>
      </c>
      <c r="I7" s="1">
        <f>+COUNTIF(I13:I62,"&gt;60")</f>
        <v>0</v>
      </c>
      <c r="J7" s="1">
        <f>+COUNTIF(J13:J62,"&gt;60")</f>
        <v>2</v>
      </c>
      <c r="K7" s="1">
        <f>+COUNTIF(K13:K62,"&gt;60")</f>
        <v>0</v>
      </c>
      <c r="L7" s="1">
        <f>+COUNTIF(L13:L62,"&gt;60")</f>
        <v>3</v>
      </c>
      <c r="M7" s="1">
        <f>+COUNTIF(M13:M62,"&gt;60")</f>
        <v>2</v>
      </c>
      <c r="N7" s="1">
        <f>+COUNTIF(N13:N62,"&gt;60")</f>
        <v>1</v>
      </c>
      <c r="O7" s="1">
        <f>+COUNTIF(O13:O62,"&gt;60")</f>
        <v>3</v>
      </c>
      <c r="P7" s="1">
        <f>+COUNTIF(P13:P62,"&gt;60")</f>
        <v>3</v>
      </c>
      <c r="Q7" s="1">
        <f>+COUNTIF(Q13:Q62,"&gt;60")</f>
        <v>1</v>
      </c>
      <c r="R7" s="1">
        <f>+COUNTIF(R13:R62,"&gt;60")</f>
        <v>2</v>
      </c>
      <c r="S7" s="1">
        <f>+COUNTIF(S13:S62,"&gt;60")</f>
        <v>3</v>
      </c>
      <c r="T7" s="1">
        <f>+COUNTIF(T13:T62,"&gt;60")</f>
        <v>0</v>
      </c>
      <c r="U7" s="1">
        <f>+COUNTIF(U13:U62,"&gt;60")</f>
        <v>0</v>
      </c>
      <c r="V7" s="1">
        <f>+COUNTIF(V13:V62,"&gt;60")</f>
        <v>1</v>
      </c>
      <c r="W7" s="1">
        <f>+COUNTIF(W13:W62,"&gt;60")</f>
        <v>1</v>
      </c>
      <c r="X7" s="1">
        <f>+COUNTIF(X13:X62,"&gt;60")</f>
        <v>2</v>
      </c>
      <c r="Y7" s="1">
        <f>+COUNTIF(Y13:Y62,"&gt;60")</f>
        <v>0</v>
      </c>
      <c r="Z7" s="1">
        <f>+COUNTIF(Z13:Z62,"&gt;60")</f>
        <v>0</v>
      </c>
      <c r="AA7" s="1">
        <f>+COUNTIF(AA13:AA62,"&gt;60")</f>
        <v>0</v>
      </c>
      <c r="AB7" s="1">
        <f>+COUNTIF(AB13:AB62,"&gt;60")</f>
        <v>0</v>
      </c>
      <c r="AC7" s="1">
        <f>+COUNTIF(AC13:AC62,"&gt;60")</f>
        <v>0</v>
      </c>
      <c r="AD7" s="1"/>
      <c r="AE7" s="1"/>
    </row>
    <row r="8" spans="2:31" ht="12.75">
      <c r="B8" t="s">
        <v>4</v>
      </c>
      <c r="C8" s="1"/>
      <c r="D8" s="1"/>
      <c r="E8" s="1">
        <f>+COUNTIF(E13:E62,"&gt;120")</f>
        <v>4</v>
      </c>
      <c r="F8" s="1">
        <f>+COUNTIF(F13:F62,"&gt;120")</f>
        <v>1</v>
      </c>
      <c r="G8" s="1">
        <f>+COUNTIF(G13:G62,"&gt;120")</f>
        <v>0</v>
      </c>
      <c r="H8" s="1">
        <f>+COUNTIF(H13:H62,"&gt;120")</f>
        <v>3</v>
      </c>
      <c r="I8" s="1">
        <f>+COUNTIF(I13:I62,"&gt;120")</f>
        <v>0</v>
      </c>
      <c r="J8" s="1">
        <f>+COUNTIF(J13:J62,"&gt;120")</f>
        <v>1</v>
      </c>
      <c r="K8" s="1">
        <f>+COUNTIF(K13:K62,"&gt;120")</f>
        <v>0</v>
      </c>
      <c r="L8" s="1">
        <f>+COUNTIF(L13:L62,"&gt;120")</f>
        <v>1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0</v>
      </c>
      <c r="P8" s="1">
        <f>+COUNTIF(P13:P62,"&gt;120")</f>
        <v>1</v>
      </c>
      <c r="Q8" s="1">
        <f>+COUNTIF(Q13:Q62,"&gt;120")</f>
        <v>0</v>
      </c>
      <c r="R8" s="1">
        <f>+COUNTIF(R13:R62,"&gt;120")</f>
        <v>1</v>
      </c>
      <c r="S8" s="1">
        <f>+COUNTIF(S13:S62,"&gt;120")</f>
        <v>2</v>
      </c>
      <c r="T8" s="1">
        <f>+COUNTIF(T13:T62,"&gt;120")</f>
        <v>0</v>
      </c>
      <c r="U8" s="1">
        <f>+COUNTIF(U13:U62,"&gt;120")</f>
        <v>0</v>
      </c>
      <c r="V8" s="1">
        <f>+COUNTIF(V13:V62,"&gt;120")</f>
        <v>1</v>
      </c>
      <c r="W8" s="1">
        <f>+COUNTIF(W13:W62,"&gt;120")</f>
        <v>0</v>
      </c>
      <c r="X8" s="1">
        <f>+COUNTIF(X13:X62,"&gt;120")</f>
        <v>1</v>
      </c>
      <c r="Y8" s="1">
        <f>+COUNTIF(Y13:Y62,"&gt;120")</f>
        <v>0</v>
      </c>
      <c r="Z8" s="1">
        <f>+COUNTIF(Z13:Z62,"&gt;120")</f>
        <v>0</v>
      </c>
      <c r="AA8" s="1">
        <f>+COUNTIF(AA13:AA62,"&gt;120")</f>
        <v>0</v>
      </c>
      <c r="AB8" s="1">
        <f>+COUNTIF(AB13:AB62,"&gt;120")</f>
        <v>0</v>
      </c>
      <c r="AC8" s="1">
        <f>+COUNTIF(AC13:AC62,"&gt;120")</f>
        <v>0</v>
      </c>
      <c r="AD8" s="1"/>
      <c r="AE8" s="1"/>
    </row>
    <row r="9" spans="2:31" ht="12.75">
      <c r="B9" t="s">
        <v>5</v>
      </c>
      <c r="C9" s="1"/>
      <c r="D9" s="1"/>
      <c r="E9" s="1">
        <f>+COUNTIF(E13:E62,"&gt;300")</f>
        <v>1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1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1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0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1</v>
      </c>
      <c r="T9" s="1">
        <f>+COUNTIF(T13:T62,"&gt;300")</f>
        <v>0</v>
      </c>
      <c r="U9" s="1">
        <f>+COUNTIF(U13:U62,"&gt;300")</f>
        <v>0</v>
      </c>
      <c r="V9" s="1">
        <f>+COUNTIF(V13:V62,"&gt;300")</f>
        <v>0</v>
      </c>
      <c r="W9" s="1">
        <f>+COUNTIF(W13:W62,"&gt;300")</f>
        <v>0</v>
      </c>
      <c r="X9" s="1">
        <f>+COUNTIF(X13:X62,"&gt;300")</f>
        <v>1</v>
      </c>
      <c r="Y9" s="1">
        <f>+COUNTIF(Y13:Y62,"&gt;300")</f>
        <v>0</v>
      </c>
      <c r="Z9" s="1">
        <f>+COUNTIF(Z13:Z62,"&gt;300")</f>
        <v>0</v>
      </c>
      <c r="AA9" s="1">
        <f>+COUNTIF(AA13:AA62,"&gt;300")</f>
        <v>0</v>
      </c>
      <c r="AB9" s="1">
        <f>+COUNTIF(AB13:AB62,"&gt;300")</f>
        <v>0</v>
      </c>
      <c r="AC9" s="1">
        <f>+COUNTIF(AC13:AC62,"&gt;300")</f>
        <v>0</v>
      </c>
      <c r="AD9" s="1"/>
      <c r="AE9" s="1"/>
    </row>
    <row r="10" spans="2:31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0</v>
      </c>
      <c r="V10" s="1">
        <f>+COUNTIF(V13:V62,"&gt;600")</f>
        <v>0</v>
      </c>
      <c r="W10" s="1">
        <f>+COUNTIF(W13:W62,"&gt;600")</f>
        <v>0</v>
      </c>
      <c r="X10" s="1">
        <f>+COUNTIF(X13:X62,"&gt;600")</f>
        <v>0</v>
      </c>
      <c r="Y10" s="1">
        <f>+COUNTIF(Y13:Y62,"&gt;600")</f>
        <v>0</v>
      </c>
      <c r="Z10" s="1">
        <f>+COUNTIF(Z13:Z62,"&gt;600")</f>
        <v>0</v>
      </c>
      <c r="AA10" s="1">
        <f>+COUNTIF(AA13:AA62,"&gt;600")</f>
        <v>0</v>
      </c>
      <c r="AB10" s="1">
        <f>+COUNTIF(AB13:AB62,"&gt;600")</f>
        <v>0</v>
      </c>
      <c r="AC10" s="1">
        <f>+COUNTIF(AC13:AC62,"&gt;600")</f>
        <v>0</v>
      </c>
      <c r="AD10" s="1"/>
      <c r="AE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28</v>
      </c>
      <c r="C13" s="1">
        <f aca="true" t="shared" si="0" ref="C13:C44">+SUM(D13:AD13)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29</v>
      </c>
      <c r="C14" s="1">
        <f t="shared" si="0"/>
        <v>238.75511828428566</v>
      </c>
      <c r="D14" s="1"/>
      <c r="E14" s="1">
        <v>141.260461053833</v>
      </c>
      <c r="F14" s="1">
        <v>73.14690372418669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24.347753506265946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32</v>
      </c>
      <c r="C15" s="1">
        <f t="shared" si="0"/>
        <v>85.14844887359807</v>
      </c>
      <c r="D15" s="1"/>
      <c r="E15" s="1"/>
      <c r="F15" s="1"/>
      <c r="G15" s="1">
        <v>30.648264337526527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54.500184536071544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30</v>
      </c>
      <c r="C16" s="1">
        <f t="shared" si="0"/>
        <v>110.17202377513524</v>
      </c>
      <c r="D16" s="1"/>
      <c r="E16" s="1"/>
      <c r="F16" s="1"/>
      <c r="G16" s="1"/>
      <c r="H16" s="1">
        <v>110.17202377513524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31</v>
      </c>
      <c r="C17" s="1">
        <f t="shared" si="0"/>
        <v>319.15655947737974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319.15655947737974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33</v>
      </c>
      <c r="C18" s="1">
        <f t="shared" si="0"/>
        <v>354.02403184234095</v>
      </c>
      <c r="D18" s="1"/>
      <c r="E18" s="1">
        <v>28.154981804403036</v>
      </c>
      <c r="F18" s="1"/>
      <c r="G18" s="1"/>
      <c r="H18" s="1">
        <v>221.769778241104</v>
      </c>
      <c r="I18" s="1"/>
      <c r="J18" s="1"/>
      <c r="K18" s="1"/>
      <c r="L18" s="1"/>
      <c r="M18" s="1"/>
      <c r="N18" s="1"/>
      <c r="O18" s="1">
        <v>47.041310841556225</v>
      </c>
      <c r="P18" s="1"/>
      <c r="Q18" s="1"/>
      <c r="R18" s="1">
        <v>57.05796095527765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34</v>
      </c>
      <c r="C19" s="1">
        <f t="shared" si="0"/>
        <v>347.0330562954232</v>
      </c>
      <c r="D19" s="1"/>
      <c r="E19" s="1">
        <v>34.9305841276055</v>
      </c>
      <c r="F19" s="1">
        <v>37.01290747268959</v>
      </c>
      <c r="G19" s="1"/>
      <c r="H19" s="1"/>
      <c r="I19" s="1"/>
      <c r="J19" s="1"/>
      <c r="K19" s="1"/>
      <c r="L19" s="1"/>
      <c r="M19" s="1"/>
      <c r="N19" s="1">
        <v>71.56980967924409</v>
      </c>
      <c r="O19" s="1"/>
      <c r="P19" s="1"/>
      <c r="Q19" s="1"/>
      <c r="R19" s="1">
        <v>100.77561804195443</v>
      </c>
      <c r="S19" s="1"/>
      <c r="T19" s="1"/>
      <c r="U19" s="1"/>
      <c r="V19" s="1"/>
      <c r="W19" s="1"/>
      <c r="X19" s="1">
        <v>76.61742508813094</v>
      </c>
      <c r="Y19" s="1"/>
      <c r="Z19" s="1"/>
      <c r="AA19" s="1">
        <v>26.126711885798628</v>
      </c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35</v>
      </c>
      <c r="C20" s="1">
        <f t="shared" si="0"/>
        <v>215.13183381502648</v>
      </c>
      <c r="D20" s="1"/>
      <c r="E20" s="1">
        <v>21.98915092800057</v>
      </c>
      <c r="F20" s="1"/>
      <c r="G20" s="1"/>
      <c r="H20" s="1"/>
      <c r="I20" s="1"/>
      <c r="J20" s="1">
        <v>67.70747237131772</v>
      </c>
      <c r="K20" s="1"/>
      <c r="L20" s="1"/>
      <c r="M20" s="1"/>
      <c r="N20" s="1"/>
      <c r="O20" s="1"/>
      <c r="P20" s="1"/>
      <c r="Q20" s="1"/>
      <c r="R20" s="1">
        <v>125.4352105157082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36</v>
      </c>
      <c r="C21" s="1">
        <f t="shared" si="0"/>
        <v>340.74650133135356</v>
      </c>
      <c r="D21" s="1"/>
      <c r="E21" s="1"/>
      <c r="F21" s="1">
        <v>140.36384041546853</v>
      </c>
      <c r="G21" s="1">
        <v>20.909264353148245</v>
      </c>
      <c r="H21" s="1"/>
      <c r="I21" s="1"/>
      <c r="J21" s="1"/>
      <c r="K21" s="1"/>
      <c r="L21" s="1"/>
      <c r="M21" s="1"/>
      <c r="N21" s="1"/>
      <c r="O21" s="1">
        <v>23.382099773346567</v>
      </c>
      <c r="P21" s="1"/>
      <c r="Q21" s="1"/>
      <c r="R21" s="1"/>
      <c r="S21" s="1">
        <v>133.41850626059497</v>
      </c>
      <c r="T21" s="1"/>
      <c r="U21" s="1"/>
      <c r="V21" s="1"/>
      <c r="W21" s="1"/>
      <c r="X21" s="1"/>
      <c r="Y21" s="1"/>
      <c r="Z21" s="1"/>
      <c r="AA21" s="1"/>
      <c r="AB21" s="1">
        <v>22.672790528795247</v>
      </c>
      <c r="AC21" s="1"/>
      <c r="AD21" s="1"/>
      <c r="AE21" s="1"/>
      <c r="AF21" s="1"/>
      <c r="AG21" s="1"/>
      <c r="AH21" s="1"/>
      <c r="AI21" s="1"/>
    </row>
    <row r="22" spans="1:35" ht="12.75">
      <c r="A22" t="s">
        <v>37</v>
      </c>
      <c r="C22" s="1">
        <f t="shared" si="0"/>
        <v>336.7662912930616</v>
      </c>
      <c r="D22" s="1"/>
      <c r="E22" s="1">
        <v>36.26639293828947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276.08571485880776</v>
      </c>
      <c r="Q22" s="1"/>
      <c r="R22" s="1"/>
      <c r="S22" s="1"/>
      <c r="T22" s="1"/>
      <c r="U22" s="1"/>
      <c r="V22" s="1"/>
      <c r="W22" s="1"/>
      <c r="X22" s="1">
        <v>24.41418349596438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39</v>
      </c>
      <c r="C23" s="1">
        <f t="shared" si="0"/>
        <v>69.78984907079291</v>
      </c>
      <c r="D23" s="1"/>
      <c r="E23" s="1"/>
      <c r="F23" s="1"/>
      <c r="G23" s="1"/>
      <c r="H23" s="1"/>
      <c r="I23" s="1"/>
      <c r="J23" s="1"/>
      <c r="K23" s="1"/>
      <c r="L23" s="1">
        <v>23.33343173303598</v>
      </c>
      <c r="M23" s="1"/>
      <c r="N23" s="1"/>
      <c r="O23" s="1"/>
      <c r="P23" s="1"/>
      <c r="Q23" s="1"/>
      <c r="R23" s="1">
        <v>46.45641733775693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40</v>
      </c>
      <c r="C24" s="1">
        <f t="shared" si="0"/>
        <v>200.68970240715538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21.33030748902732</v>
      </c>
      <c r="P24" s="1"/>
      <c r="Q24" s="1"/>
      <c r="R24" s="1">
        <v>51.70990729110369</v>
      </c>
      <c r="S24" s="1">
        <v>32.68491949822706</v>
      </c>
      <c r="T24" s="1">
        <v>54.68491949822712</v>
      </c>
      <c r="U24" s="1"/>
      <c r="V24" s="1"/>
      <c r="W24" s="1"/>
      <c r="X24" s="1">
        <v>40.27964863057019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42</v>
      </c>
      <c r="C25" s="1">
        <f t="shared" si="0"/>
        <v>138.47832768338594</v>
      </c>
      <c r="D25" s="1"/>
      <c r="E25" s="1">
        <v>26.293889051032792</v>
      </c>
      <c r="F25" s="1"/>
      <c r="G25" s="1"/>
      <c r="H25" s="1">
        <v>39.26134858452116</v>
      </c>
      <c r="I25" s="1"/>
      <c r="J25" s="1">
        <v>24.935901263950996</v>
      </c>
      <c r="K25" s="1"/>
      <c r="L25" s="1"/>
      <c r="M25" s="1"/>
      <c r="N25" s="1"/>
      <c r="O25" s="1"/>
      <c r="P25" s="1">
        <v>26.69329973284823</v>
      </c>
      <c r="Q25" s="1"/>
      <c r="R25" s="1"/>
      <c r="S25" s="1"/>
      <c r="T25" s="1"/>
      <c r="U25" s="1"/>
      <c r="V25" s="1"/>
      <c r="W25" s="1"/>
      <c r="X25" s="1"/>
      <c r="Y25" s="1"/>
      <c r="Z25" s="1">
        <v>21.293889051032764</v>
      </c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41</v>
      </c>
      <c r="C26" s="1">
        <f t="shared" si="0"/>
        <v>323.2830617040406</v>
      </c>
      <c r="D26" s="1"/>
      <c r="E26" s="1"/>
      <c r="F26" s="1">
        <v>98.74545068745581</v>
      </c>
      <c r="G26" s="1"/>
      <c r="H26" s="1"/>
      <c r="I26" s="1"/>
      <c r="J26" s="1"/>
      <c r="K26" s="1"/>
      <c r="L26" s="1"/>
      <c r="M26" s="1">
        <v>24.139811661800337</v>
      </c>
      <c r="N26" s="1"/>
      <c r="O26" s="1">
        <v>67.78872194868902</v>
      </c>
      <c r="P26" s="1"/>
      <c r="Q26" s="1"/>
      <c r="R26" s="1">
        <v>29.821995331821626</v>
      </c>
      <c r="S26" s="1"/>
      <c r="T26" s="1"/>
      <c r="U26" s="1"/>
      <c r="V26" s="1"/>
      <c r="W26" s="1">
        <v>78.4359923611625</v>
      </c>
      <c r="X26" s="1"/>
      <c r="Y26" s="1"/>
      <c r="Z26" s="1"/>
      <c r="AA26" s="1"/>
      <c r="AB26" s="1">
        <v>24.351089713111328</v>
      </c>
      <c r="AC26" s="1"/>
      <c r="AD26" s="1"/>
      <c r="AE26" s="1"/>
      <c r="AF26" s="1"/>
      <c r="AG26" s="1"/>
      <c r="AH26" s="1"/>
      <c r="AI26" s="1"/>
    </row>
    <row r="27" spans="1:35" ht="12.75">
      <c r="A27" t="s">
        <v>44</v>
      </c>
      <c r="C27" s="1">
        <f t="shared" si="0"/>
        <v>919.7453116147636</v>
      </c>
      <c r="D27" s="1"/>
      <c r="E27" s="1">
        <v>288.7516123277551</v>
      </c>
      <c r="F27" s="1"/>
      <c r="G27" s="1"/>
      <c r="H27" s="1">
        <v>72.33575801655053</v>
      </c>
      <c r="I27" s="1"/>
      <c r="J27" s="1"/>
      <c r="K27" s="1"/>
      <c r="L27" s="1">
        <v>25.452752102035845</v>
      </c>
      <c r="M27" s="1"/>
      <c r="N27" s="1"/>
      <c r="O27" s="1">
        <v>47.89905489305124</v>
      </c>
      <c r="P27" s="1"/>
      <c r="Q27" s="1"/>
      <c r="R27" s="1"/>
      <c r="S27" s="1"/>
      <c r="T27" s="1"/>
      <c r="U27" s="1"/>
      <c r="V27" s="1">
        <v>136.36140666260326</v>
      </c>
      <c r="W27" s="1"/>
      <c r="X27" s="1">
        <v>348.9447276127677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132</v>
      </c>
      <c r="C28" s="1">
        <f t="shared" si="0"/>
        <v>216.39532336174523</v>
      </c>
      <c r="D28" s="1"/>
      <c r="E28" s="1">
        <v>55.261661188149546</v>
      </c>
      <c r="F28" s="1"/>
      <c r="G28" s="1"/>
      <c r="H28" s="1"/>
      <c r="I28" s="1"/>
      <c r="J28" s="1">
        <v>27.875745952702545</v>
      </c>
      <c r="K28" s="1"/>
      <c r="L28" s="1"/>
      <c r="M28" s="1">
        <v>66.19781391216188</v>
      </c>
      <c r="N28" s="1"/>
      <c r="O28" s="1"/>
      <c r="P28" s="1"/>
      <c r="Q28" s="1"/>
      <c r="R28" s="1"/>
      <c r="S28" s="1"/>
      <c r="T28" s="1"/>
      <c r="U28" s="1"/>
      <c r="V28" s="1">
        <v>46.640695414240724</v>
      </c>
      <c r="W28" s="1"/>
      <c r="X28" s="1"/>
      <c r="Y28" s="1">
        <v>20.419406894490535</v>
      </c>
      <c r="Z28" s="1"/>
      <c r="AA28" s="2" t="s">
        <v>25</v>
      </c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45</v>
      </c>
      <c r="C29" s="1">
        <f t="shared" si="0"/>
        <v>174.84896193603234</v>
      </c>
      <c r="D29" s="1"/>
      <c r="E29" s="1">
        <v>33.77064260970337</v>
      </c>
      <c r="F29" s="1"/>
      <c r="G29" s="1"/>
      <c r="H29" s="1">
        <v>106.30320069144014</v>
      </c>
      <c r="I29" s="1"/>
      <c r="J29" s="1"/>
      <c r="K29" s="1"/>
      <c r="L29" s="1">
        <v>34.77511863488883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46</v>
      </c>
      <c r="C30" s="1">
        <f t="shared" si="0"/>
        <v>152.6682512427506</v>
      </c>
      <c r="D30" s="1"/>
      <c r="E30" s="1"/>
      <c r="F30" s="1"/>
      <c r="G30" s="1"/>
      <c r="H30" s="1">
        <v>63.47529501533063</v>
      </c>
      <c r="I30" s="1"/>
      <c r="J30" s="1"/>
      <c r="K30" s="1">
        <v>58.47529501533069</v>
      </c>
      <c r="L30" s="1"/>
      <c r="M30" s="1"/>
      <c r="N30" s="1"/>
      <c r="O30" s="1">
        <v>30.717661212089297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49</v>
      </c>
      <c r="C31" s="1">
        <f t="shared" si="0"/>
        <v>212.201134070712</v>
      </c>
      <c r="D31" s="1"/>
      <c r="E31" s="1">
        <v>115.5730783766915</v>
      </c>
      <c r="F31" s="1"/>
      <c r="G31" s="1"/>
      <c r="H31" s="1"/>
      <c r="I31" s="1"/>
      <c r="J31" s="1"/>
      <c r="K31" s="1"/>
      <c r="L31" s="1"/>
      <c r="M31" s="1"/>
      <c r="N31" s="1"/>
      <c r="O31" s="1">
        <v>34.03761970711497</v>
      </c>
      <c r="P31" s="1"/>
      <c r="Q31" s="1"/>
      <c r="R31" s="1"/>
      <c r="S31" s="1"/>
      <c r="T31" s="1"/>
      <c r="U31" s="1">
        <v>32.93776146595391</v>
      </c>
      <c r="V31" s="1"/>
      <c r="W31" s="1"/>
      <c r="X31" s="1"/>
      <c r="Y31" s="1">
        <v>29.652674520951606</v>
      </c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47</v>
      </c>
      <c r="C32" s="1">
        <f t="shared" si="0"/>
        <v>111.26929685836605</v>
      </c>
      <c r="D32" s="1"/>
      <c r="E32" s="1">
        <v>47.23003994299684</v>
      </c>
      <c r="F32" s="1"/>
      <c r="G32" s="1"/>
      <c r="H32" s="1">
        <v>32.94215841493221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31.097098500437</v>
      </c>
      <c r="AB32" s="1"/>
      <c r="AC32" s="1"/>
      <c r="AD32" s="1"/>
      <c r="AE32" s="1"/>
      <c r="AF32" s="1"/>
      <c r="AG32" s="1"/>
      <c r="AH32" s="1"/>
      <c r="AI32" s="1"/>
    </row>
    <row r="33" spans="1:35" ht="12.75">
      <c r="A33" t="s">
        <v>50</v>
      </c>
      <c r="C33" s="1">
        <f t="shared" si="0"/>
        <v>256.57987743263067</v>
      </c>
      <c r="D33" s="1"/>
      <c r="E33" s="1"/>
      <c r="F33" s="1"/>
      <c r="G33" s="1">
        <v>106.84611386704991</v>
      </c>
      <c r="H33" s="1"/>
      <c r="I33" s="1"/>
      <c r="J33" s="1"/>
      <c r="K33" s="1"/>
      <c r="L33" s="1">
        <v>96.97817095320738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52.75559261237339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t="s">
        <v>54</v>
      </c>
      <c r="C34" s="1">
        <f t="shared" si="0"/>
        <v>249.81396169841474</v>
      </c>
      <c r="D34" s="1"/>
      <c r="E34" s="1">
        <v>28.93229175597095</v>
      </c>
      <c r="F34" s="1"/>
      <c r="G34" s="1">
        <v>44.051765844604034</v>
      </c>
      <c r="H34" s="1"/>
      <c r="I34" s="1"/>
      <c r="J34" s="1">
        <v>23.2907140218702</v>
      </c>
      <c r="K34" s="1"/>
      <c r="L34" s="1">
        <v>27.612487550502806</v>
      </c>
      <c r="M34" s="1"/>
      <c r="N34" s="1">
        <v>36.693343578704784</v>
      </c>
      <c r="O34" s="1"/>
      <c r="P34" s="1"/>
      <c r="Q34" s="1"/>
      <c r="R34" s="1"/>
      <c r="S34" s="1"/>
      <c r="T34" s="1"/>
      <c r="U34" s="1"/>
      <c r="V34" s="1"/>
      <c r="W34" s="1"/>
      <c r="X34" s="1">
        <v>50.37633398848877</v>
      </c>
      <c r="Y34" s="1">
        <v>38.857024958273186</v>
      </c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t="s">
        <v>51</v>
      </c>
      <c r="C35" s="1">
        <f t="shared" si="0"/>
        <v>533.9828941049759</v>
      </c>
      <c r="D35" s="1"/>
      <c r="E35" s="1">
        <v>440.0134424462223</v>
      </c>
      <c r="F35" s="1"/>
      <c r="G35" s="1">
        <v>69.35539765766949</v>
      </c>
      <c r="H35" s="1">
        <v>24.614054001084185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t="s">
        <v>52</v>
      </c>
      <c r="C36" s="1">
        <f t="shared" si="0"/>
        <v>27.03829852235117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27.03829852235117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t="s">
        <v>48</v>
      </c>
      <c r="C37" s="1">
        <f t="shared" si="0"/>
        <v>314.4288355795789</v>
      </c>
      <c r="D37" s="1"/>
      <c r="E37" s="1">
        <v>284.70969515123886</v>
      </c>
      <c r="F37" s="1">
        <v>29.71914042834004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t="s">
        <v>55</v>
      </c>
      <c r="C38" s="1">
        <f t="shared" si="0"/>
        <v>171.30333382232067</v>
      </c>
      <c r="D38" s="1"/>
      <c r="E38" s="1"/>
      <c r="F38" s="1"/>
      <c r="G38" s="1"/>
      <c r="H38" s="1">
        <v>71.43500929050572</v>
      </c>
      <c r="I38" s="1"/>
      <c r="J38" s="1"/>
      <c r="K38" s="1"/>
      <c r="L38" s="1"/>
      <c r="M38" s="1"/>
      <c r="N38" s="1"/>
      <c r="O38" s="1">
        <v>62.988750183370286</v>
      </c>
      <c r="P38" s="1"/>
      <c r="Q38" s="1"/>
      <c r="R38" s="1"/>
      <c r="S38" s="1"/>
      <c r="T38" s="1"/>
      <c r="U38" s="1"/>
      <c r="V38" s="1"/>
      <c r="W38" s="1"/>
      <c r="X38" s="1"/>
      <c r="Y38" s="1">
        <v>36.87957434844465</v>
      </c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t="s">
        <v>133</v>
      </c>
      <c r="C39" s="1">
        <f t="shared" si="0"/>
        <v>553.318507856271</v>
      </c>
      <c r="D39" s="1"/>
      <c r="E39" s="1"/>
      <c r="F39" s="1">
        <v>68.50205503774666</v>
      </c>
      <c r="G39" s="1"/>
      <c r="H39" s="1">
        <v>381.3785963160566</v>
      </c>
      <c r="I39" s="1"/>
      <c r="J39" s="1"/>
      <c r="K39" s="1"/>
      <c r="L39" s="1"/>
      <c r="M39" s="1"/>
      <c r="N39" s="1"/>
      <c r="O39" s="1"/>
      <c r="P39" s="1">
        <v>103.43785650246781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t="s">
        <v>53</v>
      </c>
      <c r="C40" s="1">
        <f t="shared" si="0"/>
        <v>113.28165782357098</v>
      </c>
      <c r="D40" s="1"/>
      <c r="E40" s="1">
        <v>31.16306408608446</v>
      </c>
      <c r="F40" s="1"/>
      <c r="G40" s="1"/>
      <c r="H40" s="1"/>
      <c r="I40" s="1"/>
      <c r="J40" s="1"/>
      <c r="K40" s="1"/>
      <c r="L40" s="1">
        <v>60.756023561678944</v>
      </c>
      <c r="M40" s="1"/>
      <c r="N40" s="1"/>
      <c r="O40" s="1"/>
      <c r="P40" s="1"/>
      <c r="Q40" s="1"/>
      <c r="R40" s="1">
        <v>21.362570175807576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t="s">
        <v>134</v>
      </c>
      <c r="C41" s="1">
        <f t="shared" si="0"/>
        <v>1071.4588095349993</v>
      </c>
      <c r="D41" s="1"/>
      <c r="E41" s="1">
        <v>23.67187182265772</v>
      </c>
      <c r="F41" s="1"/>
      <c r="G41" s="1"/>
      <c r="H41" s="1">
        <v>120.12899474347682</v>
      </c>
      <c r="I41" s="1">
        <v>37.24237401898054</v>
      </c>
      <c r="J41" s="1">
        <v>232.587077266608</v>
      </c>
      <c r="K41" s="1"/>
      <c r="L41" s="1">
        <v>577.3603187156004</v>
      </c>
      <c r="M41" s="1"/>
      <c r="N41" s="1"/>
      <c r="O41" s="1"/>
      <c r="P41" s="1">
        <v>80.46817296767588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t="s">
        <v>57</v>
      </c>
      <c r="C42" s="1">
        <f t="shared" si="0"/>
        <v>100.00104868362946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52.44405034548711</v>
      </c>
      <c r="Q42" s="1"/>
      <c r="R42" s="1"/>
      <c r="S42" s="1"/>
      <c r="T42" s="1"/>
      <c r="U42" s="1"/>
      <c r="V42" s="1"/>
      <c r="W42" s="1"/>
      <c r="X42" s="1"/>
      <c r="Y42" s="1">
        <v>47.55699833814235</v>
      </c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t="s">
        <v>135</v>
      </c>
      <c r="C43" s="1">
        <f t="shared" si="0"/>
        <v>322.31156207271414</v>
      </c>
      <c r="D43" s="1"/>
      <c r="E43" s="1">
        <v>91.01517979326321</v>
      </c>
      <c r="F43" s="1">
        <v>89.55509730885754</v>
      </c>
      <c r="G43" s="1"/>
      <c r="H43" s="1"/>
      <c r="I43" s="1"/>
      <c r="J43" s="1"/>
      <c r="K43" s="1"/>
      <c r="L43" s="1"/>
      <c r="M43" s="1"/>
      <c r="N43" s="1"/>
      <c r="O43" s="1">
        <v>20.80603428622345</v>
      </c>
      <c r="P43" s="1"/>
      <c r="Q43" s="1">
        <v>96.0835829406522</v>
      </c>
      <c r="R43" s="1">
        <v>24.851667743717712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t="s">
        <v>58</v>
      </c>
      <c r="C44" s="1">
        <f t="shared" si="0"/>
        <v>548.8925915941309</v>
      </c>
      <c r="D44" s="1"/>
      <c r="E44" s="1">
        <v>50.8461884608046</v>
      </c>
      <c r="F44" s="1">
        <v>40.69047373268853</v>
      </c>
      <c r="G44" s="1"/>
      <c r="H44" s="1">
        <v>90.70832903220494</v>
      </c>
      <c r="I44" s="1"/>
      <c r="J44" s="1"/>
      <c r="K44" s="1"/>
      <c r="L44" s="1"/>
      <c r="M44" s="1">
        <v>99.42690060824359</v>
      </c>
      <c r="N44" s="1"/>
      <c r="O44" s="1">
        <v>102.4728537511102</v>
      </c>
      <c r="P44" s="1"/>
      <c r="Q44" s="1"/>
      <c r="R44" s="1"/>
      <c r="S44" s="1">
        <v>86.95785323497478</v>
      </c>
      <c r="T44" s="1"/>
      <c r="U44" s="1"/>
      <c r="V44" s="1">
        <v>50.71023222112558</v>
      </c>
      <c r="W44" s="1"/>
      <c r="X44" s="1"/>
      <c r="Y44" s="1">
        <v>27.079760552978684</v>
      </c>
      <c r="Z44" s="1"/>
      <c r="AA44" s="1"/>
      <c r="AB44" s="1"/>
      <c r="AC44" s="1"/>
      <c r="AD44" s="1"/>
      <c r="AE44" s="1"/>
      <c r="AF44" s="1"/>
      <c r="AG44" s="1"/>
      <c r="AH44" s="1"/>
      <c r="AI44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31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/>
      <c r="AB1" s="1"/>
      <c r="AC1" s="1"/>
      <c r="AD1" s="1"/>
      <c r="AE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31" ht="12.75">
      <c r="B3" t="s">
        <v>1</v>
      </c>
      <c r="C3" s="1"/>
      <c r="D3" s="1"/>
      <c r="E3" s="1">
        <f>+SUM(E13:E60)</f>
        <v>990.7031221052476</v>
      </c>
      <c r="F3" s="1">
        <f>+SUM(F13:F60)</f>
        <v>525.5731769556292</v>
      </c>
      <c r="G3" s="1">
        <f>+SUM(G13:G60)</f>
        <v>1345.4640742890442</v>
      </c>
      <c r="H3" s="1">
        <f>+SUM(H13:H60)</f>
        <v>544.4938083556669</v>
      </c>
      <c r="I3" s="1">
        <f>+SUM(I13:I60)</f>
        <v>478.77322624292714</v>
      </c>
      <c r="J3" s="1">
        <f>+SUM(J13:J60)</f>
        <v>56.508601621732595</v>
      </c>
      <c r="K3" s="1">
        <f>+SUM(K13:K60)</f>
        <v>145.18009285519685</v>
      </c>
      <c r="L3" s="1">
        <f>+SUM(L13:L60)</f>
        <v>287.1506074226881</v>
      </c>
      <c r="M3" s="1">
        <f>+SUM(M13:M60)</f>
        <v>293.18056347969576</v>
      </c>
      <c r="N3" s="1">
        <f>+SUM(N13:N60)</f>
        <v>260.4361028618485</v>
      </c>
      <c r="O3" s="1">
        <f>+SUM(O13:O60)</f>
        <v>35.97316887596301</v>
      </c>
      <c r="P3" s="1">
        <f>+SUM(P13:P60)</f>
        <v>487.9634727830289</v>
      </c>
      <c r="Q3" s="1">
        <f>+SUM(Q13:Q60)</f>
        <v>210.64413514847735</v>
      </c>
      <c r="R3" s="1">
        <f>+SUM(R13:R60)</f>
        <v>128.39444422677371</v>
      </c>
      <c r="S3" s="1">
        <f>+SUM(S13:S60)</f>
        <v>531.507432602988</v>
      </c>
      <c r="T3" s="1">
        <f>+SUM(T13:T60)</f>
        <v>336.0764205732551</v>
      </c>
      <c r="U3" s="1">
        <f>+SUM(U13:U60)</f>
        <v>991.8844144542009</v>
      </c>
      <c r="V3" s="1">
        <f>+SUM(V13:V60)</f>
        <v>123.48366961193227</v>
      </c>
      <c r="W3" s="1">
        <f>+SUM(W13:W60)</f>
        <v>0</v>
      </c>
      <c r="X3" s="1">
        <f>+SUM(X13:X60)</f>
        <v>107.14642856564114</v>
      </c>
      <c r="Y3" s="1">
        <f>+SUM(Y13:Y60)</f>
        <v>125.34350529828777</v>
      </c>
      <c r="Z3" s="1">
        <f>+SUM(Z13:Z60)</f>
        <v>0</v>
      </c>
      <c r="AA3" s="1"/>
      <c r="AB3" s="1"/>
      <c r="AC3" s="1"/>
      <c r="AD3" s="1"/>
      <c r="AE3" s="1"/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2.75">
      <c r="B5" t="s">
        <v>2</v>
      </c>
      <c r="C5" s="1">
        <f>+COUNTIF(C13:C62,"&gt;0")</f>
        <v>23</v>
      </c>
      <c r="D5" s="1"/>
      <c r="E5" s="1">
        <f>+COUNTIF(E13:E62,"&gt;0")</f>
        <v>10</v>
      </c>
      <c r="F5" s="1">
        <f>+COUNTIF(F13:F62,"&gt;0")</f>
        <v>7</v>
      </c>
      <c r="G5" s="1">
        <f>+COUNTIF(G13:G62,"&gt;0")</f>
        <v>9</v>
      </c>
      <c r="H5" s="1">
        <f>+COUNTIF(H13:H62,"&gt;0")</f>
        <v>2</v>
      </c>
      <c r="I5" s="1">
        <f>+COUNTIF(I13:I62,"&gt;0")</f>
        <v>3</v>
      </c>
      <c r="J5" s="1">
        <f>+COUNTIF(J13:J62,"&gt;0")</f>
        <v>2</v>
      </c>
      <c r="K5" s="1">
        <f>+COUNTIF(K13:K62,"&gt;0")</f>
        <v>3</v>
      </c>
      <c r="L5" s="1">
        <f>+COUNTIF(L13:L62,"&gt;0")</f>
        <v>2</v>
      </c>
      <c r="M5" s="1">
        <f>+COUNTIF(M13:M62,"&gt;0")</f>
        <v>6</v>
      </c>
      <c r="N5" s="1">
        <f>+COUNTIF(N13:N62,"&gt;0")</f>
        <v>7</v>
      </c>
      <c r="O5" s="1">
        <f>+COUNTIF(O13:O62,"&gt;0")</f>
        <v>1</v>
      </c>
      <c r="P5" s="1">
        <f>+COUNTIF(P13:P62,"&gt;0")</f>
        <v>9</v>
      </c>
      <c r="Q5" s="1">
        <f>+COUNTIF(Q13:Q62,"&gt;0")</f>
        <v>3</v>
      </c>
      <c r="R5" s="1">
        <f>+COUNTIF(R13:R62,"&gt;0")</f>
        <v>4</v>
      </c>
      <c r="S5" s="1">
        <f>+COUNTIF(S13:S62,"&gt;0")</f>
        <v>5</v>
      </c>
      <c r="T5" s="1">
        <f>+COUNTIF(T13:T62,"&gt;0")</f>
        <v>5</v>
      </c>
      <c r="U5" s="1">
        <f>+COUNTIF(U13:U62,"&gt;0")</f>
        <v>9</v>
      </c>
      <c r="V5" s="1">
        <f>+COUNTIF(V13:V62,"&gt;0")</f>
        <v>3</v>
      </c>
      <c r="W5" s="1">
        <f>+COUNTIF(W13:W62,"&gt;0")</f>
        <v>0</v>
      </c>
      <c r="X5" s="1">
        <f>+COUNTIF(X13:X62,"&gt;0")</f>
        <v>4</v>
      </c>
      <c r="Y5" s="1">
        <f>+COUNTIF(Y13:Y62,"&gt;0")</f>
        <v>4</v>
      </c>
      <c r="Z5" s="1">
        <f>+COUNTIF(Z13:Z62,"&gt;0")</f>
        <v>0</v>
      </c>
      <c r="AA5" s="1"/>
      <c r="AB5" s="1"/>
      <c r="AC5" s="1"/>
      <c r="AD5" s="1"/>
      <c r="AE5" s="1"/>
    </row>
    <row r="6" spans="3:31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2.75">
      <c r="B7" t="s">
        <v>3</v>
      </c>
      <c r="C7" s="1"/>
      <c r="D7" s="1"/>
      <c r="E7" s="1">
        <f>+COUNTIF(E13:E62,"&gt;60")</f>
        <v>4</v>
      </c>
      <c r="F7" s="1">
        <f>+COUNTIF(F13:F62,"&gt;60")</f>
        <v>3</v>
      </c>
      <c r="G7" s="1">
        <f>+COUNTIF(G13:G62,"&gt;60")</f>
        <v>5</v>
      </c>
      <c r="H7" s="1">
        <f>+COUNTIF(H13:H62,"&gt;60")</f>
        <v>2</v>
      </c>
      <c r="I7" s="1">
        <f>+COUNTIF(I13:I62,"&gt;60")</f>
        <v>2</v>
      </c>
      <c r="J7" s="1">
        <f>+COUNTIF(J13:J62,"&gt;60")</f>
        <v>0</v>
      </c>
      <c r="K7" s="1">
        <f>+COUNTIF(K13:K62,"&gt;60")</f>
        <v>1</v>
      </c>
      <c r="L7" s="1">
        <f>+COUNTIF(L13:L62,"&gt;60")</f>
        <v>1</v>
      </c>
      <c r="M7" s="1">
        <f>+COUNTIF(M13:M62,"&gt;60")</f>
        <v>1</v>
      </c>
      <c r="N7" s="1">
        <f>+COUNTIF(N13:N62,"&gt;60")</f>
        <v>1</v>
      </c>
      <c r="O7" s="1">
        <f>+COUNTIF(O13:O62,"&gt;60")</f>
        <v>0</v>
      </c>
      <c r="P7" s="1">
        <f>+COUNTIF(P13:P62,"&gt;60")</f>
        <v>4</v>
      </c>
      <c r="Q7" s="1">
        <f>+COUNTIF(Q13:Q62,"&gt;60")</f>
        <v>2</v>
      </c>
      <c r="R7" s="1">
        <f>+COUNTIF(R13:R62,"&gt;60")</f>
        <v>0</v>
      </c>
      <c r="S7" s="1">
        <f>+COUNTIF(S13:S62,"&gt;60")</f>
        <v>5</v>
      </c>
      <c r="T7" s="1">
        <f>+COUNTIF(T13:T62,"&gt;60")</f>
        <v>2</v>
      </c>
      <c r="U7" s="1">
        <f>+COUNTIF(U13:U62,"&gt;60")</f>
        <v>2</v>
      </c>
      <c r="V7" s="1">
        <f>+COUNTIF(V13:V62,"&gt;60")</f>
        <v>0</v>
      </c>
      <c r="W7" s="1">
        <f>+COUNTIF(W13:W62,"&gt;60")</f>
        <v>0</v>
      </c>
      <c r="X7" s="1">
        <f>+COUNTIF(X13:X62,"&gt;60")</f>
        <v>0</v>
      </c>
      <c r="Y7" s="1">
        <f>+COUNTIF(Y13:Y62,"&gt;60")</f>
        <v>0</v>
      </c>
      <c r="Z7" s="1">
        <f>+COUNTIF(Z13:Z62,"&gt;60")</f>
        <v>0</v>
      </c>
      <c r="AA7" s="1"/>
      <c r="AB7" s="1"/>
      <c r="AC7" s="1"/>
      <c r="AD7" s="1"/>
      <c r="AE7" s="1"/>
    </row>
    <row r="8" spans="2:31" ht="12.75">
      <c r="B8" t="s">
        <v>4</v>
      </c>
      <c r="C8" s="1"/>
      <c r="D8" s="1"/>
      <c r="E8" s="1">
        <f>+COUNTIF(E13:E62,"&gt;120")</f>
        <v>1</v>
      </c>
      <c r="F8" s="1">
        <f>+COUNTIF(F13:F62,"&gt;120")</f>
        <v>1</v>
      </c>
      <c r="G8" s="1">
        <f>+COUNTIF(G13:G62,"&gt;120")</f>
        <v>3</v>
      </c>
      <c r="H8" s="1">
        <f>+COUNTIF(H13:H62,"&gt;120")</f>
        <v>2</v>
      </c>
      <c r="I8" s="1">
        <f>+COUNTIF(I13:I62,"&gt;120")</f>
        <v>1</v>
      </c>
      <c r="J8" s="1">
        <f>+COUNTIF(J13:J62,"&gt;120")</f>
        <v>0</v>
      </c>
      <c r="K8" s="1">
        <f>+COUNTIF(K13:K62,"&gt;120")</f>
        <v>0</v>
      </c>
      <c r="L8" s="1">
        <f>+COUNTIF(L13:L62,"&gt;120")</f>
        <v>1</v>
      </c>
      <c r="M8" s="1">
        <f>+COUNTIF(M13:M62,"&gt;120")</f>
        <v>0</v>
      </c>
      <c r="N8" s="1">
        <f>+COUNTIF(N13:N62,"&gt;120")</f>
        <v>0</v>
      </c>
      <c r="O8" s="1">
        <f>+COUNTIF(O13:O62,"&gt;120")</f>
        <v>0</v>
      </c>
      <c r="P8" s="1">
        <f>+COUNTIF(P13:P62,"&gt;120")</f>
        <v>0</v>
      </c>
      <c r="Q8" s="1">
        <f>+COUNTIF(Q13:Q62,"&gt;120")</f>
        <v>0</v>
      </c>
      <c r="R8" s="1">
        <f>+COUNTIF(R13:R62,"&gt;120")</f>
        <v>0</v>
      </c>
      <c r="S8" s="1">
        <f>+COUNTIF(S13:S62,"&gt;120")</f>
        <v>2</v>
      </c>
      <c r="T8" s="1">
        <f>+COUNTIF(T13:T62,"&gt;120")</f>
        <v>1</v>
      </c>
      <c r="U8" s="1">
        <f>+COUNTIF(U13:U62,"&gt;120")</f>
        <v>1</v>
      </c>
      <c r="V8" s="1">
        <f>+COUNTIF(V13:V62,"&gt;120")</f>
        <v>0</v>
      </c>
      <c r="W8" s="1">
        <f>+COUNTIF(W13:W62,"&gt;120")</f>
        <v>0</v>
      </c>
      <c r="X8" s="1">
        <f>+COUNTIF(X13:X62,"&gt;120")</f>
        <v>0</v>
      </c>
      <c r="Y8" s="1">
        <f>+COUNTIF(Y13:Y62,"&gt;120")</f>
        <v>0</v>
      </c>
      <c r="Z8" s="1">
        <f>+COUNTIF(Z13:Z62,"&gt;120")</f>
        <v>0</v>
      </c>
      <c r="AA8" s="1"/>
      <c r="AB8" s="1"/>
      <c r="AC8" s="1"/>
      <c r="AD8" s="1"/>
      <c r="AE8" s="1"/>
    </row>
    <row r="9" spans="2:31" ht="12.75">
      <c r="B9" t="s">
        <v>5</v>
      </c>
      <c r="C9" s="1"/>
      <c r="D9" s="1"/>
      <c r="E9" s="1">
        <f>+COUNTIF(E13:E62,"&gt;300")</f>
        <v>1</v>
      </c>
      <c r="F9" s="1">
        <f>+COUNTIF(F13:F62,"&gt;300")</f>
        <v>0</v>
      </c>
      <c r="G9" s="1">
        <f>+COUNTIF(G13:G62,"&gt;300")</f>
        <v>1</v>
      </c>
      <c r="H9" s="1">
        <f>+COUNTIF(H13:H62,"&gt;300")</f>
        <v>1</v>
      </c>
      <c r="I9" s="1">
        <f>+COUNTIF(I13:I62,"&gt;300")</f>
        <v>1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0</v>
      </c>
      <c r="O9" s="1">
        <f>+COUNTIF(O13:O62,"&gt;300")</f>
        <v>0</v>
      </c>
      <c r="P9" s="1">
        <f>+COUNTIF(P13:P62,"&gt;300")</f>
        <v>0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>
        <f>+COUNTIF(U13:U62,"&gt;300")</f>
        <v>1</v>
      </c>
      <c r="V9" s="1">
        <f>+COUNTIF(V13:V62,"&gt;300")</f>
        <v>0</v>
      </c>
      <c r="W9" s="1">
        <f>+COUNTIF(W13:W62,"&gt;300")</f>
        <v>0</v>
      </c>
      <c r="X9" s="1">
        <f>+COUNTIF(X13:X62,"&gt;300")</f>
        <v>0</v>
      </c>
      <c r="Y9" s="1">
        <f>+COUNTIF(Y13:Y62,"&gt;300")</f>
        <v>0</v>
      </c>
      <c r="Z9" s="1">
        <f>+COUNTIF(Z13:Z62,"&gt;300")</f>
        <v>0</v>
      </c>
      <c r="AA9" s="1"/>
      <c r="AB9" s="1"/>
      <c r="AC9" s="1"/>
      <c r="AD9" s="1"/>
      <c r="AE9" s="1"/>
    </row>
    <row r="10" spans="2:31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1</v>
      </c>
      <c r="V10" s="1">
        <f>+COUNTIF(V13:V62,"&gt;600")</f>
        <v>0</v>
      </c>
      <c r="W10" s="1">
        <f>+COUNTIF(W13:W62,"&gt;600")</f>
        <v>0</v>
      </c>
      <c r="X10" s="1">
        <f>+COUNTIF(X13:X62,"&gt;600")</f>
        <v>0</v>
      </c>
      <c r="Y10" s="1">
        <f>+COUNTIF(Y13:Y62,"&gt;600")</f>
        <v>0</v>
      </c>
      <c r="Z10" s="1">
        <f>+COUNTIF(Z13:Z62,"&gt;600")</f>
        <v>0</v>
      </c>
      <c r="AA10" s="1"/>
      <c r="AB10" s="1"/>
      <c r="AC10" s="1"/>
      <c r="AD10" s="1"/>
      <c r="AE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59</v>
      </c>
      <c r="C13" s="1">
        <f aca="true" t="shared" si="0" ref="C13:C35">+SUM(D13:AD13)</f>
        <v>102.07921884168998</v>
      </c>
      <c r="D13" s="1"/>
      <c r="E13" s="1">
        <v>20.72884657536001</v>
      </c>
      <c r="F13" s="1"/>
      <c r="G13" s="1"/>
      <c r="H13" s="1"/>
      <c r="I13" s="1"/>
      <c r="J13" s="1"/>
      <c r="K13" s="1"/>
      <c r="L13" s="1"/>
      <c r="M13" s="1">
        <v>52.0706652006962</v>
      </c>
      <c r="N13" s="1"/>
      <c r="O13" s="1"/>
      <c r="P13" s="1"/>
      <c r="Q13" s="1"/>
      <c r="R13" s="1">
        <v>29.279707065633772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60</v>
      </c>
      <c r="C14" s="1">
        <f t="shared" si="0"/>
        <v>64.34893359972811</v>
      </c>
      <c r="D14" s="1"/>
      <c r="E14" s="1"/>
      <c r="F14" s="1"/>
      <c r="G14" s="1"/>
      <c r="H14" s="1"/>
      <c r="I14" s="1"/>
      <c r="J14" s="1"/>
      <c r="K14" s="1">
        <v>27.94552061318643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36.40341298654168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61</v>
      </c>
      <c r="C15" s="1">
        <f t="shared" si="0"/>
        <v>252.9339704432935</v>
      </c>
      <c r="D15" s="1"/>
      <c r="E15" s="1"/>
      <c r="F15" s="1"/>
      <c r="G15" s="1"/>
      <c r="H15" s="1"/>
      <c r="I15" s="1"/>
      <c r="J15" s="1"/>
      <c r="K15" s="1"/>
      <c r="L15" s="1"/>
      <c r="M15" s="1">
        <v>38.23349261082339</v>
      </c>
      <c r="N15" s="1"/>
      <c r="O15" s="1"/>
      <c r="P15" s="1"/>
      <c r="Q15" s="1"/>
      <c r="R15" s="1">
        <v>27.07367764980745</v>
      </c>
      <c r="S15" s="1">
        <v>158.7152504811715</v>
      </c>
      <c r="T15" s="1"/>
      <c r="U15" s="1"/>
      <c r="V15" s="1"/>
      <c r="W15" s="1"/>
      <c r="X15" s="1">
        <v>28.911549701491182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136</v>
      </c>
      <c r="C16" s="1">
        <f t="shared" si="0"/>
        <v>45.689478154419845</v>
      </c>
      <c r="D16" s="1"/>
      <c r="E16" s="1">
        <v>45.689478154419845</v>
      </c>
      <c r="F16" s="1"/>
      <c r="G16" s="1"/>
      <c r="H16" s="1"/>
      <c r="I16" s="1"/>
      <c r="J16" s="1"/>
      <c r="K16" s="1"/>
      <c r="L16" s="1"/>
      <c r="M16" s="2" t="s">
        <v>25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64</v>
      </c>
      <c r="C17" s="1">
        <f t="shared" si="0"/>
        <v>20.29397690278205</v>
      </c>
      <c r="D17" s="1"/>
      <c r="E17" s="1"/>
      <c r="F17" s="1">
        <v>20.29397690278205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65</v>
      </c>
      <c r="C18" s="1">
        <f t="shared" si="0"/>
        <v>126.94117353660499</v>
      </c>
      <c r="D18" s="1"/>
      <c r="E18" s="1">
        <v>54.22352856499484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32.58823432850292</v>
      </c>
      <c r="Q18" s="1"/>
      <c r="R18" s="1"/>
      <c r="S18" s="1"/>
      <c r="T18" s="1"/>
      <c r="U18" s="1">
        <v>40.129410643107235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137</v>
      </c>
      <c r="C19" s="1">
        <f t="shared" si="0"/>
        <v>251.0130328366974</v>
      </c>
      <c r="D19" s="1"/>
      <c r="E19" s="1"/>
      <c r="F19" s="1"/>
      <c r="G19" s="1"/>
      <c r="H19" s="1"/>
      <c r="I19" s="1"/>
      <c r="J19" s="1"/>
      <c r="K19" s="1">
        <v>33.03533817360204</v>
      </c>
      <c r="L19" s="1"/>
      <c r="M19" s="1"/>
      <c r="N19" s="1"/>
      <c r="O19" s="1">
        <v>35.97316887596301</v>
      </c>
      <c r="P19" s="1">
        <v>36.90276479110864</v>
      </c>
      <c r="Q19" s="1"/>
      <c r="R19" s="1"/>
      <c r="S19" s="1"/>
      <c r="T19" s="1">
        <v>36.03533817360204</v>
      </c>
      <c r="U19" s="1">
        <v>41.03321141121086</v>
      </c>
      <c r="V19" s="1">
        <v>40.521786480408664</v>
      </c>
      <c r="W19" s="1"/>
      <c r="X19" s="1">
        <v>27.51142493080215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68</v>
      </c>
      <c r="C20" s="1">
        <f t="shared" si="0"/>
        <v>148.00293125055924</v>
      </c>
      <c r="D20" s="1"/>
      <c r="E20" s="1"/>
      <c r="F20" s="1"/>
      <c r="G20" s="1">
        <v>101.20261858383293</v>
      </c>
      <c r="H20" s="1"/>
      <c r="I20" s="1"/>
      <c r="J20" s="1"/>
      <c r="K20" s="1"/>
      <c r="L20" s="1"/>
      <c r="M20" s="1"/>
      <c r="N20" s="1"/>
      <c r="O20" s="1"/>
      <c r="P20" s="2" t="s">
        <v>25</v>
      </c>
      <c r="Q20" s="1"/>
      <c r="R20" s="1"/>
      <c r="S20" s="1"/>
      <c r="T20" s="1"/>
      <c r="U20" s="1"/>
      <c r="V20" s="1"/>
      <c r="W20" s="1"/>
      <c r="X20" s="1"/>
      <c r="Y20" s="1">
        <v>46.80031266672632</v>
      </c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138</v>
      </c>
      <c r="C21" s="1">
        <f t="shared" si="0"/>
        <v>116.70454031495552</v>
      </c>
      <c r="D21" s="1"/>
      <c r="E21" s="1"/>
      <c r="F21" s="1"/>
      <c r="G21" s="1">
        <v>89.03220302615097</v>
      </c>
      <c r="H21" s="1"/>
      <c r="I21" s="1"/>
      <c r="J21" s="1"/>
      <c r="K21" s="1"/>
      <c r="L21" s="1"/>
      <c r="M21" s="1"/>
      <c r="N21" s="1"/>
      <c r="O21" s="1"/>
      <c r="P21" s="1">
        <v>27.672337288804556</v>
      </c>
      <c r="Q21" s="1"/>
      <c r="R21" s="1"/>
      <c r="S21" s="1"/>
      <c r="T21" s="1"/>
      <c r="U21" s="1"/>
      <c r="V21" s="2" t="s">
        <v>25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70</v>
      </c>
      <c r="C22" s="1">
        <f t="shared" si="0"/>
        <v>515.718115358901</v>
      </c>
      <c r="D22" s="1"/>
      <c r="E22" s="1">
        <v>111.12636184731426</v>
      </c>
      <c r="F22" s="1"/>
      <c r="G22" s="1">
        <v>40.64793837789671</v>
      </c>
      <c r="H22" s="1"/>
      <c r="I22" s="1"/>
      <c r="J22" s="1"/>
      <c r="K22" s="1"/>
      <c r="L22" s="1"/>
      <c r="M22" s="1"/>
      <c r="N22" s="1">
        <v>38.620380201399456</v>
      </c>
      <c r="O22" s="1"/>
      <c r="P22" s="1">
        <v>78.28444772062153</v>
      </c>
      <c r="Q22" s="1"/>
      <c r="R22" s="1"/>
      <c r="S22" s="1">
        <v>61.74284332754684</v>
      </c>
      <c r="T22" s="1">
        <v>163.97997213750767</v>
      </c>
      <c r="U22" s="1"/>
      <c r="V22" s="1"/>
      <c r="W22" s="1"/>
      <c r="X22" s="1"/>
      <c r="Y22" s="1">
        <v>21.31617174661453</v>
      </c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71</v>
      </c>
      <c r="C23" s="1">
        <f t="shared" si="0"/>
        <v>310.93854739083133</v>
      </c>
      <c r="D23" s="1"/>
      <c r="E23" s="1">
        <v>88.75782458139133</v>
      </c>
      <c r="F23" s="1">
        <v>54.21821362382303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44.39907112667734</v>
      </c>
      <c r="S23" s="1">
        <v>69.74584368399843</v>
      </c>
      <c r="T23" s="1"/>
      <c r="U23" s="1">
        <v>29.240627296404256</v>
      </c>
      <c r="V23" s="1"/>
      <c r="W23" s="1"/>
      <c r="X23" s="1">
        <v>24.576967078536995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73</v>
      </c>
      <c r="C24" s="1">
        <f t="shared" si="0"/>
        <v>52.79326440407394</v>
      </c>
      <c r="D24" s="1"/>
      <c r="E24" s="1"/>
      <c r="F24" s="1"/>
      <c r="G24" s="1">
        <v>25.151276019418788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27.64198838465515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72</v>
      </c>
      <c r="C25" s="1">
        <f t="shared" si="0"/>
        <v>504.0428534921416</v>
      </c>
      <c r="D25" s="1"/>
      <c r="E25" s="1"/>
      <c r="F25" s="1"/>
      <c r="G25" s="1"/>
      <c r="H25" s="1"/>
      <c r="I25" s="1">
        <v>386.25865197849055</v>
      </c>
      <c r="J25" s="1"/>
      <c r="K25" s="1"/>
      <c r="L25" s="1">
        <v>24.258651978490548</v>
      </c>
      <c r="M25" s="1">
        <v>42.692958286595456</v>
      </c>
      <c r="N25" s="1"/>
      <c r="O25" s="1"/>
      <c r="P25" s="1">
        <v>23.139632961969596</v>
      </c>
      <c r="Q25" s="1"/>
      <c r="R25" s="1"/>
      <c r="S25" s="1"/>
      <c r="T25" s="1"/>
      <c r="U25" s="1">
        <v>27.692958286595456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74</v>
      </c>
      <c r="C26" s="1">
        <f t="shared" si="0"/>
        <v>564.5493111256221</v>
      </c>
      <c r="D26" s="1"/>
      <c r="E26" s="1"/>
      <c r="F26" s="1">
        <v>268.76784440204915</v>
      </c>
      <c r="G26" s="1"/>
      <c r="H26" s="1"/>
      <c r="I26" s="1">
        <v>72.46792948589359</v>
      </c>
      <c r="J26" s="1"/>
      <c r="K26" s="1"/>
      <c r="L26" s="1"/>
      <c r="M26" s="1">
        <v>41.222718792048454</v>
      </c>
      <c r="N26" s="1">
        <v>35.374343588714964</v>
      </c>
      <c r="O26" s="1"/>
      <c r="P26" s="1"/>
      <c r="Q26" s="1"/>
      <c r="R26" s="1"/>
      <c r="S26" s="1">
        <v>100.49375606486745</v>
      </c>
      <c r="T26" s="1"/>
      <c r="U26" s="1">
        <v>46.222718792048454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75</v>
      </c>
      <c r="C27" s="1">
        <f t="shared" si="0"/>
        <v>108.31936445719705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80.42474617526753</v>
      </c>
      <c r="R27" s="1"/>
      <c r="S27" s="1"/>
      <c r="T27" s="1"/>
      <c r="U27" s="1">
        <v>27.894618281929525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76</v>
      </c>
      <c r="C28" s="1">
        <f t="shared" si="0"/>
        <v>206.7877159249631</v>
      </c>
      <c r="D28" s="1"/>
      <c r="E28" s="1"/>
      <c r="F28" s="1">
        <v>72.26818412614244</v>
      </c>
      <c r="G28" s="1">
        <v>50.32029773041228</v>
      </c>
      <c r="H28" s="1"/>
      <c r="I28" s="1"/>
      <c r="J28" s="1"/>
      <c r="K28" s="1">
        <v>84.19923406840837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139</v>
      </c>
      <c r="C29" s="1">
        <f t="shared" si="0"/>
        <v>335.8747507848717</v>
      </c>
      <c r="D29" s="1"/>
      <c r="E29" s="1">
        <v>57.048147381182275</v>
      </c>
      <c r="F29" s="1"/>
      <c r="G29" s="1"/>
      <c r="H29" s="1"/>
      <c r="I29" s="1"/>
      <c r="J29" s="1"/>
      <c r="K29" s="1"/>
      <c r="L29" s="1"/>
      <c r="M29" s="1">
        <v>87.08131802244318</v>
      </c>
      <c r="N29" s="1"/>
      <c r="O29" s="1"/>
      <c r="P29" s="1">
        <v>106.44086982064647</v>
      </c>
      <c r="Q29" s="1">
        <v>23.26858229150551</v>
      </c>
      <c r="R29" s="1"/>
      <c r="S29" s="1"/>
      <c r="T29" s="1">
        <v>62.03583326909427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140</v>
      </c>
      <c r="C30" s="1">
        <f t="shared" si="0"/>
        <v>575.1298812055928</v>
      </c>
      <c r="D30" s="1"/>
      <c r="E30" s="1">
        <v>87.08506718579753</v>
      </c>
      <c r="F30" s="1">
        <v>24.364276533415136</v>
      </c>
      <c r="G30" s="1"/>
      <c r="H30" s="1">
        <v>135.72855306683027</v>
      </c>
      <c r="I30" s="1"/>
      <c r="J30" s="1">
        <v>28.724671859606303</v>
      </c>
      <c r="K30" s="1"/>
      <c r="L30" s="1"/>
      <c r="M30" s="1"/>
      <c r="N30" s="1"/>
      <c r="O30" s="1"/>
      <c r="P30" s="1">
        <v>71.85139240485682</v>
      </c>
      <c r="Q30" s="1"/>
      <c r="R30" s="1"/>
      <c r="S30" s="1">
        <v>140.80973904540377</v>
      </c>
      <c r="T30" s="1"/>
      <c r="U30" s="1">
        <v>60.419694254872155</v>
      </c>
      <c r="V30" s="1"/>
      <c r="W30" s="1"/>
      <c r="X30" s="1">
        <v>26.146486854810817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141</v>
      </c>
      <c r="C31" s="1">
        <f t="shared" si="0"/>
        <v>660.6777970247975</v>
      </c>
      <c r="D31" s="1"/>
      <c r="E31" s="1">
        <v>30.733256120750752</v>
      </c>
      <c r="F31" s="1"/>
      <c r="G31" s="1">
        <v>539.1097600031687</v>
      </c>
      <c r="H31" s="1"/>
      <c r="I31" s="1">
        <v>20.046644778542998</v>
      </c>
      <c r="J31" s="1"/>
      <c r="K31" s="1"/>
      <c r="L31" s="1"/>
      <c r="M31" s="1"/>
      <c r="N31" s="1">
        <v>25.037315822834444</v>
      </c>
      <c r="O31" s="1"/>
      <c r="P31" s="1"/>
      <c r="Q31" s="1"/>
      <c r="R31" s="1"/>
      <c r="S31" s="1"/>
      <c r="T31" s="1"/>
      <c r="U31" s="1"/>
      <c r="V31" s="1">
        <v>45.75082029950053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142</v>
      </c>
      <c r="C32" s="1">
        <f t="shared" si="0"/>
        <v>1491.9589996293507</v>
      </c>
      <c r="D32" s="1"/>
      <c r="E32" s="1"/>
      <c r="F32" s="1">
        <v>63.843409803659085</v>
      </c>
      <c r="G32" s="1">
        <v>295.0538734587558</v>
      </c>
      <c r="H32" s="1"/>
      <c r="I32" s="1"/>
      <c r="J32" s="1"/>
      <c r="K32" s="1"/>
      <c r="L32" s="1">
        <v>262.89195544419755</v>
      </c>
      <c r="M32" s="1"/>
      <c r="N32" s="1">
        <v>70.913564355358</v>
      </c>
      <c r="O32" s="1"/>
      <c r="P32" s="1">
        <v>75.1753863792471</v>
      </c>
      <c r="Q32" s="1"/>
      <c r="R32" s="1"/>
      <c r="S32" s="1"/>
      <c r="T32" s="1">
        <v>38.18478447070021</v>
      </c>
      <c r="U32" s="1">
        <v>685.8960257174332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t="s">
        <v>81</v>
      </c>
      <c r="C33" s="1">
        <f t="shared" si="0"/>
        <v>101.70420600329467</v>
      </c>
      <c r="D33" s="1"/>
      <c r="E33" s="1">
        <v>21.314008555968172</v>
      </c>
      <c r="F33" s="1">
        <v>21.817271563758197</v>
      </c>
      <c r="G33" s="1"/>
      <c r="H33" s="1"/>
      <c r="I33" s="1"/>
      <c r="J33" s="1"/>
      <c r="K33" s="1"/>
      <c r="L33" s="1"/>
      <c r="M33" s="1"/>
      <c r="N33" s="1">
        <v>22.732433361217375</v>
      </c>
      <c r="O33" s="1"/>
      <c r="P33" s="1"/>
      <c r="Q33" s="1"/>
      <c r="R33" s="1"/>
      <c r="S33" s="1"/>
      <c r="T33" s="1">
        <v>35.84049252235093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t="s">
        <v>82</v>
      </c>
      <c r="C34" s="1">
        <f t="shared" si="0"/>
        <v>1275.4185364933564</v>
      </c>
      <c r="D34" s="1"/>
      <c r="E34" s="1">
        <v>473.9966031380686</v>
      </c>
      <c r="F34" s="1"/>
      <c r="G34" s="1">
        <v>168.27271614914395</v>
      </c>
      <c r="H34" s="1">
        <v>408.76525528883667</v>
      </c>
      <c r="I34" s="1"/>
      <c r="J34" s="1"/>
      <c r="K34" s="1"/>
      <c r="L34" s="1"/>
      <c r="M34" s="1"/>
      <c r="N34" s="1">
        <v>27.345990479326815</v>
      </c>
      <c r="O34" s="1"/>
      <c r="P34" s="1">
        <v>35.90840708727126</v>
      </c>
      <c r="Q34" s="1">
        <v>106.95080668170431</v>
      </c>
      <c r="R34" s="1"/>
      <c r="S34" s="1"/>
      <c r="T34" s="1"/>
      <c r="U34" s="1">
        <v>33.355149770599695</v>
      </c>
      <c r="V34" s="1"/>
      <c r="W34" s="1"/>
      <c r="X34" s="1"/>
      <c r="Y34" s="1">
        <v>20.82360789840522</v>
      </c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t="s">
        <v>83</v>
      </c>
      <c r="C35" s="1">
        <f t="shared" si="0"/>
        <v>173.95986915449998</v>
      </c>
      <c r="D35" s="1"/>
      <c r="E35" s="1"/>
      <c r="F35" s="1"/>
      <c r="G35" s="1">
        <v>36.673390940264085</v>
      </c>
      <c r="H35" s="1"/>
      <c r="I35" s="1"/>
      <c r="J35" s="1">
        <v>27.78392976212629</v>
      </c>
      <c r="K35" s="1"/>
      <c r="L35" s="1"/>
      <c r="M35" s="1">
        <v>31.87941056708911</v>
      </c>
      <c r="N35" s="1">
        <v>40.41207505299744</v>
      </c>
      <c r="O35" s="1"/>
      <c r="P35" s="1"/>
      <c r="Q35" s="1"/>
      <c r="R35" s="1"/>
      <c r="S35" s="1"/>
      <c r="T35" s="1"/>
      <c r="U35" s="1"/>
      <c r="V35" s="1">
        <v>37.211062832023075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1" width="5.57421875" style="0" customWidth="1"/>
    <col min="42" max="16384" width="11.57421875" style="0" customWidth="1"/>
  </cols>
  <sheetData>
    <row r="1" spans="3:31" ht="12.75">
      <c r="C1" s="1" t="s">
        <v>0</v>
      </c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/>
      <c r="X1" s="1"/>
      <c r="Y1" s="1"/>
      <c r="Z1" s="1"/>
      <c r="AA1" s="1"/>
      <c r="AB1" s="1"/>
      <c r="AC1" s="1"/>
      <c r="AD1" s="1"/>
      <c r="AE1" s="1"/>
    </row>
    <row r="2" spans="3:2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31" ht="12.75">
      <c r="B3" t="s">
        <v>1</v>
      </c>
      <c r="C3" s="1"/>
      <c r="D3" s="1"/>
      <c r="E3" s="1">
        <f>+SUM(E13:E60)</f>
        <v>0</v>
      </c>
      <c r="F3" s="1">
        <f>+SUM(F13:F60)</f>
        <v>285.8430020665652</v>
      </c>
      <c r="G3" s="1">
        <f>+SUM(G13:G60)</f>
        <v>63.335117754593284</v>
      </c>
      <c r="H3" s="1">
        <f>+SUM(H13:H60)</f>
        <v>725.9741380710166</v>
      </c>
      <c r="I3" s="1">
        <f>+SUM(I13:I60)</f>
        <v>166.77728875322586</v>
      </c>
      <c r="J3" s="1">
        <f>+SUM(J13:J60)</f>
        <v>618.4414718757495</v>
      </c>
      <c r="K3" s="1">
        <f>+SUM(K13:K60)</f>
        <v>471.228197097326</v>
      </c>
      <c r="L3" s="1">
        <f>+SUM(L13:L60)</f>
        <v>347.10348382735765</v>
      </c>
      <c r="M3" s="1">
        <f>+SUM(M13:M60)</f>
        <v>501.0638082389467</v>
      </c>
      <c r="N3" s="1">
        <f>+SUM(N13:N60)</f>
        <v>1539.3134906003393</v>
      </c>
      <c r="O3" s="1">
        <f>+SUM(O13:O60)</f>
        <v>336.09328754183423</v>
      </c>
      <c r="P3" s="1">
        <f>+SUM(P13:P60)</f>
        <v>546.933117529724</v>
      </c>
      <c r="Q3" s="1">
        <f>+SUM(Q13:Q60)</f>
        <v>406.895057058438</v>
      </c>
      <c r="R3" s="1">
        <f>+SUM(R13:R60)</f>
        <v>856.9680005404837</v>
      </c>
      <c r="S3" s="1">
        <f>+SUM(S13:S60)</f>
        <v>181.1102954963694</v>
      </c>
      <c r="T3" s="1">
        <f>+SUM(T13:T60)</f>
        <v>486.70544948953</v>
      </c>
      <c r="U3" s="1">
        <f>+SUM(U13:U60)</f>
        <v>204.0800014699221</v>
      </c>
      <c r="V3" s="1">
        <f>+SUM(V13:V60)</f>
        <v>0</v>
      </c>
      <c r="W3" s="1"/>
      <c r="X3" s="1"/>
      <c r="Y3" s="1"/>
      <c r="Z3" s="1"/>
      <c r="AA3" s="1"/>
      <c r="AB3" s="1"/>
      <c r="AC3" s="1"/>
      <c r="AD3" s="1"/>
      <c r="AE3" s="1"/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2.75">
      <c r="B5" t="s">
        <v>2</v>
      </c>
      <c r="C5" s="1">
        <f>+COUNTIF(C13:C62,"&gt;0")</f>
        <v>26</v>
      </c>
      <c r="D5" s="1"/>
      <c r="E5" s="1">
        <f>+COUNTIF(E13:E62,"&gt;0")</f>
        <v>0</v>
      </c>
      <c r="F5" s="1">
        <f>+COUNTIF(F13:F62,"&gt;0")</f>
        <v>2</v>
      </c>
      <c r="G5" s="1">
        <f>+COUNTIF(G13:G62,"&gt;0")</f>
        <v>1</v>
      </c>
      <c r="H5" s="1">
        <f>+COUNTIF(H13:H62,"&gt;0")</f>
        <v>9</v>
      </c>
      <c r="I5" s="1">
        <f>+COUNTIF(I13:I62,"&gt;0")</f>
        <v>3</v>
      </c>
      <c r="J5" s="1">
        <f>+COUNTIF(J13:J62,"&gt;0")</f>
        <v>4</v>
      </c>
      <c r="K5" s="1">
        <f>+COUNTIF(K13:K62,"&gt;0")</f>
        <v>5</v>
      </c>
      <c r="L5" s="1">
        <f>+COUNTIF(L13:L62,"&gt;0")</f>
        <v>5</v>
      </c>
      <c r="M5" s="1">
        <f>+COUNTIF(M13:M62,"&gt;0")</f>
        <v>11</v>
      </c>
      <c r="N5" s="1">
        <f>+COUNTIF(N13:N62,"&gt;0")</f>
        <v>4</v>
      </c>
      <c r="O5" s="1">
        <f>+COUNTIF(O13:O62,"&gt;0")</f>
        <v>5</v>
      </c>
      <c r="P5" s="1">
        <f>+COUNTIF(P13:P62,"&gt;0")</f>
        <v>5</v>
      </c>
      <c r="Q5" s="1">
        <f>+COUNTIF(Q13:Q62,"&gt;0")</f>
        <v>6</v>
      </c>
      <c r="R5" s="1">
        <f>+COUNTIF(R13:R62,"&gt;0")</f>
        <v>12</v>
      </c>
      <c r="S5" s="1">
        <f>+COUNTIF(S13:S62,"&gt;0")</f>
        <v>2</v>
      </c>
      <c r="T5" s="1">
        <f>+COUNTIF(T13:T62,"&gt;0")</f>
        <v>7</v>
      </c>
      <c r="U5" s="1">
        <f>+COUNTIF(U13:U62,"&gt;0")</f>
        <v>6</v>
      </c>
      <c r="V5" s="1">
        <f>+COUNTIF(V13:V62,"&gt;0")</f>
        <v>0</v>
      </c>
      <c r="W5" s="1"/>
      <c r="X5" s="1"/>
      <c r="Y5" s="1"/>
      <c r="Z5" s="1"/>
      <c r="AA5" s="1"/>
      <c r="AB5" s="1"/>
      <c r="AC5" s="1"/>
      <c r="AD5" s="1"/>
      <c r="AE5" s="1"/>
    </row>
    <row r="6" spans="3:31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2.75">
      <c r="B7" t="s">
        <v>3</v>
      </c>
      <c r="C7" s="1"/>
      <c r="D7" s="1"/>
      <c r="E7" s="1">
        <f>+COUNTIF(E13:E62,"&gt;60")</f>
        <v>0</v>
      </c>
      <c r="F7" s="1">
        <f>+COUNTIF(F13:F62,"&gt;60")</f>
        <v>1</v>
      </c>
      <c r="G7" s="1">
        <f>+COUNTIF(G13:G62,"&gt;60")</f>
        <v>1</v>
      </c>
      <c r="H7" s="1">
        <f>+COUNTIF(H13:H62,"&gt;60")</f>
        <v>3</v>
      </c>
      <c r="I7" s="1">
        <f>+COUNTIF(I13:I62,"&gt;60")</f>
        <v>1</v>
      </c>
      <c r="J7" s="1">
        <f>+COUNTIF(J13:J62,"&gt;60")</f>
        <v>4</v>
      </c>
      <c r="K7" s="1">
        <f>+COUNTIF(K13:K62,"&gt;60")</f>
        <v>3</v>
      </c>
      <c r="L7" s="1">
        <f>+COUNTIF(L13:L62,"&gt;60")</f>
        <v>4</v>
      </c>
      <c r="M7" s="1">
        <f>+COUNTIF(M13:M62,"&gt;60")</f>
        <v>2</v>
      </c>
      <c r="N7" s="1">
        <f>+COUNTIF(N13:N62,"&gt;60")</f>
        <v>3</v>
      </c>
      <c r="O7" s="1">
        <f>+COUNTIF(O13:O62,"&gt;60")</f>
        <v>1</v>
      </c>
      <c r="P7" s="1">
        <f>+COUNTIF(P13:P62,"&gt;60")</f>
        <v>2</v>
      </c>
      <c r="Q7" s="1">
        <f>+COUNTIF(Q13:Q62,"&gt;60")</f>
        <v>2</v>
      </c>
      <c r="R7" s="1">
        <f>+COUNTIF(R13:R62,"&gt;60")</f>
        <v>4</v>
      </c>
      <c r="S7" s="1">
        <f>+COUNTIF(S13:S62,"&gt;60")</f>
        <v>2</v>
      </c>
      <c r="T7" s="1">
        <f>+COUNTIF(T13:T62,"&gt;60")</f>
        <v>4</v>
      </c>
      <c r="U7" s="1">
        <f>+COUNTIF(U13:U62,"&gt;60")</f>
        <v>0</v>
      </c>
      <c r="V7" s="1">
        <f>+COUNTIF(V13:V62,"&gt;60")</f>
        <v>0</v>
      </c>
      <c r="W7" s="1"/>
      <c r="X7" s="1"/>
      <c r="Y7" s="1"/>
      <c r="Z7" s="1"/>
      <c r="AA7" s="1"/>
      <c r="AB7" s="1"/>
      <c r="AC7" s="1"/>
      <c r="AD7" s="1"/>
      <c r="AE7" s="1"/>
    </row>
    <row r="8" spans="2:31" ht="12.75">
      <c r="B8" t="s">
        <v>4</v>
      </c>
      <c r="C8" s="1"/>
      <c r="D8" s="1"/>
      <c r="E8" s="1">
        <f>+COUNTIF(E13:E62,"&gt;120")</f>
        <v>0</v>
      </c>
      <c r="F8" s="1">
        <f>+COUNTIF(F13:F62,"&gt;120")</f>
        <v>1</v>
      </c>
      <c r="G8" s="1">
        <f>+COUNTIF(G13:G62,"&gt;120")</f>
        <v>0</v>
      </c>
      <c r="H8" s="1">
        <f>+COUNTIF(H13:H62,"&gt;120")</f>
        <v>2</v>
      </c>
      <c r="I8" s="1">
        <f>+COUNTIF(I13:I62,"&gt;120")</f>
        <v>0</v>
      </c>
      <c r="J8" s="1">
        <f>+COUNTIF(J13:J62,"&gt;120")</f>
        <v>2</v>
      </c>
      <c r="K8" s="1">
        <f>+COUNTIF(K13:K62,"&gt;120")</f>
        <v>2</v>
      </c>
      <c r="L8" s="1">
        <f>+COUNTIF(L13:L62,"&gt;120")</f>
        <v>0</v>
      </c>
      <c r="M8" s="1">
        <f>+COUNTIF(M13:M62,"&gt;120")</f>
        <v>1</v>
      </c>
      <c r="N8" s="1">
        <f>+COUNTIF(N13:N62,"&gt;120")</f>
        <v>3</v>
      </c>
      <c r="O8" s="1">
        <f>+COUNTIF(O13:O62,"&gt;120")</f>
        <v>1</v>
      </c>
      <c r="P8" s="1">
        <f>+COUNTIF(P13:P62,"&gt;120")</f>
        <v>1</v>
      </c>
      <c r="Q8" s="1">
        <f>+COUNTIF(Q13:Q62,"&gt;120")</f>
        <v>1</v>
      </c>
      <c r="R8" s="1">
        <f>+COUNTIF(R13:R62,"&gt;120")</f>
        <v>2</v>
      </c>
      <c r="S8" s="1">
        <f>+COUNTIF(S13:S62,"&gt;120")</f>
        <v>0</v>
      </c>
      <c r="T8" s="1">
        <f>+COUNTIF(T13:T62,"&gt;120")</f>
        <v>1</v>
      </c>
      <c r="U8" s="1">
        <f>+COUNTIF(U13:U62,"&gt;120")</f>
        <v>0</v>
      </c>
      <c r="V8" s="1">
        <f>+COUNTIF(V13:V62,"&gt;120")</f>
        <v>0</v>
      </c>
      <c r="W8" s="1"/>
      <c r="X8" s="1"/>
      <c r="Y8" s="1"/>
      <c r="Z8" s="1"/>
      <c r="AA8" s="1"/>
      <c r="AB8" s="1"/>
      <c r="AC8" s="1"/>
      <c r="AD8" s="1"/>
      <c r="AE8" s="1"/>
    </row>
    <row r="9" spans="2:31" ht="12.75">
      <c r="B9" t="s">
        <v>5</v>
      </c>
      <c r="C9" s="1"/>
      <c r="D9" s="1"/>
      <c r="E9" s="1">
        <f>+COUNTIF(E13:E62,"&gt;300")</f>
        <v>0</v>
      </c>
      <c r="F9" s="1">
        <f>+COUNTIF(F13:F62,"&gt;300")</f>
        <v>0</v>
      </c>
      <c r="G9" s="1">
        <f>+COUNTIF(G13:G62,"&gt;300")</f>
        <v>0</v>
      </c>
      <c r="H9" s="1">
        <f>+COUNTIF(H13:H62,"&gt;300")</f>
        <v>0</v>
      </c>
      <c r="I9" s="1">
        <f>+COUNTIF(I13:I62,"&gt;300")</f>
        <v>0</v>
      </c>
      <c r="J9" s="1">
        <f>+COUNTIF(J13:J62,"&gt;300")</f>
        <v>0</v>
      </c>
      <c r="K9" s="1">
        <f>+COUNTIF(K13:K62,"&gt;300")</f>
        <v>0</v>
      </c>
      <c r="L9" s="1">
        <f>+COUNTIF(L13:L62,"&gt;300")</f>
        <v>0</v>
      </c>
      <c r="M9" s="1">
        <f>+COUNTIF(M13:M62,"&gt;300")</f>
        <v>0</v>
      </c>
      <c r="N9" s="1">
        <f>+COUNTIF(N13:N62,"&gt;300")</f>
        <v>3</v>
      </c>
      <c r="O9" s="1">
        <f>+COUNTIF(O13:O62,"&gt;300")</f>
        <v>0</v>
      </c>
      <c r="P9" s="1">
        <f>+COUNTIF(P13:P62,"&gt;300")</f>
        <v>1</v>
      </c>
      <c r="Q9" s="1">
        <f>+COUNTIF(Q13:Q62,"&gt;300")</f>
        <v>0</v>
      </c>
      <c r="R9" s="1">
        <f>+COUNTIF(R13:R62,"&gt;300")</f>
        <v>0</v>
      </c>
      <c r="S9" s="1">
        <f>+COUNTIF(S13:S62,"&gt;300")</f>
        <v>0</v>
      </c>
      <c r="T9" s="1">
        <f>+COUNTIF(T13:T62,"&gt;300")</f>
        <v>0</v>
      </c>
      <c r="U9" s="1">
        <f>+COUNTIF(U13:U62,"&gt;300")</f>
        <v>0</v>
      </c>
      <c r="V9" s="1">
        <f>+COUNTIF(V13:V62,"&gt;300")</f>
        <v>0</v>
      </c>
      <c r="W9" s="1"/>
      <c r="X9" s="1"/>
      <c r="Y9" s="1"/>
      <c r="Z9" s="1"/>
      <c r="AA9" s="1"/>
      <c r="AB9" s="1"/>
      <c r="AC9" s="1"/>
      <c r="AD9" s="1"/>
      <c r="AE9" s="1"/>
    </row>
    <row r="10" spans="2:31" ht="12.75">
      <c r="B10" t="s">
        <v>6</v>
      </c>
      <c r="C10" s="1"/>
      <c r="D10" s="1"/>
      <c r="E10" s="1">
        <f>+COUNTIF(E13:E62,"&gt;600")</f>
        <v>0</v>
      </c>
      <c r="F10" s="1">
        <f>+COUNTIF(F13:F62,"&gt;600")</f>
        <v>0</v>
      </c>
      <c r="G10" s="1">
        <f>+COUNTIF(G13:G62,"&gt;600")</f>
        <v>0</v>
      </c>
      <c r="H10" s="1">
        <f>+COUNTIF(H13:H62,"&gt;600")</f>
        <v>0</v>
      </c>
      <c r="I10" s="1">
        <f>+COUNTIF(I13:I62,"&gt;600")</f>
        <v>0</v>
      </c>
      <c r="J10" s="1">
        <f>+COUNTIF(J13:J62,"&gt;600")</f>
        <v>0</v>
      </c>
      <c r="K10" s="1">
        <f>+COUNTIF(K13:K62,"&gt;600")</f>
        <v>0</v>
      </c>
      <c r="L10" s="1">
        <f>+COUNTIF(L13:L62,"&gt;600")</f>
        <v>0</v>
      </c>
      <c r="M10" s="1">
        <f>+COUNTIF(M13:M62,"&gt;600")</f>
        <v>0</v>
      </c>
      <c r="N10" s="1">
        <f>+COUNTIF(N13:N62,"&gt;600")</f>
        <v>0</v>
      </c>
      <c r="O10" s="1">
        <f>+COUNTIF(O13:O62,"&gt;600")</f>
        <v>0</v>
      </c>
      <c r="P10" s="1">
        <f>+COUNTIF(P13:P62,"&gt;600")</f>
        <v>0</v>
      </c>
      <c r="Q10" s="1">
        <f>+COUNTIF(Q13:Q62,"&gt;600")</f>
        <v>0</v>
      </c>
      <c r="R10" s="1">
        <f>+COUNTIF(R13:R62,"&gt;600")</f>
        <v>0</v>
      </c>
      <c r="S10" s="1">
        <f>+COUNTIF(S13:S62,"&gt;600")</f>
        <v>0</v>
      </c>
      <c r="T10" s="1">
        <f>+COUNTIF(T13:T62,"&gt;600")</f>
        <v>0</v>
      </c>
      <c r="U10" s="1">
        <f>+COUNTIF(U13:U62,"&gt;600")</f>
        <v>0</v>
      </c>
      <c r="V10" s="1">
        <f>+COUNTIF(V13:V62,"&gt;600")</f>
        <v>0</v>
      </c>
      <c r="W10" s="1"/>
      <c r="X10" s="1"/>
      <c r="Y10" s="1"/>
      <c r="Z10" s="1"/>
      <c r="AA10" s="1"/>
      <c r="AB10" s="1"/>
      <c r="AC10" s="1"/>
      <c r="AD10" s="1"/>
      <c r="AE10" s="1"/>
    </row>
    <row r="12" spans="3:35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t="s">
        <v>85</v>
      </c>
      <c r="C13" s="1">
        <f aca="true" t="shared" si="0" ref="C13:C40">+SUM(D13:AD13)</f>
        <v>57.63149335912936</v>
      </c>
      <c r="D13" s="1"/>
      <c r="E13" s="1"/>
      <c r="F13" s="1"/>
      <c r="G13" s="1"/>
      <c r="H13" s="1"/>
      <c r="I13" s="1"/>
      <c r="J13" s="1"/>
      <c r="K13" s="1"/>
      <c r="L13" s="1"/>
      <c r="M13" s="1">
        <v>28.456073222846555</v>
      </c>
      <c r="N13" s="1"/>
      <c r="O13" s="1"/>
      <c r="P13" s="1"/>
      <c r="Q13" s="1"/>
      <c r="R13" s="1"/>
      <c r="S13" s="1"/>
      <c r="T13" s="1"/>
      <c r="U13" s="1">
        <v>29.175420136282803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t="s">
        <v>86</v>
      </c>
      <c r="C14" s="1">
        <f t="shared" si="0"/>
        <v>151.7962702313516</v>
      </c>
      <c r="D14" s="1"/>
      <c r="E14" s="1"/>
      <c r="F14" s="1"/>
      <c r="G14" s="1"/>
      <c r="H14" s="1"/>
      <c r="I14" s="1"/>
      <c r="J14" s="1"/>
      <c r="K14" s="1"/>
      <c r="L14" s="1">
        <v>119.74233466370856</v>
      </c>
      <c r="M14" s="1"/>
      <c r="N14" s="1"/>
      <c r="O14" s="1"/>
      <c r="P14" s="1"/>
      <c r="Q14" s="1"/>
      <c r="R14" s="1"/>
      <c r="S14" s="1"/>
      <c r="T14" s="1"/>
      <c r="U14" s="1">
        <v>32.053935567643045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t="s">
        <v>90</v>
      </c>
      <c r="C15" s="1">
        <f t="shared" si="0"/>
        <v>251.71894870766818</v>
      </c>
      <c r="D15" s="1"/>
      <c r="E15" s="1"/>
      <c r="F15" s="1"/>
      <c r="G15" s="1"/>
      <c r="H15" s="1">
        <v>40.68544924870605</v>
      </c>
      <c r="I15" s="1"/>
      <c r="J15" s="1"/>
      <c r="K15" s="1"/>
      <c r="L15" s="1">
        <v>68.28328467413334</v>
      </c>
      <c r="M15" s="1">
        <v>33.98556950284893</v>
      </c>
      <c r="N15" s="1"/>
      <c r="O15" s="1"/>
      <c r="P15" s="1">
        <v>45.57498713827147</v>
      </c>
      <c r="Q15" s="1"/>
      <c r="R15" s="1">
        <v>26.09362653042494</v>
      </c>
      <c r="S15" s="1"/>
      <c r="T15" s="1"/>
      <c r="U15" s="1">
        <v>37.09603161328346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t="s">
        <v>88</v>
      </c>
      <c r="C16" s="1">
        <f t="shared" si="0"/>
        <v>296.9577754235403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36.70833859466305</v>
      </c>
      <c r="R16" s="1">
        <v>180.3098091531778</v>
      </c>
      <c r="S16" s="1"/>
      <c r="T16" s="1">
        <v>79.93962767569943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t="s">
        <v>91</v>
      </c>
      <c r="C17" s="1">
        <f t="shared" si="0"/>
        <v>367.78403055898576</v>
      </c>
      <c r="D17" s="1"/>
      <c r="E17" s="1"/>
      <c r="F17" s="1"/>
      <c r="G17" s="1"/>
      <c r="H17" s="1"/>
      <c r="I17" s="1"/>
      <c r="J17" s="1">
        <v>296.2434388577326</v>
      </c>
      <c r="K17" s="1"/>
      <c r="L17" s="1"/>
      <c r="M17" s="1"/>
      <c r="N17" s="1"/>
      <c r="O17" s="1"/>
      <c r="P17" s="1"/>
      <c r="Q17" s="1"/>
      <c r="R17" s="1"/>
      <c r="S17" s="1"/>
      <c r="T17" s="1">
        <v>71.54059170125316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t="s">
        <v>92</v>
      </c>
      <c r="C18" s="1">
        <f t="shared" si="0"/>
        <v>187.335086732473</v>
      </c>
      <c r="D18" s="1"/>
      <c r="E18" s="1"/>
      <c r="F18" s="1"/>
      <c r="G18" s="1"/>
      <c r="H18" s="1">
        <v>49.882807804861386</v>
      </c>
      <c r="I18" s="1"/>
      <c r="J18" s="1"/>
      <c r="K18" s="1"/>
      <c r="L18" s="1"/>
      <c r="M18" s="1">
        <v>20.544933360193028</v>
      </c>
      <c r="N18" s="1"/>
      <c r="O18" s="1"/>
      <c r="P18" s="1"/>
      <c r="Q18" s="1"/>
      <c r="R18" s="1">
        <v>116.90734556741859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t="s">
        <v>143</v>
      </c>
      <c r="C19" s="1">
        <f t="shared" si="0"/>
        <v>84.54613171055956</v>
      </c>
      <c r="D19" s="1"/>
      <c r="E19" s="1"/>
      <c r="F19" s="1"/>
      <c r="G19" s="1"/>
      <c r="H19" s="1"/>
      <c r="I19" s="1"/>
      <c r="J19" s="1">
        <v>63.90951010653686</v>
      </c>
      <c r="K19" s="1"/>
      <c r="L19" s="1"/>
      <c r="M19" s="1">
        <v>20.636621604022707</v>
      </c>
      <c r="N19" s="1"/>
      <c r="O19" s="1"/>
      <c r="P19" s="1"/>
      <c r="Q19" s="1"/>
      <c r="R19" s="1"/>
      <c r="S19" s="1"/>
      <c r="T19" s="2" t="s">
        <v>25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t="s">
        <v>93</v>
      </c>
      <c r="C20" s="1">
        <f t="shared" si="0"/>
        <v>83.07309155879916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46.952021542050645</v>
      </c>
      <c r="S20" s="1"/>
      <c r="T20" s="1"/>
      <c r="U20" s="1">
        <v>36.12107001674852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t="s">
        <v>94</v>
      </c>
      <c r="C21" s="1">
        <f t="shared" si="0"/>
        <v>171.0388798915311</v>
      </c>
      <c r="D21" s="1"/>
      <c r="E21" s="1"/>
      <c r="F21" s="1"/>
      <c r="G21" s="1"/>
      <c r="H21" s="1"/>
      <c r="I21" s="1"/>
      <c r="J21" s="1"/>
      <c r="K21" s="1">
        <v>85.86318001322542</v>
      </c>
      <c r="L21" s="1"/>
      <c r="M21" s="1"/>
      <c r="N21" s="1"/>
      <c r="O21" s="1"/>
      <c r="P21" s="1"/>
      <c r="Q21" s="1"/>
      <c r="R21" s="1">
        <v>42.933861552909335</v>
      </c>
      <c r="S21" s="1"/>
      <c r="T21" s="1"/>
      <c r="U21" s="1">
        <v>42.24183832539638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t="s">
        <v>95</v>
      </c>
      <c r="C22" s="1">
        <f t="shared" si="0"/>
        <v>175.26886903046875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31.741821197912344</v>
      </c>
      <c r="P22" s="1">
        <v>81.35136522170427</v>
      </c>
      <c r="Q22" s="1"/>
      <c r="R22" s="1">
        <v>30.80106902283812</v>
      </c>
      <c r="S22" s="1"/>
      <c r="T22" s="1">
        <v>31.374613588014043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t="s">
        <v>96</v>
      </c>
      <c r="C23" s="1">
        <f t="shared" si="0"/>
        <v>607.3914898243844</v>
      </c>
      <c r="D23" s="1"/>
      <c r="E23" s="1"/>
      <c r="F23" s="1"/>
      <c r="G23" s="1"/>
      <c r="H23" s="1">
        <v>59.364496770056945</v>
      </c>
      <c r="I23" s="1"/>
      <c r="J23" s="1"/>
      <c r="K23" s="1"/>
      <c r="L23" s="1"/>
      <c r="M23" s="1"/>
      <c r="N23" s="1"/>
      <c r="O23" s="1">
        <v>20.07214998294384</v>
      </c>
      <c r="P23" s="1"/>
      <c r="Q23" s="1">
        <v>164.83124814213525</v>
      </c>
      <c r="R23" s="1">
        <v>96.37453164308278</v>
      </c>
      <c r="S23" s="1">
        <v>109.25658944093495</v>
      </c>
      <c r="T23" s="1">
        <v>157.49247384523062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t="s">
        <v>97</v>
      </c>
      <c r="C24" s="1">
        <f t="shared" si="0"/>
        <v>22.74587462252822</v>
      </c>
      <c r="D24" s="1"/>
      <c r="E24" s="1"/>
      <c r="F24" s="1"/>
      <c r="G24" s="1"/>
      <c r="H24" s="1"/>
      <c r="I24" s="1"/>
      <c r="J24" s="1"/>
      <c r="K24" s="1"/>
      <c r="L24" s="1"/>
      <c r="M24" s="1">
        <v>22.74587462252822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t="s">
        <v>100</v>
      </c>
      <c r="C25" s="1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t="s">
        <v>99</v>
      </c>
      <c r="C26" s="1">
        <f t="shared" si="0"/>
        <v>326.06240652140093</v>
      </c>
      <c r="D26" s="1"/>
      <c r="E26" s="1"/>
      <c r="F26" s="1"/>
      <c r="G26" s="1"/>
      <c r="H26" s="1"/>
      <c r="I26" s="1"/>
      <c r="J26" s="1"/>
      <c r="K26" s="1"/>
      <c r="L26" s="1"/>
      <c r="M26" s="1">
        <v>165.13535866640245</v>
      </c>
      <c r="N26" s="1"/>
      <c r="O26" s="1"/>
      <c r="P26" s="1"/>
      <c r="Q26" s="1">
        <v>20.190814366343005</v>
      </c>
      <c r="R26" s="1"/>
      <c r="S26" s="1">
        <v>71.85370605543444</v>
      </c>
      <c r="T26" s="1">
        <v>68.88252743322104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t="s">
        <v>98</v>
      </c>
      <c r="C27" s="1">
        <f t="shared" si="0"/>
        <v>324.2254469895235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324.2254469895235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t="s">
        <v>102</v>
      </c>
      <c r="C28" s="1">
        <f t="shared" si="0"/>
        <v>694.8110008001102</v>
      </c>
      <c r="D28" s="1"/>
      <c r="E28" s="1"/>
      <c r="F28" s="1"/>
      <c r="G28" s="1"/>
      <c r="H28" s="1">
        <v>40.59248332951242</v>
      </c>
      <c r="I28" s="1">
        <v>33.29675316261259</v>
      </c>
      <c r="J28" s="1"/>
      <c r="K28" s="1"/>
      <c r="L28" s="1"/>
      <c r="M28" s="1"/>
      <c r="N28" s="1">
        <v>555.6697257468077</v>
      </c>
      <c r="O28" s="1"/>
      <c r="P28" s="1"/>
      <c r="Q28" s="1">
        <v>22.26524834246544</v>
      </c>
      <c r="R28" s="1">
        <v>42.98679021871203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t="s">
        <v>105</v>
      </c>
      <c r="C29" s="1">
        <f t="shared" si="0"/>
        <v>654.9990688909395</v>
      </c>
      <c r="D29" s="1"/>
      <c r="E29" s="1"/>
      <c r="F29" s="1">
        <v>237.37800933667393</v>
      </c>
      <c r="G29" s="1"/>
      <c r="H29" s="1">
        <v>56.70519976262685</v>
      </c>
      <c r="I29" s="1"/>
      <c r="J29" s="1"/>
      <c r="K29" s="1">
        <v>127.79591705129883</v>
      </c>
      <c r="L29" s="1"/>
      <c r="M29" s="1">
        <v>50.26135513648944</v>
      </c>
      <c r="N29" s="1"/>
      <c r="O29" s="1">
        <v>22.379064248977897</v>
      </c>
      <c r="P29" s="1">
        <v>58.31968223658163</v>
      </c>
      <c r="Q29" s="1"/>
      <c r="R29" s="1">
        <v>51.52376518528283</v>
      </c>
      <c r="S29" s="1"/>
      <c r="T29" s="1">
        <v>50.636075933008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t="s">
        <v>103</v>
      </c>
      <c r="C30" s="1">
        <f t="shared" si="0"/>
        <v>343.4626722529034</v>
      </c>
      <c r="D30" s="1"/>
      <c r="E30" s="1"/>
      <c r="F30" s="1"/>
      <c r="G30" s="1">
        <v>63.335117754593284</v>
      </c>
      <c r="H30" s="1">
        <v>34.17239398644628</v>
      </c>
      <c r="I30" s="1"/>
      <c r="J30" s="1">
        <v>155.68278369716546</v>
      </c>
      <c r="K30" s="1"/>
      <c r="L30" s="1">
        <v>30.404650943107697</v>
      </c>
      <c r="M30" s="1"/>
      <c r="N30" s="1"/>
      <c r="O30" s="1"/>
      <c r="P30" s="1">
        <v>37.4616359436431</v>
      </c>
      <c r="Q30" s="1"/>
      <c r="R30" s="1">
        <v>22.406089927947534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t="s">
        <v>104</v>
      </c>
      <c r="C31" s="1">
        <f t="shared" si="0"/>
        <v>783.9143495759658</v>
      </c>
      <c r="D31" s="1"/>
      <c r="E31" s="1"/>
      <c r="F31" s="1"/>
      <c r="G31" s="1"/>
      <c r="H31" s="1"/>
      <c r="I31" s="1"/>
      <c r="J31" s="1">
        <v>102.60573921431455</v>
      </c>
      <c r="K31" s="1">
        <v>53.8661004011218</v>
      </c>
      <c r="L31" s="1"/>
      <c r="M31" s="1">
        <v>42.21891643957818</v>
      </c>
      <c r="N31" s="1">
        <v>481.70542088246805</v>
      </c>
      <c r="O31" s="1"/>
      <c r="P31" s="1"/>
      <c r="Q31" s="1">
        <v>103.51817263848326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t="s">
        <v>106</v>
      </c>
      <c r="C32" s="1">
        <f t="shared" si="0"/>
        <v>295.13987226994345</v>
      </c>
      <c r="D32" s="1"/>
      <c r="E32" s="1"/>
      <c r="F32" s="1">
        <v>48.464992729891264</v>
      </c>
      <c r="G32" s="1"/>
      <c r="H32" s="1"/>
      <c r="I32" s="1"/>
      <c r="J32" s="1"/>
      <c r="K32" s="1">
        <v>23.287411733557974</v>
      </c>
      <c r="L32" s="1"/>
      <c r="M32" s="1">
        <v>61.512834890496435</v>
      </c>
      <c r="N32" s="1">
        <v>48.03230581382752</v>
      </c>
      <c r="O32" s="1">
        <v>59.6408250255343</v>
      </c>
      <c r="P32" s="1"/>
      <c r="Q32" s="1"/>
      <c r="R32" s="1">
        <v>54.20150207663595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t="s">
        <v>144</v>
      </c>
      <c r="C33" s="1">
        <f t="shared" si="0"/>
        <v>509.44515417789495</v>
      </c>
      <c r="D33" s="1"/>
      <c r="E33" s="1"/>
      <c r="F33" s="1"/>
      <c r="G33" s="1"/>
      <c r="H33" s="1"/>
      <c r="I33" s="1">
        <v>55.539116020658696</v>
      </c>
      <c r="J33" s="1"/>
      <c r="K33" s="2" t="s">
        <v>25</v>
      </c>
      <c r="L33" s="1"/>
      <c r="M33" s="1"/>
      <c r="N33" s="1">
        <v>453.90603815723625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t="s">
        <v>107</v>
      </c>
      <c r="C34" s="1">
        <f t="shared" si="0"/>
        <v>122.24033700121866</v>
      </c>
      <c r="D34" s="1"/>
      <c r="E34" s="1"/>
      <c r="F34" s="1"/>
      <c r="G34" s="1"/>
      <c r="H34" s="1"/>
      <c r="I34" s="1"/>
      <c r="J34" s="1"/>
      <c r="K34" s="1"/>
      <c r="L34" s="1">
        <v>61.30776401022385</v>
      </c>
      <c r="M34" s="1">
        <v>34.0930336778911</v>
      </c>
      <c r="N34" s="1"/>
      <c r="O34" s="1"/>
      <c r="P34" s="1"/>
      <c r="Q34" s="1"/>
      <c r="R34" s="1"/>
      <c r="S34" s="1"/>
      <c r="T34" s="1">
        <v>26.839539313103714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t="s">
        <v>145</v>
      </c>
      <c r="C35" s="1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t="s">
        <v>146</v>
      </c>
      <c r="C36" s="1">
        <f t="shared" si="0"/>
        <v>480.4357047751233</v>
      </c>
      <c r="D36" s="1"/>
      <c r="E36" s="1"/>
      <c r="F36" s="1"/>
      <c r="G36" s="1"/>
      <c r="H36" s="1">
        <v>67.7695879720824</v>
      </c>
      <c r="I36" s="1"/>
      <c r="J36" s="1"/>
      <c r="K36" s="1">
        <v>180.415587898122</v>
      </c>
      <c r="L36" s="1"/>
      <c r="M36" s="1"/>
      <c r="N36" s="1"/>
      <c r="O36" s="1"/>
      <c r="P36" s="1"/>
      <c r="Q36" s="1">
        <v>59.38123497434799</v>
      </c>
      <c r="R36" s="1">
        <v>145.47758812000302</v>
      </c>
      <c r="S36" s="1"/>
      <c r="T36" s="1"/>
      <c r="U36" s="1">
        <v>27.39170581056792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t="s">
        <v>110</v>
      </c>
      <c r="C37" s="1">
        <f t="shared" si="0"/>
        <v>396.70337825584545</v>
      </c>
      <c r="D37" s="1"/>
      <c r="E37" s="1"/>
      <c r="F37" s="1"/>
      <c r="G37" s="1"/>
      <c r="H37" s="1">
        <v>194.44395116937957</v>
      </c>
      <c r="I37" s="1"/>
      <c r="J37" s="1"/>
      <c r="K37" s="1"/>
      <c r="L37" s="1"/>
      <c r="M37" s="1"/>
      <c r="N37" s="1"/>
      <c r="O37" s="1">
        <v>202.25942708646585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t="s">
        <v>111</v>
      </c>
      <c r="C38" s="1">
        <f t="shared" si="0"/>
        <v>21.473237115649624</v>
      </c>
      <c r="D38" s="1"/>
      <c r="E38" s="1"/>
      <c r="F38" s="1"/>
      <c r="G38" s="1"/>
      <c r="H38" s="1"/>
      <c r="I38" s="1"/>
      <c r="J38" s="1"/>
      <c r="K38" s="1"/>
      <c r="L38" s="1"/>
      <c r="M38" s="1">
        <v>21.473237115649624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t="s">
        <v>113</v>
      </c>
      <c r="C39" s="1">
        <f t="shared" si="0"/>
        <v>145.30686910613878</v>
      </c>
      <c r="D39" s="1"/>
      <c r="E39" s="1"/>
      <c r="F39" s="1"/>
      <c r="G39" s="1"/>
      <c r="H39" s="1"/>
      <c r="I39" s="1">
        <v>77.94141956995458</v>
      </c>
      <c r="J39" s="1"/>
      <c r="K39" s="1"/>
      <c r="L39" s="1">
        <v>67.3654495361842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t="s">
        <v>147</v>
      </c>
      <c r="C40" s="1">
        <f t="shared" si="0"/>
        <v>182.35776802734463</v>
      </c>
      <c r="D40" s="1"/>
      <c r="E40" s="1"/>
      <c r="F40" s="1"/>
      <c r="G40" s="1"/>
      <c r="H40" s="1">
        <v>182.35776802734463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 t="s">
        <v>25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2017-09-04T06:35:10Z</dcterms:created>
  <dcterms:modified xsi:type="dcterms:W3CDTF">2017-09-04T10:11:24Z</dcterms:modified>
  <cp:category/>
  <cp:version/>
  <cp:contentType/>
  <cp:contentStatus/>
  <cp:revision>9</cp:revision>
</cp:coreProperties>
</file>