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keuda-my.sharepoint.com/personal/leevi_nieminen_edu_keuda_fi1/Documents/"/>
    </mc:Choice>
  </mc:AlternateContent>
  <xr:revisionPtr revIDLastSave="3" documentId="8_{8431F223-FEA9-4DBA-802D-A06A0ECE150C}" xr6:coauthVersionLast="47" xr6:coauthVersionMax="47" xr10:uidLastSave="{A53E8BE4-1C77-4C8F-A64F-F47D5A7FCB1C}"/>
  <bookViews>
    <workbookView xWindow="-110" yWindow="-110" windowWidth="19420" windowHeight="10300" activeTab="1" xr2:uid="{00000000-000D-0000-FFFF-FFFF00000000}"/>
  </bookViews>
  <sheets>
    <sheet name="Matkalasku" sheetId="10" r:id="rId1"/>
    <sheet name="Malli 26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1" l="1"/>
  <c r="F43" i="11"/>
  <c r="I42" i="11"/>
  <c r="J42" i="11" s="1"/>
  <c r="I41" i="11"/>
  <c r="J41" i="11" s="1"/>
  <c r="I40" i="11"/>
  <c r="J40" i="11" s="1"/>
  <c r="I39" i="11"/>
  <c r="J39" i="11" s="1"/>
  <c r="I38" i="11"/>
  <c r="J38" i="11" s="1"/>
  <c r="I37" i="11"/>
  <c r="J37" i="11" s="1"/>
  <c r="I36" i="11"/>
  <c r="J36" i="11" s="1"/>
  <c r="I35" i="11"/>
  <c r="J35" i="11" s="1"/>
  <c r="I34" i="11"/>
  <c r="J34" i="11" s="1"/>
  <c r="I33" i="11"/>
  <c r="J33" i="11" s="1"/>
  <c r="I32" i="11"/>
  <c r="J32" i="11" s="1"/>
  <c r="I31" i="11"/>
  <c r="J31" i="11" s="1"/>
  <c r="I30" i="11"/>
  <c r="J30" i="11" s="1"/>
  <c r="I29" i="11"/>
  <c r="J29" i="11" s="1"/>
  <c r="I28" i="11"/>
  <c r="J28" i="11" s="1"/>
  <c r="I27" i="11"/>
  <c r="J27" i="11" s="1"/>
  <c r="I26" i="11"/>
  <c r="J26" i="11" s="1"/>
  <c r="I25" i="11"/>
  <c r="J25" i="11" s="1"/>
  <c r="I24" i="11"/>
  <c r="J24" i="11" s="1"/>
  <c r="I23" i="11"/>
  <c r="J23" i="11" s="1"/>
  <c r="I22" i="11"/>
  <c r="J22" i="11" s="1"/>
  <c r="I21" i="11"/>
  <c r="J21" i="11" s="1"/>
  <c r="I20" i="11"/>
  <c r="J20" i="11" s="1"/>
  <c r="I19" i="11"/>
  <c r="J19" i="11" s="1"/>
  <c r="I18" i="11"/>
  <c r="J18" i="11" s="1"/>
  <c r="I17" i="11"/>
  <c r="J17" i="11" s="1"/>
  <c r="I16" i="11"/>
  <c r="J16" i="11" s="1"/>
  <c r="I15" i="11"/>
  <c r="J15" i="11" s="1"/>
  <c r="I14" i="11"/>
  <c r="J14" i="11" s="1"/>
  <c r="I13" i="11"/>
  <c r="G43" i="10"/>
  <c r="F43" i="10"/>
  <c r="I42" i="10"/>
  <c r="J42" i="10" s="1"/>
  <c r="I41" i="10"/>
  <c r="J41" i="10" s="1"/>
  <c r="I40" i="10"/>
  <c r="J40" i="10" s="1"/>
  <c r="I39" i="10"/>
  <c r="J39" i="10" s="1"/>
  <c r="I38" i="10"/>
  <c r="J38" i="10" s="1"/>
  <c r="I37" i="10"/>
  <c r="J37" i="10" s="1"/>
  <c r="I36" i="10"/>
  <c r="J36" i="10" s="1"/>
  <c r="I35" i="10"/>
  <c r="J35" i="10" s="1"/>
  <c r="I34" i="10"/>
  <c r="J34" i="10" s="1"/>
  <c r="I33" i="10"/>
  <c r="J33" i="10" s="1"/>
  <c r="I32" i="10"/>
  <c r="J32" i="10" s="1"/>
  <c r="I31" i="10"/>
  <c r="J31" i="10" s="1"/>
  <c r="I30" i="10"/>
  <c r="J30" i="10" s="1"/>
  <c r="I29" i="10"/>
  <c r="J29" i="10" s="1"/>
  <c r="I28" i="10"/>
  <c r="J28" i="10" s="1"/>
  <c r="I27" i="10"/>
  <c r="J27" i="10" s="1"/>
  <c r="I26" i="10"/>
  <c r="J26" i="10" s="1"/>
  <c r="I25" i="10"/>
  <c r="J25" i="10" s="1"/>
  <c r="I24" i="10"/>
  <c r="J24" i="10" s="1"/>
  <c r="I23" i="10"/>
  <c r="J23" i="10" s="1"/>
  <c r="I22" i="10"/>
  <c r="J22" i="10" s="1"/>
  <c r="I21" i="10"/>
  <c r="J21" i="10" s="1"/>
  <c r="I20" i="10"/>
  <c r="J20" i="10" s="1"/>
  <c r="I19" i="10"/>
  <c r="J19" i="10" s="1"/>
  <c r="I18" i="10"/>
  <c r="J18" i="10" s="1"/>
  <c r="I17" i="10"/>
  <c r="J17" i="10" s="1"/>
  <c r="I16" i="10"/>
  <c r="J16" i="10" s="1"/>
  <c r="I15" i="10"/>
  <c r="J15" i="10" s="1"/>
  <c r="I14" i="10"/>
  <c r="J14" i="10" s="1"/>
  <c r="I13" i="10"/>
  <c r="I43" i="11" l="1"/>
  <c r="J13" i="11"/>
  <c r="J43" i="11" s="1"/>
  <c r="I43" i="10"/>
  <c r="J13" i="10"/>
  <c r="J4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tc={825864BB-54C7-492C-81CD-EE3E3C653ACD}</author>
    <author>tc={F6A3852B-B6BA-49FF-A7E2-6B777C588F73}</author>
  </authors>
  <commentList>
    <comment ref="H10" authorId="0" shapeId="0" xr:uid="{825864BB-54C7-492C-81CD-EE3E3C653ACD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km-korvaus riippuu käytetystä ajoneuvosta! Jos kuljet esim. mopolla, muuta km-korvaukseksi 0,22
</t>
      </text>
    </comment>
    <comment ref="J10" authorId="1" shapeId="0" xr:uid="{F6A3852B-B6BA-49FF-A7E2-6B777C588F73}">
      <text>
        <t>[Kommenttiketju]
Excel-versiosi avulla voit lukea tämän kommenttiketjun, mutta siihen tehdyt muutokset poistetaan, jos tiedosto avataan uudemmassa Excel-versiossa. Lisätietoja: https://go.microsoft.com/fwlink/?linkid=870924
Kommentti:
    Taulukko laskee yhteen automaattisesti pv-rahat + km-korv.yhteensä kohdat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tc={5AAD03B0-0715-47FE-9D01-C2179FBC9D61}</author>
    <author>tc={7A58E4A1-D013-4ACA-A813-E1FD550FACD0}</author>
  </authors>
  <commentList>
    <comment ref="H10" authorId="0" shapeId="0" xr:uid="{5AAD03B0-0715-47FE-9D01-C2179FBC9D61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km-korvaus riippuu käytetystä ajoneuvosta! Jos kuljet esim. mopolla, muuta km-korvaukseksi 0,22
</t>
      </text>
    </comment>
    <comment ref="J10" authorId="1" shapeId="0" xr:uid="{7A58E4A1-D013-4ACA-A813-E1FD550FACD0}">
      <text>
        <t>[Kommenttiketju]
Excel-versiosi avulla voit lukea tämän kommenttiketjun, mutta siihen tehdyt muutokset poistetaan, jos tiedosto avataan uudemmassa Excel-versiossa. Lisätietoja: https://go.microsoft.com/fwlink/?linkid=870924
Kommentti:
    Taulukko laskee yhteen automaattisesti pv-rahat + km-korv.yhteensä kohdat</t>
      </text>
    </comment>
  </commentList>
</comments>
</file>

<file path=xl/sharedStrings.xml><?xml version="1.0" encoding="utf-8"?>
<sst xmlns="http://schemas.openxmlformats.org/spreadsheetml/2006/main" count="86" uniqueCount="50">
  <si>
    <t>Tuusulan Palloseura ry.</t>
  </si>
  <si>
    <t>PL 133</t>
  </si>
  <si>
    <t>04301 Tuusula</t>
  </si>
  <si>
    <t>NIMI:</t>
  </si>
  <si>
    <t>TILINUMERO:</t>
  </si>
  <si>
    <t>KK:</t>
  </si>
  <si>
    <t xml:space="preserve"> SEURA: TuPS</t>
  </si>
  <si>
    <t>JOUKKUE:</t>
  </si>
  <si>
    <t>Pvm</t>
  </si>
  <si>
    <t xml:space="preserve">Klo – </t>
  </si>
  <si>
    <t xml:space="preserve">Matkareitti </t>
  </si>
  <si>
    <t>Matkan tarkoitus</t>
  </si>
  <si>
    <t>PV-</t>
  </si>
  <si>
    <t>Km-</t>
  </si>
  <si>
    <t>€ /Km</t>
  </si>
  <si>
    <t>Yht.</t>
  </si>
  <si>
    <t>Klo</t>
  </si>
  <si>
    <t>raha</t>
  </si>
  <si>
    <t>määrä</t>
  </si>
  <si>
    <t>korv.</t>
  </si>
  <si>
    <t>€53/24</t>
  </si>
  <si>
    <t>yht.</t>
  </si>
  <si>
    <t xml:space="preserve"> </t>
  </si>
  <si>
    <t>Allekirjoitus:</t>
  </si>
  <si>
    <t>Hyväksyjä:</t>
  </si>
  <si>
    <t xml:space="preserve">Verohallinnon verovapaiden matkakustannusten korvaamisesta vuonna 2026 koskevan päätöksen (7.11.2025, VH/6575/00.01.00/2025) mukaan </t>
  </si>
  <si>
    <t>verovapaan km-korvauksen enimmäismäärä on esim. henkilöautolla 0,55 e/km, mopolla 0,23 e/km ja moottoripyörällä 0,42 e/km.</t>
  </si>
  <si>
    <t>Vapaaehtoistoimija voi vuodessa saada yleishyödyllisiltä yhteisöiltä verotta korkeintaan 3 000 euron edestä kilometrikorvauksia ja korkeintaan 20 päivärahaa. Päivärahoihin</t>
  </si>
  <si>
    <t xml:space="preserve">lasketaan sekä koko- että osapäivärahat. Kokopvärahan (yli 10h) enimmäismäärä on 54,00 euroa ja osapvärahan (yli 6h) enimmäismäärä on 25,00 </t>
  </si>
  <si>
    <t>euroa. Matkakorvaus on verovapaata tuloa yhdistyksessä vapaaehtoisesti ja vastikkeetta toimivalle henkilölle em. edellytysten ja määrien</t>
  </si>
  <si>
    <t>mukaan maksettuna. Päätös löytyy vero.fi-sivuilta kohdasta Syventävät vero-ohjeet/Verohallinnon päätökset.</t>
  </si>
  <si>
    <t>TuPS seurana noudattaa Verohallinnon ohjeita ja edellyttää sitä myös niiltä joukkueilta, jotka maksavat vapaaehtoistoimijoille km-korvauksia tai pvä-</t>
  </si>
  <si>
    <t xml:space="preserve">rahoja. Matkakustannuksia korvataan vain todellisilta joukkueen toimintaan liittyviltä matkoilta. </t>
  </si>
  <si>
    <t>Joukkueiden toimihenkilöiden matkalaskut hyväksyy joukkueenjohtaja, joka täten vastaa siitä, että matkalaskun laadinnassa on noudatettu Verohallinnon ohjeita.</t>
  </si>
  <si>
    <t>Venla Valmentaja</t>
  </si>
  <si>
    <t>FI11 2233 4455 6677 89</t>
  </si>
  <si>
    <t>toukokuu</t>
  </si>
  <si>
    <t>YJ T12</t>
  </si>
  <si>
    <t>€48/22</t>
  </si>
  <si>
    <t>3.5.</t>
  </si>
  <si>
    <t>16:15 - 18:30</t>
  </si>
  <si>
    <t>Tuuliviirinkuja 1, Tuusula (koti) - Tuusulan UK - Tuuliviirinkuja 1, Tuusula (koti)</t>
  </si>
  <si>
    <t>treenit</t>
  </si>
  <si>
    <t>11.5.</t>
  </si>
  <si>
    <t>8:00 - 20:00</t>
  </si>
  <si>
    <t>Tuuliviirinkuja 1, Tuusula (koti) - Tampere - Tuuliviirinkuja 1, Tuusula (koti)</t>
  </si>
  <si>
    <t>Ilves Cup</t>
  </si>
  <si>
    <t>Janni Joukkueenjohtaja</t>
  </si>
  <si>
    <t>verovapaan km-korvauksen enimmäismäärä on esim. henkilöautolla 0,55 e/km, mopolla 0,25 e/km ja moottoripyörällä 0,42 e/km.</t>
  </si>
  <si>
    <t>MATKALASKU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</si>
</sst>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14" fontId="4" fillId="0" borderId="0" xfId="0" applyNumberFormat="1" applyFont="1"/>
    <xf numFmtId="0" fontId="3" fillId="0" borderId="1" xfId="0" applyFont="1" applyBorder="1" applyProtection="1">
      <protection locked="0"/>
    </xf>
    <xf numFmtId="14" fontId="5" fillId="0" borderId="2" xfId="0" applyNumberFormat="1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2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 applyProtection="1">
      <alignment horizontal="center" vertical="top" wrapText="1"/>
      <protection locked="0"/>
    </xf>
    <xf numFmtId="20" fontId="5" fillId="0" borderId="3" xfId="0" applyNumberFormat="1" applyFont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 applyAlignment="1" applyProtection="1"/>
    <xf numFmtId="0" fontId="9" fillId="0" borderId="0" xfId="0" applyFont="1"/>
    <xf numFmtId="0" fontId="5" fillId="0" borderId="1" xfId="0" applyFont="1" applyBorder="1" applyProtection="1">
      <protection locked="0"/>
    </xf>
    <xf numFmtId="0" fontId="4" fillId="0" borderId="16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14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11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3" borderId="14" xfId="0" applyFont="1" applyFill="1" applyBorder="1" applyAlignment="1">
      <alignment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 vertical="top" wrapText="1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107951</xdr:colOff>
      <xdr:row>0</xdr:row>
      <xdr:rowOff>114301</xdr:rowOff>
    </xdr:from>
    <xdr:to>
      <xdr:col>9</xdr:col>
      <xdr:colOff>355601</xdr:colOff>
      <xdr:row>6</xdr:row>
      <xdr:rowOff>50801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F983EB1-D8B6-3A71-299D-BDDA49EDC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1" y="114301"/>
          <a:ext cx="736600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107951</xdr:colOff>
      <xdr:row>0</xdr:row>
      <xdr:rowOff>114301</xdr:rowOff>
    </xdr:from>
    <xdr:to>
      <xdr:col>9</xdr:col>
      <xdr:colOff>355601</xdr:colOff>
      <xdr:row>6</xdr:row>
      <xdr:rowOff>50801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C91ED00-FB2C-4F90-8B21-E4A81F426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091" y="114301"/>
          <a:ext cx="735330" cy="7442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ser" id="{14FE1045-0130-4338-9C79-C1FD8509285B}" userId="User" providerId="None"/>
  <person displayName="Valued Acer Customer" id="{3A1099ED-EB33-4CD2-B011-57A057DCC820}" userId="Valued Acer Customer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personId="{3A1099ED-EB33-4CD2-B011-57A057DCC820}" id="{825864BB-54C7-492C-81CD-EE3E3C653ACD}">
    <text xml:space="preserve">km-korvaus riippuu käytetystä ajoneuvosta! Jos kuljet esim. mopolla, muuta km-korvaukseksi 0,22
</text>
  </threadedComment>
  <threadedComment ref="J10" personId="{14FE1045-0130-4338-9C79-C1FD8509285B}" id="{F6A3852B-B6BA-49FF-A7E2-6B777C588F73}">
    <text>Taulukko laskee yhteen automaattisesti pv-rahat + km-korv.yhteensä kohdat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0" personId="{3A1099ED-EB33-4CD2-B011-57A057DCC820}" id="{5AAD03B0-0715-47FE-9D01-C2179FBC9D61}">
    <text xml:space="preserve">km-korvaus riippuu käytetystä ajoneuvosta! Jos kuljet esim. mopolla, muuta km-korvaukseksi 0,22
</text>
  </threadedComment>
  <threadedComment ref="J10" personId="{14FE1045-0130-4338-9C79-C1FD8509285B}" id="{7A58E4A1-D013-4ACA-A813-E1FD550FACD0}">
    <text>Taulukko laskee yhteen automaattisesti pv-rahat + km-korv.yhteensä kohdat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3289-68DF-4FE2-BAEB-8B7750C61671}">
  <sheetPr>
    <pageSetUpPr fitToPage="1"/>
  </sheetPr>
  <dimension ref="A1:M68"/>
  <sheetViews>
    <sheetView showGridLines="0" showZeros="0" topLeftCell="A42" zoomScale="120" zoomScaleNormal="120" workbookViewId="0">
      <selection activeCell="C7" sqref="C7"/>
    </sheetView>
  </sheetViews>
  <sheetFormatPr defaultColWidth="9.1796875" defaultRowHeight="12.5" x14ac:dyDescent="0.25"/>
  <cols>
    <col min="1" max="1" width="9.1796875" style="3"/>
    <col min="2" max="2" width="10.81640625" style="3" customWidth="1"/>
    <col min="3" max="3" width="48.453125" style="3" customWidth="1"/>
    <col min="4" max="4" width="13.7265625" style="3" customWidth="1"/>
    <col min="5" max="5" width="18.7265625" style="3" customWidth="1"/>
    <col min="6" max="6" width="8.7265625" style="3" customWidth="1"/>
    <col min="7" max="7" width="5.54296875" style="3" customWidth="1"/>
    <col min="8" max="8" width="6.7265625" style="3" bestFit="1" customWidth="1"/>
    <col min="9" max="9" width="7.1796875" style="3" customWidth="1"/>
    <col min="10" max="10" width="5.7265625" style="3" customWidth="1"/>
    <col min="11" max="11" width="7.81640625" style="3" customWidth="1"/>
    <col min="12" max="16384" width="9.1796875" style="3"/>
  </cols>
  <sheetData>
    <row r="1" spans="1:13" ht="12" customHeight="1" x14ac:dyDescent="0.25">
      <c r="A1" s="2" t="s">
        <v>0</v>
      </c>
      <c r="E1" s="4"/>
    </row>
    <row r="2" spans="1:13" x14ac:dyDescent="0.25">
      <c r="A2" s="2" t="s">
        <v>1</v>
      </c>
    </row>
    <row r="3" spans="1:13" x14ac:dyDescent="0.25">
      <c r="A3" s="2" t="s">
        <v>2</v>
      </c>
    </row>
    <row r="4" spans="1:13" ht="6" customHeight="1" x14ac:dyDescent="0.25"/>
    <row r="5" spans="1:13" ht="13" x14ac:dyDescent="0.3">
      <c r="A5" s="1" t="s">
        <v>49</v>
      </c>
    </row>
    <row r="6" spans="1:13" ht="6" customHeight="1" x14ac:dyDescent="0.25"/>
    <row r="7" spans="1:13" ht="24" customHeight="1" x14ac:dyDescent="0.3">
      <c r="B7" s="1" t="s">
        <v>3</v>
      </c>
      <c r="C7" s="5"/>
      <c r="D7" s="42" t="s">
        <v>4</v>
      </c>
      <c r="E7" s="41"/>
      <c r="F7" s="23" t="s">
        <v>5</v>
      </c>
      <c r="G7" s="30"/>
      <c r="H7" s="30"/>
      <c r="I7" s="1" t="s">
        <v>6</v>
      </c>
    </row>
    <row r="8" spans="1:13" ht="13" x14ac:dyDescent="0.3">
      <c r="B8" s="1" t="s">
        <v>7</v>
      </c>
      <c r="C8" s="5"/>
      <c r="M8" s="5"/>
    </row>
    <row r="9" spans="1:13" ht="6.75" customHeight="1" x14ac:dyDescent="0.25"/>
    <row r="10" spans="1:13" ht="9" customHeight="1" x14ac:dyDescent="0.25">
      <c r="A10" s="46" t="s">
        <v>8</v>
      </c>
      <c r="B10" s="24" t="s">
        <v>9</v>
      </c>
      <c r="C10" s="24" t="s">
        <v>10</v>
      </c>
      <c r="D10" s="38"/>
      <c r="E10" s="49" t="s">
        <v>11</v>
      </c>
      <c r="F10" s="27" t="s">
        <v>12</v>
      </c>
      <c r="G10" s="27" t="s">
        <v>13</v>
      </c>
      <c r="H10" s="52" t="s">
        <v>14</v>
      </c>
      <c r="I10" s="27" t="s">
        <v>13</v>
      </c>
      <c r="J10" s="55" t="s">
        <v>15</v>
      </c>
    </row>
    <row r="11" spans="1:13" ht="9" customHeight="1" x14ac:dyDescent="0.25">
      <c r="A11" s="47"/>
      <c r="B11" s="25" t="s">
        <v>16</v>
      </c>
      <c r="C11" s="25"/>
      <c r="D11" s="39"/>
      <c r="E11" s="50"/>
      <c r="F11" s="28" t="s">
        <v>17</v>
      </c>
      <c r="G11" s="28" t="s">
        <v>18</v>
      </c>
      <c r="H11" s="53"/>
      <c r="I11" s="28" t="s">
        <v>19</v>
      </c>
      <c r="J11" s="56"/>
    </row>
    <row r="12" spans="1:13" ht="10.5" customHeight="1" x14ac:dyDescent="0.25">
      <c r="A12" s="48"/>
      <c r="B12" s="31"/>
      <c r="C12" s="26"/>
      <c r="D12" s="40"/>
      <c r="E12" s="51"/>
      <c r="F12" s="29" t="s">
        <v>20</v>
      </c>
      <c r="G12" s="32"/>
      <c r="H12" s="54"/>
      <c r="I12" s="29" t="s">
        <v>21</v>
      </c>
      <c r="J12" s="57"/>
    </row>
    <row r="13" spans="1:13" ht="9.75" customHeight="1" x14ac:dyDescent="0.25">
      <c r="A13" s="35"/>
      <c r="B13" s="36"/>
      <c r="C13" s="44"/>
      <c r="D13" s="45"/>
      <c r="E13" s="33"/>
      <c r="F13" s="8"/>
      <c r="G13" s="37"/>
      <c r="H13" s="10">
        <v>0.55000000000000004</v>
      </c>
      <c r="I13" s="11">
        <f>G13*H13</f>
        <v>0</v>
      </c>
      <c r="J13" s="11">
        <f>F13+I13</f>
        <v>0</v>
      </c>
    </row>
    <row r="14" spans="1:13" ht="9.75" customHeight="1" x14ac:dyDescent="0.25">
      <c r="A14" s="35"/>
      <c r="B14" s="36"/>
      <c r="C14" s="44"/>
      <c r="D14" s="45"/>
      <c r="E14" s="33"/>
      <c r="F14" s="8"/>
      <c r="G14" s="9"/>
      <c r="H14" s="10">
        <v>0.55000000000000004</v>
      </c>
      <c r="I14" s="11">
        <f t="shared" ref="I14:I42" si="0">G14*H14</f>
        <v>0</v>
      </c>
      <c r="J14" s="11">
        <f>F14+I14</f>
        <v>0</v>
      </c>
    </row>
    <row r="15" spans="1:13" ht="9.75" customHeight="1" x14ac:dyDescent="0.25">
      <c r="A15" s="12"/>
      <c r="B15" s="7"/>
      <c r="C15" s="44"/>
      <c r="D15" s="45"/>
      <c r="E15" s="34"/>
      <c r="F15" s="8"/>
      <c r="G15" s="9"/>
      <c r="H15" s="10">
        <v>0.55000000000000004</v>
      </c>
      <c r="I15" s="11">
        <f t="shared" si="0"/>
        <v>0</v>
      </c>
      <c r="J15" s="11">
        <f t="shared" ref="J15:J42" si="1">F15+I15</f>
        <v>0</v>
      </c>
    </row>
    <row r="16" spans="1:13" ht="9.75" customHeight="1" x14ac:dyDescent="0.25">
      <c r="A16" s="12"/>
      <c r="B16" s="7"/>
      <c r="C16" s="44"/>
      <c r="D16" s="45"/>
      <c r="E16" s="34"/>
      <c r="F16" s="8"/>
      <c r="G16" s="9"/>
      <c r="H16" s="10">
        <v>0.55000000000000004</v>
      </c>
      <c r="I16" s="11">
        <f>G16*H16</f>
        <v>0</v>
      </c>
      <c r="J16" s="11">
        <f>F16+I16</f>
        <v>0</v>
      </c>
    </row>
    <row r="17" spans="1:10" ht="9.75" customHeight="1" x14ac:dyDescent="0.25">
      <c r="A17" s="12"/>
      <c r="B17" s="7"/>
      <c r="C17" s="44"/>
      <c r="D17" s="45"/>
      <c r="E17" s="34"/>
      <c r="F17" s="8"/>
      <c r="G17" s="9"/>
      <c r="H17" s="10">
        <v>0.55000000000000004</v>
      </c>
      <c r="I17" s="11">
        <f t="shared" si="0"/>
        <v>0</v>
      </c>
      <c r="J17" s="11">
        <f t="shared" si="1"/>
        <v>0</v>
      </c>
    </row>
    <row r="18" spans="1:10" ht="9.75" customHeight="1" x14ac:dyDescent="0.25">
      <c r="A18" s="6"/>
      <c r="B18" s="13"/>
      <c r="C18" s="44"/>
      <c r="D18" s="45"/>
      <c r="E18" s="34"/>
      <c r="F18" s="8"/>
      <c r="G18" s="9"/>
      <c r="H18" s="10">
        <v>0.55000000000000004</v>
      </c>
      <c r="I18" s="11">
        <f t="shared" si="0"/>
        <v>0</v>
      </c>
      <c r="J18" s="11">
        <f t="shared" si="1"/>
        <v>0</v>
      </c>
    </row>
    <row r="19" spans="1:10" ht="9.75" customHeight="1" x14ac:dyDescent="0.25">
      <c r="A19" s="6"/>
      <c r="B19" s="13"/>
      <c r="C19" s="44"/>
      <c r="D19" s="45"/>
      <c r="E19" s="34"/>
      <c r="F19" s="8"/>
      <c r="G19" s="9"/>
      <c r="H19" s="10">
        <v>0.55000000000000004</v>
      </c>
      <c r="I19" s="11">
        <f t="shared" si="0"/>
        <v>0</v>
      </c>
      <c r="J19" s="11">
        <f t="shared" si="1"/>
        <v>0</v>
      </c>
    </row>
    <row r="20" spans="1:10" ht="9.75" customHeight="1" x14ac:dyDescent="0.25">
      <c r="A20" s="6"/>
      <c r="B20" s="13"/>
      <c r="C20" s="44"/>
      <c r="D20" s="45"/>
      <c r="E20" s="34"/>
      <c r="F20" s="8"/>
      <c r="G20" s="9"/>
      <c r="H20" s="10">
        <v>0.55000000000000004</v>
      </c>
      <c r="I20" s="11">
        <f t="shared" si="0"/>
        <v>0</v>
      </c>
      <c r="J20" s="11">
        <f t="shared" si="1"/>
        <v>0</v>
      </c>
    </row>
    <row r="21" spans="1:10" ht="9.75" customHeight="1" x14ac:dyDescent="0.25">
      <c r="A21" s="6"/>
      <c r="B21" s="13"/>
      <c r="C21" s="44"/>
      <c r="D21" s="45"/>
      <c r="E21" s="34"/>
      <c r="F21" s="8"/>
      <c r="G21" s="9"/>
      <c r="H21" s="10">
        <v>0.55000000000000004</v>
      </c>
      <c r="I21" s="11">
        <f t="shared" si="0"/>
        <v>0</v>
      </c>
      <c r="J21" s="11">
        <f t="shared" si="1"/>
        <v>0</v>
      </c>
    </row>
    <row r="22" spans="1:10" ht="9.75" customHeight="1" x14ac:dyDescent="0.25">
      <c r="A22" s="6"/>
      <c r="B22" s="13"/>
      <c r="C22" s="44"/>
      <c r="D22" s="45"/>
      <c r="E22" s="34"/>
      <c r="F22" s="8"/>
      <c r="G22" s="9"/>
      <c r="H22" s="10">
        <v>0.55000000000000004</v>
      </c>
      <c r="I22" s="11">
        <f t="shared" si="0"/>
        <v>0</v>
      </c>
      <c r="J22" s="11">
        <f t="shared" si="1"/>
        <v>0</v>
      </c>
    </row>
    <row r="23" spans="1:10" ht="9.75" customHeight="1" x14ac:dyDescent="0.25">
      <c r="A23" s="6"/>
      <c r="B23" s="7"/>
      <c r="C23" s="44"/>
      <c r="D23" s="45"/>
      <c r="E23" s="34"/>
      <c r="F23" s="8"/>
      <c r="G23" s="9"/>
      <c r="H23" s="10">
        <v>0.55000000000000004</v>
      </c>
      <c r="I23" s="11">
        <f t="shared" si="0"/>
        <v>0</v>
      </c>
      <c r="J23" s="11">
        <f t="shared" si="1"/>
        <v>0</v>
      </c>
    </row>
    <row r="24" spans="1:10" ht="9.75" customHeight="1" x14ac:dyDescent="0.25">
      <c r="A24" s="6"/>
      <c r="B24" s="7"/>
      <c r="C24" s="44"/>
      <c r="D24" s="45"/>
      <c r="E24" s="34"/>
      <c r="F24" s="8"/>
      <c r="G24" s="9"/>
      <c r="H24" s="10">
        <v>0.55000000000000004</v>
      </c>
      <c r="I24" s="11">
        <f t="shared" si="0"/>
        <v>0</v>
      </c>
      <c r="J24" s="11">
        <f t="shared" si="1"/>
        <v>0</v>
      </c>
    </row>
    <row r="25" spans="1:10" ht="9.75" customHeight="1" x14ac:dyDescent="0.25">
      <c r="A25" s="6"/>
      <c r="B25" s="7"/>
      <c r="C25" s="44"/>
      <c r="D25" s="45"/>
      <c r="E25" s="34"/>
      <c r="F25" s="8"/>
      <c r="G25" s="9"/>
      <c r="H25" s="10">
        <v>0.55000000000000004</v>
      </c>
      <c r="I25" s="11">
        <f t="shared" si="0"/>
        <v>0</v>
      </c>
      <c r="J25" s="11">
        <f t="shared" si="1"/>
        <v>0</v>
      </c>
    </row>
    <row r="26" spans="1:10" ht="9.75" customHeight="1" x14ac:dyDescent="0.25">
      <c r="A26" s="6"/>
      <c r="B26" s="7"/>
      <c r="C26" s="44"/>
      <c r="D26" s="45"/>
      <c r="E26" s="34"/>
      <c r="F26" s="8"/>
      <c r="G26" s="9"/>
      <c r="H26" s="10">
        <v>0.55000000000000004</v>
      </c>
      <c r="I26" s="11">
        <f t="shared" si="0"/>
        <v>0</v>
      </c>
      <c r="J26" s="11">
        <f t="shared" si="1"/>
        <v>0</v>
      </c>
    </row>
    <row r="27" spans="1:10" ht="9.75" customHeight="1" x14ac:dyDescent="0.25">
      <c r="A27" s="6"/>
      <c r="B27" s="7"/>
      <c r="C27" s="44"/>
      <c r="D27" s="45"/>
      <c r="E27" s="34"/>
      <c r="F27" s="8"/>
      <c r="G27" s="9"/>
      <c r="H27" s="10">
        <v>0.55000000000000004</v>
      </c>
      <c r="I27" s="11">
        <f t="shared" si="0"/>
        <v>0</v>
      </c>
      <c r="J27" s="11">
        <f t="shared" si="1"/>
        <v>0</v>
      </c>
    </row>
    <row r="28" spans="1:10" ht="9.75" customHeight="1" x14ac:dyDescent="0.25">
      <c r="A28" s="6"/>
      <c r="B28" s="7"/>
      <c r="C28" s="44"/>
      <c r="D28" s="45"/>
      <c r="E28" s="34"/>
      <c r="F28" s="8"/>
      <c r="G28" s="9"/>
      <c r="H28" s="10">
        <v>0.55000000000000004</v>
      </c>
      <c r="I28" s="11">
        <f t="shared" si="0"/>
        <v>0</v>
      </c>
      <c r="J28" s="11">
        <f t="shared" si="1"/>
        <v>0</v>
      </c>
    </row>
    <row r="29" spans="1:10" ht="9.75" customHeight="1" x14ac:dyDescent="0.25">
      <c r="A29" s="6"/>
      <c r="B29" s="7"/>
      <c r="C29" s="44"/>
      <c r="D29" s="45"/>
      <c r="E29" s="34"/>
      <c r="F29" s="8"/>
      <c r="G29" s="9"/>
      <c r="H29" s="10">
        <v>0.55000000000000004</v>
      </c>
      <c r="I29" s="11">
        <f t="shared" si="0"/>
        <v>0</v>
      </c>
      <c r="J29" s="11">
        <f t="shared" si="1"/>
        <v>0</v>
      </c>
    </row>
    <row r="30" spans="1:10" ht="9.75" customHeight="1" x14ac:dyDescent="0.25">
      <c r="A30" s="6"/>
      <c r="B30" s="7"/>
      <c r="C30" s="44"/>
      <c r="D30" s="45"/>
      <c r="E30" s="34"/>
      <c r="F30" s="8"/>
      <c r="G30" s="9"/>
      <c r="H30" s="10">
        <v>0.55000000000000004</v>
      </c>
      <c r="I30" s="11">
        <f t="shared" si="0"/>
        <v>0</v>
      </c>
      <c r="J30" s="11">
        <f t="shared" si="1"/>
        <v>0</v>
      </c>
    </row>
    <row r="31" spans="1:10" ht="9.75" customHeight="1" x14ac:dyDescent="0.25">
      <c r="A31" s="6"/>
      <c r="B31" s="7"/>
      <c r="C31" s="44"/>
      <c r="D31" s="45"/>
      <c r="E31" s="34"/>
      <c r="F31" s="8"/>
      <c r="G31" s="9"/>
      <c r="H31" s="10">
        <v>0.55000000000000004</v>
      </c>
      <c r="I31" s="11">
        <f t="shared" si="0"/>
        <v>0</v>
      </c>
      <c r="J31" s="11">
        <f t="shared" si="1"/>
        <v>0</v>
      </c>
    </row>
    <row r="32" spans="1:10" ht="9.75" customHeight="1" x14ac:dyDescent="0.25">
      <c r="A32" s="6"/>
      <c r="B32" s="7"/>
      <c r="C32" s="44"/>
      <c r="D32" s="45"/>
      <c r="E32" s="34"/>
      <c r="F32" s="8"/>
      <c r="G32" s="9"/>
      <c r="H32" s="10">
        <v>0.55000000000000004</v>
      </c>
      <c r="I32" s="11">
        <f t="shared" si="0"/>
        <v>0</v>
      </c>
      <c r="J32" s="11">
        <f t="shared" si="1"/>
        <v>0</v>
      </c>
    </row>
    <row r="33" spans="1:11" ht="9.75" customHeight="1" x14ac:dyDescent="0.25">
      <c r="A33" s="6"/>
      <c r="B33" s="7"/>
      <c r="C33" s="44"/>
      <c r="D33" s="45"/>
      <c r="E33" s="34"/>
      <c r="F33" s="8"/>
      <c r="G33" s="9"/>
      <c r="H33" s="10">
        <v>0.55000000000000004</v>
      </c>
      <c r="I33" s="11">
        <f t="shared" si="0"/>
        <v>0</v>
      </c>
      <c r="J33" s="11">
        <f t="shared" si="1"/>
        <v>0</v>
      </c>
    </row>
    <row r="34" spans="1:11" ht="9.75" customHeight="1" x14ac:dyDescent="0.25">
      <c r="A34" s="6"/>
      <c r="B34" s="7"/>
      <c r="C34" s="44"/>
      <c r="D34" s="45"/>
      <c r="E34" s="34"/>
      <c r="F34" s="8"/>
      <c r="G34" s="9"/>
      <c r="H34" s="10">
        <v>0.55000000000000004</v>
      </c>
      <c r="I34" s="11">
        <f t="shared" si="0"/>
        <v>0</v>
      </c>
      <c r="J34" s="11">
        <f t="shared" si="1"/>
        <v>0</v>
      </c>
    </row>
    <row r="35" spans="1:11" ht="9.75" customHeight="1" x14ac:dyDescent="0.25">
      <c r="A35" s="6"/>
      <c r="B35" s="7"/>
      <c r="C35" s="44"/>
      <c r="D35" s="45"/>
      <c r="E35" s="34"/>
      <c r="F35" s="8"/>
      <c r="G35" s="9"/>
      <c r="H35" s="10">
        <v>0.55000000000000004</v>
      </c>
      <c r="I35" s="11">
        <f t="shared" si="0"/>
        <v>0</v>
      </c>
      <c r="J35" s="11">
        <f t="shared" si="1"/>
        <v>0</v>
      </c>
    </row>
    <row r="36" spans="1:11" ht="9.75" customHeight="1" x14ac:dyDescent="0.25">
      <c r="A36" s="6"/>
      <c r="B36" s="7"/>
      <c r="C36" s="44"/>
      <c r="D36" s="45"/>
      <c r="E36" s="34"/>
      <c r="F36" s="8"/>
      <c r="G36" s="9"/>
      <c r="H36" s="10">
        <v>0.55000000000000004</v>
      </c>
      <c r="I36" s="11">
        <f t="shared" si="0"/>
        <v>0</v>
      </c>
      <c r="J36" s="11">
        <f t="shared" si="1"/>
        <v>0</v>
      </c>
    </row>
    <row r="37" spans="1:11" ht="9.75" customHeight="1" x14ac:dyDescent="0.25">
      <c r="A37" s="6"/>
      <c r="B37" s="7"/>
      <c r="C37" s="44"/>
      <c r="D37" s="45"/>
      <c r="E37" s="34"/>
      <c r="F37" s="8"/>
      <c r="G37" s="9"/>
      <c r="H37" s="10">
        <v>0.55000000000000004</v>
      </c>
      <c r="I37" s="11">
        <f t="shared" si="0"/>
        <v>0</v>
      </c>
      <c r="J37" s="11">
        <f t="shared" si="1"/>
        <v>0</v>
      </c>
    </row>
    <row r="38" spans="1:11" ht="9.75" customHeight="1" x14ac:dyDescent="0.25">
      <c r="A38" s="6"/>
      <c r="B38" s="7"/>
      <c r="C38" s="44"/>
      <c r="D38" s="45"/>
      <c r="E38" s="34"/>
      <c r="F38" s="8"/>
      <c r="G38" s="9"/>
      <c r="H38" s="10">
        <v>0.55000000000000004</v>
      </c>
      <c r="I38" s="11">
        <f t="shared" si="0"/>
        <v>0</v>
      </c>
      <c r="J38" s="11">
        <f t="shared" si="1"/>
        <v>0</v>
      </c>
    </row>
    <row r="39" spans="1:11" ht="9.75" customHeight="1" x14ac:dyDescent="0.25">
      <c r="A39" s="6"/>
      <c r="B39" s="7"/>
      <c r="C39" s="44"/>
      <c r="D39" s="45"/>
      <c r="E39" s="34"/>
      <c r="F39" s="8"/>
      <c r="G39" s="9"/>
      <c r="H39" s="10">
        <v>0.55000000000000004</v>
      </c>
      <c r="I39" s="11">
        <f t="shared" si="0"/>
        <v>0</v>
      </c>
      <c r="J39" s="11">
        <f t="shared" si="1"/>
        <v>0</v>
      </c>
    </row>
    <row r="40" spans="1:11" ht="9.75" customHeight="1" x14ac:dyDescent="0.25">
      <c r="A40" s="6"/>
      <c r="B40" s="7"/>
      <c r="C40" s="44"/>
      <c r="D40" s="45"/>
      <c r="E40" s="34"/>
      <c r="F40" s="8"/>
      <c r="G40" s="9"/>
      <c r="H40" s="10">
        <v>0.55000000000000004</v>
      </c>
      <c r="I40" s="11">
        <f t="shared" si="0"/>
        <v>0</v>
      </c>
      <c r="J40" s="11">
        <f t="shared" si="1"/>
        <v>0</v>
      </c>
    </row>
    <row r="41" spans="1:11" ht="9.75" customHeight="1" x14ac:dyDescent="0.25">
      <c r="A41" s="6"/>
      <c r="B41" s="7"/>
      <c r="C41" s="44"/>
      <c r="D41" s="45"/>
      <c r="E41" s="34"/>
      <c r="F41" s="8"/>
      <c r="G41" s="9"/>
      <c r="H41" s="10">
        <v>0.55000000000000004</v>
      </c>
      <c r="I41" s="11">
        <f t="shared" si="0"/>
        <v>0</v>
      </c>
      <c r="J41" s="11">
        <f t="shared" si="1"/>
        <v>0</v>
      </c>
    </row>
    <row r="42" spans="1:11" ht="9.75" customHeight="1" x14ac:dyDescent="0.25">
      <c r="A42" s="6"/>
      <c r="B42" s="7"/>
      <c r="C42" s="44"/>
      <c r="D42" s="45"/>
      <c r="E42" s="34"/>
      <c r="F42" s="8"/>
      <c r="G42" s="9"/>
      <c r="H42" s="10">
        <v>0.55000000000000004</v>
      </c>
      <c r="I42" s="11">
        <f t="shared" si="0"/>
        <v>0</v>
      </c>
      <c r="J42" s="11">
        <f t="shared" si="1"/>
        <v>0</v>
      </c>
    </row>
    <row r="43" spans="1:11" ht="10.5" customHeight="1" thickBot="1" x14ac:dyDescent="0.3">
      <c r="F43" s="22">
        <f>SUM(F13:F42)</f>
        <v>0</v>
      </c>
      <c r="G43" s="15">
        <f>SUM(G13:G41)</f>
        <v>0</v>
      </c>
      <c r="H43" s="14" t="s">
        <v>22</v>
      </c>
      <c r="I43" s="15">
        <f>SUM(I13:I42)</f>
        <v>0</v>
      </c>
      <c r="J43" s="43">
        <f>SUM(J13:J42)</f>
        <v>0</v>
      </c>
    </row>
    <row r="44" spans="1:11" ht="6.75" customHeight="1" x14ac:dyDescent="0.25">
      <c r="A44" s="16"/>
    </row>
    <row r="45" spans="1:11" x14ac:dyDescent="0.25">
      <c r="A45" s="2" t="s">
        <v>23</v>
      </c>
      <c r="B45" s="21"/>
      <c r="C45" s="21"/>
      <c r="D45" s="21"/>
      <c r="E45" s="21"/>
      <c r="F45" s="2" t="s">
        <v>24</v>
      </c>
      <c r="G45" s="58"/>
      <c r="H45" s="58"/>
      <c r="I45" s="58"/>
      <c r="J45" s="58"/>
    </row>
    <row r="46" spans="1:11" ht="8.25" customHeight="1" x14ac:dyDescent="0.25"/>
    <row r="47" spans="1:11" ht="15" customHeight="1" x14ac:dyDescent="0.25">
      <c r="A47" s="20" t="s">
        <v>25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 customHeight="1" x14ac:dyDescent="0.25">
      <c r="A48" s="20" t="s">
        <v>26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0.5" customHeight="1" x14ac:dyDescent="0.25">
      <c r="A49" s="18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10.5" customHeight="1" x14ac:dyDescent="0.25">
      <c r="A50" s="18" t="s">
        <v>27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0.5" customHeight="1" x14ac:dyDescent="0.25">
      <c r="A51" s="18" t="s">
        <v>28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1" ht="10.5" customHeight="1" x14ac:dyDescent="0.25">
      <c r="A52" s="16" t="s">
        <v>29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0.5" customHeight="1" x14ac:dyDescent="0.25">
      <c r="A53" s="16" t="s">
        <v>30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0.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ht="10.5" customHeight="1" x14ac:dyDescent="0.25">
      <c r="A55" s="16" t="s">
        <v>31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0.5" customHeight="1" x14ac:dyDescent="0.25">
      <c r="A56" s="16" t="s">
        <v>32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9" customHeight="1" x14ac:dyDescent="0.25">
      <c r="A57" s="16" t="s">
        <v>33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9" customHeight="1" x14ac:dyDescent="0.25">
      <c r="A58" s="19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9" customHeight="1" x14ac:dyDescent="0.25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x14ac:dyDescent="0.25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25">
      <c r="A61" s="18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x14ac:dyDescent="0.25">
      <c r="A62" s="18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x14ac:dyDescent="0.25">
      <c r="A63" s="18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x14ac:dyDescent="0.25">
      <c r="A64" s="18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x14ac:dyDescent="0.25">
      <c r="A65" s="18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25">
      <c r="A67" s="18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</sheetData>
  <sheetProtection selectLockedCells="1"/>
  <mergeCells count="35">
    <mergeCell ref="C39:D39"/>
    <mergeCell ref="C40:D40"/>
    <mergeCell ref="C41:D41"/>
    <mergeCell ref="C42:D42"/>
    <mergeCell ref="G45:J45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A10:A12"/>
    <mergeCell ref="E10:E12"/>
    <mergeCell ref="H10:H12"/>
    <mergeCell ref="J10:J12"/>
    <mergeCell ref="C13:D13"/>
  </mergeCells>
  <pageMargins left="0.75" right="0.75" top="1" bottom="1" header="0.4921259845" footer="0.4921259845"/>
  <pageSetup paperSize="9" scale="8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97C6-AF61-4F8D-84FD-9B52E28F7C0B}">
  <sheetPr>
    <pageSetUpPr fitToPage="1"/>
  </sheetPr>
  <dimension ref="A1:M68"/>
  <sheetViews>
    <sheetView showGridLines="0" showZeros="0" tabSelected="1" topLeftCell="A36" zoomScale="120" zoomScaleNormal="120" workbookViewId="0">
      <selection activeCell="C7" sqref="C7"/>
    </sheetView>
  </sheetViews>
  <sheetFormatPr defaultColWidth="9.1796875" defaultRowHeight="12.5" x14ac:dyDescent="0.25"/>
  <cols>
    <col min="1" max="1" width="9.1796875" style="3"/>
    <col min="2" max="2" width="10.81640625" style="3" customWidth="1"/>
    <col min="3" max="3" width="48.453125" style="3" customWidth="1"/>
    <col min="4" max="4" width="13.7265625" style="3" customWidth="1"/>
    <col min="5" max="5" width="18.7265625" style="3" customWidth="1"/>
    <col min="6" max="6" width="8.7265625" style="3" customWidth="1"/>
    <col min="7" max="7" width="5.54296875" style="3" customWidth="1"/>
    <col min="8" max="8" width="6.7265625" style="3" bestFit="1" customWidth="1"/>
    <col min="9" max="9" width="7.1796875" style="3" customWidth="1"/>
    <col min="10" max="10" width="5.7265625" style="3" customWidth="1"/>
    <col min="11" max="11" width="7.81640625" style="3" customWidth="1"/>
    <col min="12" max="16384" width="9.1796875" style="3"/>
  </cols>
  <sheetData>
    <row r="1" spans="1:13" ht="12" customHeight="1" x14ac:dyDescent="0.25">
      <c r="A1" s="2" t="s">
        <v>0</v>
      </c>
      <c r="E1" s="4"/>
    </row>
    <row r="2" spans="1:13" x14ac:dyDescent="0.25">
      <c r="A2" s="2" t="s">
        <v>1</v>
      </c>
    </row>
    <row r="3" spans="1:13" x14ac:dyDescent="0.25">
      <c r="A3" s="2" t="s">
        <v>2</v>
      </c>
    </row>
    <row r="4" spans="1:13" ht="6" customHeight="1" x14ac:dyDescent="0.25"/>
    <row r="5" spans="1:13" ht="13" x14ac:dyDescent="0.3">
      <c r="A5" s="1" t="s">
        <v>49</v>
      </c>
    </row>
    <row r="6" spans="1:13" ht="6" customHeight="1" x14ac:dyDescent="0.25"/>
    <row r="7" spans="1:13" ht="24" customHeight="1" x14ac:dyDescent="0.3">
      <c r="B7" s="1" t="s">
        <v>3</v>
      </c>
      <c r="C7" s="5" t="s">
        <v>34</v>
      </c>
      <c r="D7" s="42" t="s">
        <v>4</v>
      </c>
      <c r="E7" s="41" t="s">
        <v>35</v>
      </c>
      <c r="F7" s="23" t="s">
        <v>5</v>
      </c>
      <c r="G7" s="30" t="s">
        <v>36</v>
      </c>
      <c r="H7" s="30"/>
      <c r="I7" s="1" t="s">
        <v>6</v>
      </c>
    </row>
    <row r="8" spans="1:13" ht="13" x14ac:dyDescent="0.3">
      <c r="B8" s="1" t="s">
        <v>7</v>
      </c>
      <c r="C8" s="5" t="s">
        <v>37</v>
      </c>
      <c r="M8" s="5"/>
    </row>
    <row r="9" spans="1:13" ht="6.75" customHeight="1" x14ac:dyDescent="0.25"/>
    <row r="10" spans="1:13" ht="9" customHeight="1" x14ac:dyDescent="0.25">
      <c r="A10" s="46" t="s">
        <v>8</v>
      </c>
      <c r="B10" s="24" t="s">
        <v>9</v>
      </c>
      <c r="C10" s="24" t="s">
        <v>10</v>
      </c>
      <c r="D10" s="38"/>
      <c r="E10" s="49" t="s">
        <v>11</v>
      </c>
      <c r="F10" s="27" t="s">
        <v>12</v>
      </c>
      <c r="G10" s="27" t="s">
        <v>13</v>
      </c>
      <c r="H10" s="52" t="s">
        <v>14</v>
      </c>
      <c r="I10" s="27" t="s">
        <v>13</v>
      </c>
      <c r="J10" s="55" t="s">
        <v>15</v>
      </c>
    </row>
    <row r="11" spans="1:13" ht="9" customHeight="1" x14ac:dyDescent="0.25">
      <c r="A11" s="47"/>
      <c r="B11" s="25" t="s">
        <v>16</v>
      </c>
      <c r="C11" s="25"/>
      <c r="D11" s="39"/>
      <c r="E11" s="50"/>
      <c r="F11" s="28" t="s">
        <v>17</v>
      </c>
      <c r="G11" s="28" t="s">
        <v>18</v>
      </c>
      <c r="H11" s="53"/>
      <c r="I11" s="28" t="s">
        <v>19</v>
      </c>
      <c r="J11" s="56"/>
    </row>
    <row r="12" spans="1:13" ht="10.5" customHeight="1" x14ac:dyDescent="0.25">
      <c r="A12" s="48"/>
      <c r="B12" s="31"/>
      <c r="C12" s="26"/>
      <c r="D12" s="40"/>
      <c r="E12" s="51"/>
      <c r="F12" s="29" t="s">
        <v>38</v>
      </c>
      <c r="G12" s="32"/>
      <c r="H12" s="54"/>
      <c r="I12" s="29" t="s">
        <v>21</v>
      </c>
      <c r="J12" s="57"/>
    </row>
    <row r="13" spans="1:13" ht="9.75" customHeight="1" x14ac:dyDescent="0.25">
      <c r="A13" s="35" t="s">
        <v>39</v>
      </c>
      <c r="B13" s="36" t="s">
        <v>40</v>
      </c>
      <c r="C13" s="59" t="s">
        <v>41</v>
      </c>
      <c r="D13" s="60"/>
      <c r="E13" s="33" t="s">
        <v>42</v>
      </c>
      <c r="F13" s="8"/>
      <c r="G13" s="37">
        <v>7</v>
      </c>
      <c r="H13" s="10">
        <v>0.55000000000000004</v>
      </c>
      <c r="I13" s="11">
        <f>G13*H13</f>
        <v>3.8500000000000005</v>
      </c>
      <c r="J13" s="11">
        <f>F13+I13</f>
        <v>3.8500000000000005</v>
      </c>
    </row>
    <row r="14" spans="1:13" ht="9.75" customHeight="1" x14ac:dyDescent="0.25">
      <c r="A14" s="35" t="s">
        <v>43</v>
      </c>
      <c r="B14" s="36" t="s">
        <v>44</v>
      </c>
      <c r="C14" s="59" t="s">
        <v>45</v>
      </c>
      <c r="D14" s="60"/>
      <c r="E14" s="33" t="s">
        <v>46</v>
      </c>
      <c r="F14" s="8">
        <v>48</v>
      </c>
      <c r="G14" s="9">
        <v>252</v>
      </c>
      <c r="H14" s="10">
        <v>0.55000000000000004</v>
      </c>
      <c r="I14" s="11">
        <f t="shared" ref="I14:I42" si="0">G14*H14</f>
        <v>138.60000000000002</v>
      </c>
      <c r="J14" s="11">
        <f>F14+I14</f>
        <v>186.60000000000002</v>
      </c>
    </row>
    <row r="15" spans="1:13" ht="9.75" customHeight="1" x14ac:dyDescent="0.25">
      <c r="A15" s="12"/>
      <c r="B15" s="7"/>
      <c r="C15" s="44"/>
      <c r="D15" s="45"/>
      <c r="E15" s="34"/>
      <c r="F15" s="8"/>
      <c r="G15" s="9"/>
      <c r="H15" s="10">
        <v>0.55000000000000004</v>
      </c>
      <c r="I15" s="11">
        <f t="shared" si="0"/>
        <v>0</v>
      </c>
      <c r="J15" s="11">
        <f t="shared" ref="J15:J42" si="1">F15+I15</f>
        <v>0</v>
      </c>
    </row>
    <row r="16" spans="1:13" ht="9.75" customHeight="1" x14ac:dyDescent="0.25">
      <c r="A16" s="12"/>
      <c r="B16" s="7"/>
      <c r="C16" s="44"/>
      <c r="D16" s="45"/>
      <c r="E16" s="34"/>
      <c r="F16" s="8"/>
      <c r="G16" s="9"/>
      <c r="H16" s="10">
        <v>0.55000000000000004</v>
      </c>
      <c r="I16" s="11">
        <f>G16*H16</f>
        <v>0</v>
      </c>
      <c r="J16" s="11">
        <f>F16+I16</f>
        <v>0</v>
      </c>
    </row>
    <row r="17" spans="1:10" ht="9.75" customHeight="1" x14ac:dyDescent="0.25">
      <c r="A17" s="12"/>
      <c r="B17" s="7"/>
      <c r="C17" s="44"/>
      <c r="D17" s="45"/>
      <c r="E17" s="34"/>
      <c r="F17" s="8"/>
      <c r="G17" s="9"/>
      <c r="H17" s="10">
        <v>0.55000000000000004</v>
      </c>
      <c r="I17" s="11">
        <f t="shared" si="0"/>
        <v>0</v>
      </c>
      <c r="J17" s="11">
        <f t="shared" si="1"/>
        <v>0</v>
      </c>
    </row>
    <row r="18" spans="1:10" ht="9.75" customHeight="1" x14ac:dyDescent="0.25">
      <c r="A18" s="6"/>
      <c r="B18" s="13"/>
      <c r="C18" s="44"/>
      <c r="D18" s="45"/>
      <c r="E18" s="34"/>
      <c r="F18" s="8"/>
      <c r="G18" s="9"/>
      <c r="H18" s="10">
        <v>0.55000000000000004</v>
      </c>
      <c r="I18" s="11">
        <f t="shared" si="0"/>
        <v>0</v>
      </c>
      <c r="J18" s="11">
        <f t="shared" si="1"/>
        <v>0</v>
      </c>
    </row>
    <row r="19" spans="1:10" ht="9.75" customHeight="1" x14ac:dyDescent="0.25">
      <c r="A19" s="6"/>
      <c r="B19" s="13"/>
      <c r="C19" s="44"/>
      <c r="D19" s="45"/>
      <c r="E19" s="34"/>
      <c r="F19" s="8"/>
      <c r="G19" s="9"/>
      <c r="H19" s="10">
        <v>0.55000000000000004</v>
      </c>
      <c r="I19" s="11">
        <f t="shared" si="0"/>
        <v>0</v>
      </c>
      <c r="J19" s="11">
        <f t="shared" si="1"/>
        <v>0</v>
      </c>
    </row>
    <row r="20" spans="1:10" ht="9.75" customHeight="1" x14ac:dyDescent="0.25">
      <c r="A20" s="6"/>
      <c r="B20" s="13"/>
      <c r="C20" s="44"/>
      <c r="D20" s="45"/>
      <c r="E20" s="34"/>
      <c r="F20" s="8"/>
      <c r="G20" s="9"/>
      <c r="H20" s="10">
        <v>0.55000000000000004</v>
      </c>
      <c r="I20" s="11">
        <f t="shared" si="0"/>
        <v>0</v>
      </c>
      <c r="J20" s="11">
        <f t="shared" si="1"/>
        <v>0</v>
      </c>
    </row>
    <row r="21" spans="1:10" ht="9.75" customHeight="1" x14ac:dyDescent="0.25">
      <c r="A21" s="6"/>
      <c r="B21" s="13"/>
      <c r="C21" s="44"/>
      <c r="D21" s="45"/>
      <c r="E21" s="34"/>
      <c r="F21" s="8"/>
      <c r="G21" s="9"/>
      <c r="H21" s="10">
        <v>0.55000000000000004</v>
      </c>
      <c r="I21" s="11">
        <f t="shared" si="0"/>
        <v>0</v>
      </c>
      <c r="J21" s="11">
        <f t="shared" si="1"/>
        <v>0</v>
      </c>
    </row>
    <row r="22" spans="1:10" ht="9.75" customHeight="1" x14ac:dyDescent="0.25">
      <c r="A22" s="6"/>
      <c r="B22" s="13"/>
      <c r="C22" s="44"/>
      <c r="D22" s="45"/>
      <c r="E22" s="34"/>
      <c r="F22" s="8"/>
      <c r="G22" s="9"/>
      <c r="H22" s="10">
        <v>0.55000000000000004</v>
      </c>
      <c r="I22" s="11">
        <f t="shared" si="0"/>
        <v>0</v>
      </c>
      <c r="J22" s="11">
        <f t="shared" si="1"/>
        <v>0</v>
      </c>
    </row>
    <row r="23" spans="1:10" ht="9.75" customHeight="1" x14ac:dyDescent="0.25">
      <c r="A23" s="6"/>
      <c r="B23" s="7"/>
      <c r="C23" s="44"/>
      <c r="D23" s="45"/>
      <c r="E23" s="34"/>
      <c r="F23" s="8"/>
      <c r="G23" s="9"/>
      <c r="H23" s="10">
        <v>0.55000000000000004</v>
      </c>
      <c r="I23" s="11">
        <f t="shared" si="0"/>
        <v>0</v>
      </c>
      <c r="J23" s="11">
        <f t="shared" si="1"/>
        <v>0</v>
      </c>
    </row>
    <row r="24" spans="1:10" ht="9.75" customHeight="1" x14ac:dyDescent="0.25">
      <c r="A24" s="6"/>
      <c r="B24" s="7"/>
      <c r="C24" s="44"/>
      <c r="D24" s="45"/>
      <c r="E24" s="34"/>
      <c r="F24" s="8"/>
      <c r="G24" s="9"/>
      <c r="H24" s="10">
        <v>0.55000000000000004</v>
      </c>
      <c r="I24" s="11">
        <f t="shared" si="0"/>
        <v>0</v>
      </c>
      <c r="J24" s="11">
        <f t="shared" si="1"/>
        <v>0</v>
      </c>
    </row>
    <row r="25" spans="1:10" ht="9.75" customHeight="1" x14ac:dyDescent="0.25">
      <c r="A25" s="6"/>
      <c r="B25" s="7"/>
      <c r="C25" s="44"/>
      <c r="D25" s="45"/>
      <c r="E25" s="34"/>
      <c r="F25" s="8"/>
      <c r="G25" s="9"/>
      <c r="H25" s="10">
        <v>0.55000000000000004</v>
      </c>
      <c r="I25" s="11">
        <f t="shared" si="0"/>
        <v>0</v>
      </c>
      <c r="J25" s="11">
        <f t="shared" si="1"/>
        <v>0</v>
      </c>
    </row>
    <row r="26" spans="1:10" ht="9.75" customHeight="1" x14ac:dyDescent="0.25">
      <c r="A26" s="6"/>
      <c r="B26" s="7"/>
      <c r="C26" s="44"/>
      <c r="D26" s="45"/>
      <c r="E26" s="34"/>
      <c r="F26" s="8"/>
      <c r="G26" s="9"/>
      <c r="H26" s="10">
        <v>0.55000000000000004</v>
      </c>
      <c r="I26" s="11">
        <f t="shared" si="0"/>
        <v>0</v>
      </c>
      <c r="J26" s="11">
        <f t="shared" si="1"/>
        <v>0</v>
      </c>
    </row>
    <row r="27" spans="1:10" ht="9.75" customHeight="1" x14ac:dyDescent="0.25">
      <c r="A27" s="6"/>
      <c r="B27" s="7"/>
      <c r="C27" s="44"/>
      <c r="D27" s="45"/>
      <c r="E27" s="34"/>
      <c r="F27" s="8"/>
      <c r="G27" s="9"/>
      <c r="H27" s="10">
        <v>0.55000000000000004</v>
      </c>
      <c r="I27" s="11">
        <f t="shared" si="0"/>
        <v>0</v>
      </c>
      <c r="J27" s="11">
        <f t="shared" si="1"/>
        <v>0</v>
      </c>
    </row>
    <row r="28" spans="1:10" ht="9.75" customHeight="1" x14ac:dyDescent="0.25">
      <c r="A28" s="6"/>
      <c r="B28" s="7"/>
      <c r="C28" s="44"/>
      <c r="D28" s="45"/>
      <c r="E28" s="34"/>
      <c r="F28" s="8"/>
      <c r="G28" s="9"/>
      <c r="H28" s="10">
        <v>0.55000000000000004</v>
      </c>
      <c r="I28" s="11">
        <f t="shared" si="0"/>
        <v>0</v>
      </c>
      <c r="J28" s="11">
        <f t="shared" si="1"/>
        <v>0</v>
      </c>
    </row>
    <row r="29" spans="1:10" ht="9.75" customHeight="1" x14ac:dyDescent="0.25">
      <c r="A29" s="6"/>
      <c r="B29" s="7"/>
      <c r="C29" s="44"/>
      <c r="D29" s="45"/>
      <c r="E29" s="34"/>
      <c r="F29" s="8"/>
      <c r="G29" s="9"/>
      <c r="H29" s="10">
        <v>0.55000000000000004</v>
      </c>
      <c r="I29" s="11">
        <f t="shared" si="0"/>
        <v>0</v>
      </c>
      <c r="J29" s="11">
        <f t="shared" si="1"/>
        <v>0</v>
      </c>
    </row>
    <row r="30" spans="1:10" ht="9.75" customHeight="1" x14ac:dyDescent="0.25">
      <c r="A30" s="6"/>
      <c r="B30" s="7"/>
      <c r="C30" s="44"/>
      <c r="D30" s="45"/>
      <c r="E30" s="34"/>
      <c r="F30" s="8"/>
      <c r="G30" s="9"/>
      <c r="H30" s="10">
        <v>0.55000000000000004</v>
      </c>
      <c r="I30" s="11">
        <f t="shared" si="0"/>
        <v>0</v>
      </c>
      <c r="J30" s="11">
        <f t="shared" si="1"/>
        <v>0</v>
      </c>
    </row>
    <row r="31" spans="1:10" ht="9.75" customHeight="1" x14ac:dyDescent="0.25">
      <c r="A31" s="6"/>
      <c r="B31" s="7"/>
      <c r="C31" s="44"/>
      <c r="D31" s="45"/>
      <c r="E31" s="34"/>
      <c r="F31" s="8"/>
      <c r="G31" s="9"/>
      <c r="H31" s="10">
        <v>0.55000000000000004</v>
      </c>
      <c r="I31" s="11">
        <f t="shared" si="0"/>
        <v>0</v>
      </c>
      <c r="J31" s="11">
        <f t="shared" si="1"/>
        <v>0</v>
      </c>
    </row>
    <row r="32" spans="1:10" ht="9.75" customHeight="1" x14ac:dyDescent="0.25">
      <c r="A32" s="6"/>
      <c r="B32" s="7"/>
      <c r="C32" s="44"/>
      <c r="D32" s="45"/>
      <c r="E32" s="34"/>
      <c r="F32" s="8"/>
      <c r="G32" s="9"/>
      <c r="H32" s="10">
        <v>0.55000000000000004</v>
      </c>
      <c r="I32" s="11">
        <f t="shared" si="0"/>
        <v>0</v>
      </c>
      <c r="J32" s="11">
        <f t="shared" si="1"/>
        <v>0</v>
      </c>
    </row>
    <row r="33" spans="1:11" ht="9.75" customHeight="1" x14ac:dyDescent="0.25">
      <c r="A33" s="6"/>
      <c r="B33" s="7"/>
      <c r="C33" s="44"/>
      <c r="D33" s="45"/>
      <c r="E33" s="34"/>
      <c r="F33" s="8"/>
      <c r="G33" s="9"/>
      <c r="H33" s="10">
        <v>0.55000000000000004</v>
      </c>
      <c r="I33" s="11">
        <f t="shared" si="0"/>
        <v>0</v>
      </c>
      <c r="J33" s="11">
        <f t="shared" si="1"/>
        <v>0</v>
      </c>
    </row>
    <row r="34" spans="1:11" ht="9.75" customHeight="1" x14ac:dyDescent="0.25">
      <c r="A34" s="6"/>
      <c r="B34" s="7"/>
      <c r="C34" s="44"/>
      <c r="D34" s="45"/>
      <c r="E34" s="34"/>
      <c r="F34" s="8"/>
      <c r="G34" s="9"/>
      <c r="H34" s="10">
        <v>0.55000000000000004</v>
      </c>
      <c r="I34" s="11">
        <f t="shared" si="0"/>
        <v>0</v>
      </c>
      <c r="J34" s="11">
        <f t="shared" si="1"/>
        <v>0</v>
      </c>
    </row>
    <row r="35" spans="1:11" ht="9.75" customHeight="1" x14ac:dyDescent="0.25">
      <c r="A35" s="6"/>
      <c r="B35" s="7"/>
      <c r="C35" s="44"/>
      <c r="D35" s="45"/>
      <c r="E35" s="34"/>
      <c r="F35" s="8"/>
      <c r="G35" s="9"/>
      <c r="H35" s="10">
        <v>0.55000000000000004</v>
      </c>
      <c r="I35" s="11">
        <f t="shared" si="0"/>
        <v>0</v>
      </c>
      <c r="J35" s="11">
        <f t="shared" si="1"/>
        <v>0</v>
      </c>
    </row>
    <row r="36" spans="1:11" ht="9.75" customHeight="1" x14ac:dyDescent="0.25">
      <c r="A36" s="6"/>
      <c r="B36" s="7"/>
      <c r="C36" s="44"/>
      <c r="D36" s="45"/>
      <c r="E36" s="34"/>
      <c r="F36" s="8"/>
      <c r="G36" s="9"/>
      <c r="H36" s="10">
        <v>0.55000000000000004</v>
      </c>
      <c r="I36" s="11">
        <f t="shared" si="0"/>
        <v>0</v>
      </c>
      <c r="J36" s="11">
        <f t="shared" si="1"/>
        <v>0</v>
      </c>
    </row>
    <row r="37" spans="1:11" ht="9.75" customHeight="1" x14ac:dyDescent="0.25">
      <c r="A37" s="6"/>
      <c r="B37" s="7"/>
      <c r="C37" s="44"/>
      <c r="D37" s="45"/>
      <c r="E37" s="34"/>
      <c r="F37" s="8"/>
      <c r="G37" s="9"/>
      <c r="H37" s="10">
        <v>0.55000000000000004</v>
      </c>
      <c r="I37" s="11">
        <f t="shared" si="0"/>
        <v>0</v>
      </c>
      <c r="J37" s="11">
        <f t="shared" si="1"/>
        <v>0</v>
      </c>
    </row>
    <row r="38" spans="1:11" ht="9.75" customHeight="1" x14ac:dyDescent="0.25">
      <c r="A38" s="6"/>
      <c r="B38" s="7"/>
      <c r="C38" s="44"/>
      <c r="D38" s="45"/>
      <c r="E38" s="34"/>
      <c r="F38" s="8"/>
      <c r="G38" s="9"/>
      <c r="H38" s="10">
        <v>0.55000000000000004</v>
      </c>
      <c r="I38" s="11">
        <f t="shared" si="0"/>
        <v>0</v>
      </c>
      <c r="J38" s="11">
        <f t="shared" si="1"/>
        <v>0</v>
      </c>
    </row>
    <row r="39" spans="1:11" ht="9.75" customHeight="1" x14ac:dyDescent="0.25">
      <c r="A39" s="6"/>
      <c r="B39" s="7"/>
      <c r="C39" s="44"/>
      <c r="D39" s="45"/>
      <c r="E39" s="34"/>
      <c r="F39" s="8"/>
      <c r="G39" s="9"/>
      <c r="H39" s="10">
        <v>0.55000000000000004</v>
      </c>
      <c r="I39" s="11">
        <f t="shared" si="0"/>
        <v>0</v>
      </c>
      <c r="J39" s="11">
        <f t="shared" si="1"/>
        <v>0</v>
      </c>
    </row>
    <row r="40" spans="1:11" ht="9.75" customHeight="1" x14ac:dyDescent="0.25">
      <c r="A40" s="6"/>
      <c r="B40" s="7"/>
      <c r="C40" s="44"/>
      <c r="D40" s="45"/>
      <c r="E40" s="34"/>
      <c r="F40" s="8"/>
      <c r="G40" s="9"/>
      <c r="H40" s="10">
        <v>0.55000000000000004</v>
      </c>
      <c r="I40" s="11">
        <f t="shared" si="0"/>
        <v>0</v>
      </c>
      <c r="J40" s="11">
        <f t="shared" si="1"/>
        <v>0</v>
      </c>
    </row>
    <row r="41" spans="1:11" ht="9.75" customHeight="1" x14ac:dyDescent="0.25">
      <c r="A41" s="6"/>
      <c r="B41" s="7"/>
      <c r="C41" s="44"/>
      <c r="D41" s="45"/>
      <c r="E41" s="34"/>
      <c r="F41" s="8"/>
      <c r="G41" s="9"/>
      <c r="H41" s="10">
        <v>0.55000000000000004</v>
      </c>
      <c r="I41" s="11">
        <f t="shared" si="0"/>
        <v>0</v>
      </c>
      <c r="J41" s="11">
        <f t="shared" si="1"/>
        <v>0</v>
      </c>
    </row>
    <row r="42" spans="1:11" ht="9.75" customHeight="1" x14ac:dyDescent="0.25">
      <c r="A42" s="6"/>
      <c r="B42" s="7"/>
      <c r="C42" s="44"/>
      <c r="D42" s="45"/>
      <c r="E42" s="34"/>
      <c r="F42" s="8"/>
      <c r="G42" s="9"/>
      <c r="H42" s="10">
        <v>0.55000000000000004</v>
      </c>
      <c r="I42" s="11">
        <f t="shared" si="0"/>
        <v>0</v>
      </c>
      <c r="J42" s="11">
        <f t="shared" si="1"/>
        <v>0</v>
      </c>
    </row>
    <row r="43" spans="1:11" ht="10.5" customHeight="1" thickBot="1" x14ac:dyDescent="0.3">
      <c r="F43" s="22">
        <f>SUM(F13:F42)</f>
        <v>48</v>
      </c>
      <c r="G43" s="15">
        <f>SUM(G13:G41)</f>
        <v>259</v>
      </c>
      <c r="H43" s="14" t="s">
        <v>22</v>
      </c>
      <c r="I43" s="15">
        <f>SUM(I13:I42)</f>
        <v>142.45000000000002</v>
      </c>
      <c r="J43" s="43">
        <f>SUM(J13:J42)</f>
        <v>190.45000000000002</v>
      </c>
    </row>
    <row r="44" spans="1:11" ht="6.75" customHeight="1" x14ac:dyDescent="0.25">
      <c r="A44" s="16"/>
    </row>
    <row r="45" spans="1:11" x14ac:dyDescent="0.25">
      <c r="A45" s="2" t="s">
        <v>23</v>
      </c>
      <c r="B45" s="21" t="s">
        <v>34</v>
      </c>
      <c r="C45" s="21"/>
      <c r="D45" s="21"/>
      <c r="E45" s="21"/>
      <c r="F45" s="2" t="s">
        <v>24</v>
      </c>
      <c r="G45" s="58" t="s">
        <v>47</v>
      </c>
      <c r="H45" s="58"/>
      <c r="I45" s="58"/>
      <c r="J45" s="58"/>
    </row>
    <row r="46" spans="1:11" ht="8.25" customHeight="1" x14ac:dyDescent="0.25"/>
    <row r="47" spans="1:11" ht="15" customHeight="1" x14ac:dyDescent="0.25">
      <c r="A47" s="20" t="s">
        <v>25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 customHeight="1" x14ac:dyDescent="0.25">
      <c r="A48" s="20" t="s">
        <v>48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0.5" customHeight="1" x14ac:dyDescent="0.25">
      <c r="A49" s="18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10.5" customHeight="1" x14ac:dyDescent="0.25">
      <c r="A50" s="18" t="s">
        <v>27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0.5" customHeight="1" x14ac:dyDescent="0.25">
      <c r="A51" s="18" t="s">
        <v>28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1" ht="10.5" customHeight="1" x14ac:dyDescent="0.25">
      <c r="A52" s="16" t="s">
        <v>29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0.5" customHeight="1" x14ac:dyDescent="0.25">
      <c r="A53" s="16" t="s">
        <v>30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0.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ht="10.5" customHeight="1" x14ac:dyDescent="0.25">
      <c r="A55" s="16" t="s">
        <v>31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0.5" customHeight="1" x14ac:dyDescent="0.25">
      <c r="A56" s="16" t="s">
        <v>32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9" customHeight="1" x14ac:dyDescent="0.25">
      <c r="A57" s="16" t="s">
        <v>33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9" customHeight="1" x14ac:dyDescent="0.25">
      <c r="A58" s="19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9" customHeight="1" x14ac:dyDescent="0.25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x14ac:dyDescent="0.25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25">
      <c r="A61" s="18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x14ac:dyDescent="0.25">
      <c r="A62" s="18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x14ac:dyDescent="0.25">
      <c r="A63" s="18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x14ac:dyDescent="0.25">
      <c r="A64" s="18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x14ac:dyDescent="0.25">
      <c r="A65" s="18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25">
      <c r="A67" s="18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</sheetData>
  <sheetProtection selectLockedCells="1"/>
  <mergeCells count="35">
    <mergeCell ref="C14:D14"/>
    <mergeCell ref="A10:A12"/>
    <mergeCell ref="E10:E12"/>
    <mergeCell ref="H10:H12"/>
    <mergeCell ref="J10:J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  <mergeCell ref="G45:J45"/>
  </mergeCells>
  <pageMargins left="0.75" right="0.75" top="1" bottom="1" header="0.4921259845" footer="0.4921259845"/>
  <pageSetup paperSize="9" scale="8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Matkalasku</vt:lpstr>
      <vt:lpstr>Malli 26</vt:lpstr>
    </vt:vector>
  </TitlesOfParts>
  <Manager/>
  <Company>Tuusulan palloseura 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Reetta Peltonen</dc:creator>
  <cp:keywords/>
  <dc:description/>
  <cp:lastModifiedBy>leevi.nieminen</cp:lastModifiedBy>
  <cp:revision/>
  <dcterms:created xsi:type="dcterms:W3CDTF">2005-11-02T11:13:48Z</dcterms:created>
  <dcterms:modified xsi:type="dcterms:W3CDTF">2026-01-16T07:36:01Z</dcterms:modified>
  <cp:category/>
  <cp:contentStatus/>
</cp:coreProperties>
</file>