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codeName="ThisWorkbook"/>
  <mc:AlternateContent xmlns:mc="http://schemas.openxmlformats.org/markup-compatibility/2006">
    <mc:Choice Requires="x15">
      <x15ac:absPath xmlns:x15ac="http://schemas.microsoft.com/office/spreadsheetml/2010/11/ac" url="https://d.docs.live.net/ddfc47461a3e8350/Tiedostot/Suomi Meloo/2025/"/>
    </mc:Choice>
  </mc:AlternateContent>
  <xr:revisionPtr revIDLastSave="57" documentId="8_{E63BFCFF-DAD3-4AAF-8C92-5118AA85FAE3}" xr6:coauthVersionLast="47" xr6:coauthVersionMax="47" xr10:uidLastSave="{B33B9789-845B-4B07-B1DB-CD105AEE433E}"/>
  <bookViews>
    <workbookView xWindow="-103" yWindow="-103" windowWidth="16663" windowHeight="9772" xr2:uid="{00000000-000D-0000-FFFF-FFFF00000000}"/>
  </bookViews>
  <sheets>
    <sheet name="Suomi Meloo 2025" sheetId="3" r:id="rId1"/>
  </sheets>
  <definedNames>
    <definedName name="_xlnm.Print_Area" localSheetId="0">'Suomi Meloo 2025'!$A$3:$I$33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6" i="3" l="1"/>
  <c r="D32" i="3"/>
  <c r="G4" i="3" l="1"/>
  <c r="D6" i="3" l="1"/>
  <c r="F6" i="3" s="1"/>
  <c r="H6" i="3"/>
  <c r="H7" i="3"/>
  <c r="D7" i="3" l="1"/>
  <c r="F7" i="3" s="1"/>
  <c r="D8" i="3" s="1"/>
  <c r="F8" i="3" l="1"/>
  <c r="D9" i="3" l="1"/>
  <c r="F9" i="3" s="1"/>
  <c r="D10" i="3" s="1"/>
  <c r="F10" i="3" s="1"/>
  <c r="D11" i="3" s="1"/>
  <c r="F11" i="3" s="1"/>
  <c r="D12" i="3" l="1"/>
  <c r="F12" i="3" s="1"/>
  <c r="D13" i="3" l="1"/>
  <c r="F13" i="3" s="1"/>
  <c r="D14" i="3" l="1"/>
  <c r="F14" i="3" s="1"/>
  <c r="D15" i="3" s="1"/>
  <c r="F15" i="3" s="1"/>
  <c r="D16" i="3" s="1"/>
  <c r="F16" i="3" s="1"/>
  <c r="D17" i="3" s="1"/>
  <c r="F17" i="3" s="1"/>
  <c r="D18" i="3" s="1"/>
  <c r="F18" i="3" s="1"/>
  <c r="D19" i="3" s="1"/>
  <c r="F19" i="3" s="1"/>
  <c r="D20" i="3" s="1"/>
  <c r="F20" i="3" s="1"/>
  <c r="D21" i="3" s="1"/>
  <c r="D23" i="3" s="1"/>
  <c r="F23" i="3" s="1"/>
  <c r="D24" i="3" l="1"/>
  <c r="F26" i="3" l="1"/>
  <c r="D27" i="3" l="1"/>
  <c r="F27" i="3" s="1"/>
  <c r="D28" i="3" s="1"/>
  <c r="D30" i="3" l="1"/>
  <c r="F32" i="3" s="1"/>
  <c r="D33" i="3" s="1"/>
</calcChain>
</file>

<file path=xl/sharedStrings.xml><?xml version="1.0" encoding="utf-8"?>
<sst xmlns="http://schemas.openxmlformats.org/spreadsheetml/2006/main" count="62" uniqueCount="54">
  <si>
    <t>Yhteystietoja</t>
  </si>
  <si>
    <t>Johtokanootin etumeloja</t>
  </si>
  <si>
    <t>Jyväskylä</t>
  </si>
  <si>
    <t>Kärkinen</t>
  </si>
  <si>
    <t>Korpilahti</t>
  </si>
  <si>
    <t>Kalkkinen</t>
  </si>
  <si>
    <t>Heinola</t>
  </si>
  <si>
    <t>Inkeroinen</t>
  </si>
  <si>
    <t>Yötauko</t>
  </si>
  <si>
    <t>Hirvikoski</t>
  </si>
  <si>
    <t>Vaihto kosken alla</t>
  </si>
  <si>
    <t>Ruotsinpyhtää (Strömforsin ruukki)</t>
  </si>
  <si>
    <t>Muurame (uimaranta)</t>
  </si>
  <si>
    <t>Vuolenkoski</t>
  </si>
  <si>
    <t>Vaihto ennen sulkua</t>
  </si>
  <si>
    <t>Voikkaa</t>
  </si>
  <si>
    <t>Padasjoki</t>
  </si>
  <si>
    <t>Vaheri</t>
  </si>
  <si>
    <t>Kaipola</t>
  </si>
  <si>
    <t>Pihlajakoski</t>
  </si>
  <si>
    <t>Kuhmoinen</t>
  </si>
  <si>
    <t>Juokslahti</t>
  </si>
  <si>
    <t>Tehinkärki</t>
  </si>
  <si>
    <t>Su 8.6.</t>
  </si>
  <si>
    <t>Ma 9.6.</t>
  </si>
  <si>
    <t>Ti 10.6.</t>
  </si>
  <si>
    <t>Ke 11.6.</t>
  </si>
  <si>
    <t>Safari + yötauko</t>
  </si>
  <si>
    <t>Safari ja lepo</t>
  </si>
  <si>
    <t>To 12.6.</t>
  </si>
  <si>
    <t>Pe 13.6.</t>
  </si>
  <si>
    <t>Naattia (MeVi:n tukikohta)</t>
  </si>
  <si>
    <t>Melajuhla</t>
  </si>
  <si>
    <t>Yötauko + Kelvenne-safari</t>
  </si>
  <si>
    <t>koskia, kanto</t>
  </si>
  <si>
    <t>Ahvio</t>
  </si>
  <si>
    <t>La 7.6.2025</t>
  </si>
  <si>
    <t>Vaajakoski</t>
  </si>
  <si>
    <t>Naumi</t>
  </si>
  <si>
    <t>Iltasafari</t>
  </si>
  <si>
    <t>Kimola</t>
  </si>
  <si>
    <t xml:space="preserve">Autosiirto </t>
  </si>
  <si>
    <t>Suomi Meloo 2025 reittiaikataulu</t>
  </si>
  <si>
    <t>7.2.2025 (muutokset mahdollisia)</t>
  </si>
  <si>
    <t>No</t>
  </si>
  <si>
    <t>Vaihtopaikka</t>
  </si>
  <si>
    <t>Pvä</t>
  </si>
  <si>
    <t>Tulo</t>
  </si>
  <si>
    <t>Tauko</t>
  </si>
  <si>
    <t>Lähtö</t>
  </si>
  <si>
    <t>Km</t>
  </si>
  <si>
    <t>Aika</t>
  </si>
  <si>
    <t>Huom!</t>
  </si>
  <si>
    <t>Jyväskylä - Ruotsinpyhtää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</si>
</sst>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h:mm;@"/>
    <numFmt numFmtId="165" formatCode="0.0"/>
  </numFmts>
  <fonts count="10" x14ac:knownFonts="1">
    <font>
      <sz val="10"/>
      <name val="Arial"/>
    </font>
    <font>
      <sz val="10"/>
      <name val="Arial"/>
    </font>
    <font>
      <sz val="8"/>
      <name val="Arial"/>
    </font>
    <font>
      <u/>
      <sz val="10"/>
      <color indexed="12"/>
      <name val="Arial"/>
    </font>
    <font>
      <b/>
      <sz val="10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8"/>
      <color indexed="8"/>
      <name val="Tahoma"/>
      <family val="2"/>
    </font>
    <font>
      <b/>
      <sz val="12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BADAE4"/>
        <bgColor indexed="64"/>
      </patternFill>
    </fill>
    <fill>
      <patternFill patternType="solid">
        <fgColor rgb="FFFFCCFF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77">
    <xf numFmtId="0" fontId="0" fillId="0" borderId="0" xfId="0"/>
    <xf numFmtId="0" fontId="9" fillId="0" borderId="0" xfId="0" applyFont="1" applyAlignment="1">
      <alignment vertical="top"/>
    </xf>
    <xf numFmtId="0" fontId="0" fillId="0" borderId="0" xfId="0" applyAlignment="1">
      <alignment vertical="top"/>
    </xf>
    <xf numFmtId="0" fontId="4" fillId="0" borderId="0" xfId="0" applyFont="1" applyAlignment="1">
      <alignment vertical="top"/>
    </xf>
    <xf numFmtId="0" fontId="0" fillId="0" borderId="1" xfId="0" applyBorder="1" applyAlignment="1">
      <alignment vertical="top"/>
    </xf>
    <xf numFmtId="0" fontId="5" fillId="0" borderId="1" xfId="0" applyFont="1" applyBorder="1" applyAlignment="1">
      <alignment vertical="top"/>
    </xf>
    <xf numFmtId="0" fontId="0" fillId="0" borderId="2" xfId="0" applyBorder="1" applyAlignment="1">
      <alignment vertical="top"/>
    </xf>
    <xf numFmtId="0" fontId="0" fillId="0" borderId="3" xfId="0" applyBorder="1" applyAlignment="1">
      <alignment vertical="top"/>
    </xf>
    <xf numFmtId="0" fontId="6" fillId="0" borderId="0" xfId="0" applyFont="1" applyAlignment="1">
      <alignment vertical="top"/>
    </xf>
    <xf numFmtId="165" fontId="1" fillId="0" borderId="0" xfId="0" applyNumberFormat="1" applyFont="1" applyAlignment="1">
      <alignment vertical="top"/>
    </xf>
    <xf numFmtId="1" fontId="0" fillId="0" borderId="0" xfId="0" applyNumberFormat="1" applyAlignment="1">
      <alignment vertical="top"/>
    </xf>
    <xf numFmtId="0" fontId="1" fillId="0" borderId="0" xfId="0" applyFont="1" applyAlignment="1">
      <alignment vertical="top"/>
    </xf>
    <xf numFmtId="0" fontId="7" fillId="0" borderId="0" xfId="1" applyFont="1" applyAlignment="1" applyProtection="1">
      <alignment vertical="top"/>
    </xf>
    <xf numFmtId="0" fontId="8" fillId="0" borderId="0" xfId="0" applyFont="1" applyAlignment="1">
      <alignment vertical="top"/>
    </xf>
    <xf numFmtId="0" fontId="0" fillId="0" borderId="0" xfId="0" applyAlignment="1">
      <alignment vertical="top" wrapText="1"/>
    </xf>
    <xf numFmtId="14" fontId="0" fillId="0" borderId="1" xfId="0" applyNumberFormat="1" applyBorder="1" applyAlignment="1">
      <alignment vertical="top" wrapText="1"/>
    </xf>
    <xf numFmtId="0" fontId="0" fillId="0" borderId="0" xfId="0" applyAlignment="1">
      <alignment horizontal="center" vertical="top"/>
    </xf>
    <xf numFmtId="0" fontId="4" fillId="0" borderId="1" xfId="0" applyFont="1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165" fontId="9" fillId="2" borderId="1" xfId="0" applyNumberFormat="1" applyFont="1" applyFill="1" applyBorder="1" applyAlignment="1">
      <alignment horizontal="center" vertical="top"/>
    </xf>
    <xf numFmtId="164" fontId="0" fillId="0" borderId="0" xfId="0" applyNumberFormat="1" applyAlignment="1">
      <alignment horizontal="center" vertical="top"/>
    </xf>
    <xf numFmtId="164" fontId="6" fillId="0" borderId="0" xfId="0" applyNumberFormat="1" applyFont="1" applyAlignment="1">
      <alignment horizontal="center" vertical="top"/>
    </xf>
    <xf numFmtId="164" fontId="1" fillId="0" borderId="0" xfId="0" applyNumberFormat="1" applyFont="1" applyAlignment="1">
      <alignment horizontal="center" vertical="top"/>
    </xf>
    <xf numFmtId="0" fontId="1" fillId="0" borderId="0" xfId="0" applyFont="1" applyAlignment="1">
      <alignment horizontal="center" vertical="top"/>
    </xf>
    <xf numFmtId="49" fontId="0" fillId="0" borderId="0" xfId="0" applyNumberFormat="1" applyAlignment="1">
      <alignment horizontal="center" vertical="top"/>
    </xf>
    <xf numFmtId="0" fontId="4" fillId="0" borderId="0" xfId="0" applyFont="1" applyAlignment="1">
      <alignment horizontal="left" vertical="top"/>
    </xf>
    <xf numFmtId="0" fontId="4" fillId="4" borderId="1" xfId="0" applyFont="1" applyFill="1" applyBorder="1" applyAlignment="1">
      <alignment vertical="top"/>
    </xf>
    <xf numFmtId="0" fontId="4" fillId="4" borderId="1" xfId="0" applyFont="1" applyFill="1" applyBorder="1" applyAlignment="1">
      <alignment horizontal="center" vertical="top"/>
    </xf>
    <xf numFmtId="0" fontId="4" fillId="4" borderId="1" xfId="0" applyFont="1" applyFill="1" applyBorder="1" applyAlignment="1">
      <alignment vertical="top" wrapText="1"/>
    </xf>
    <xf numFmtId="0" fontId="4" fillId="4" borderId="2" xfId="0" applyFont="1" applyFill="1" applyBorder="1" applyAlignment="1">
      <alignment vertical="top"/>
    </xf>
    <xf numFmtId="0" fontId="6" fillId="5" borderId="1" xfId="0" applyFont="1" applyFill="1" applyBorder="1" applyAlignment="1">
      <alignment vertical="top"/>
    </xf>
    <xf numFmtId="164" fontId="0" fillId="5" borderId="1" xfId="0" applyNumberFormat="1" applyFill="1" applyBorder="1" applyAlignment="1">
      <alignment horizontal="center" vertical="top"/>
    </xf>
    <xf numFmtId="165" fontId="1" fillId="5" borderId="1" xfId="0" applyNumberFormat="1" applyFont="1" applyFill="1" applyBorder="1" applyAlignment="1">
      <alignment horizontal="center" vertical="top"/>
    </xf>
    <xf numFmtId="165" fontId="1" fillId="5" borderId="1" xfId="0" applyNumberFormat="1" applyFont="1" applyFill="1" applyBorder="1" applyAlignment="1">
      <alignment vertical="top"/>
    </xf>
    <xf numFmtId="0" fontId="0" fillId="5" borderId="1" xfId="0" applyFill="1" applyBorder="1" applyAlignment="1">
      <alignment vertical="top" wrapText="1"/>
    </xf>
    <xf numFmtId="0" fontId="0" fillId="5" borderId="2" xfId="0" applyFill="1" applyBorder="1" applyAlignment="1">
      <alignment vertical="top"/>
    </xf>
    <xf numFmtId="164" fontId="6" fillId="5" borderId="1" xfId="0" applyNumberFormat="1" applyFont="1" applyFill="1" applyBorder="1" applyAlignment="1">
      <alignment horizontal="center" vertical="top"/>
    </xf>
    <xf numFmtId="0" fontId="6" fillId="5" borderId="1" xfId="0" applyFont="1" applyFill="1" applyBorder="1" applyAlignment="1">
      <alignment vertical="top" wrapText="1"/>
    </xf>
    <xf numFmtId="165" fontId="0" fillId="5" borderId="1" xfId="0" applyNumberFormat="1" applyFill="1" applyBorder="1" applyAlignment="1">
      <alignment horizontal="center" vertical="top"/>
    </xf>
    <xf numFmtId="0" fontId="4" fillId="5" borderId="1" xfId="0" applyFont="1" applyFill="1" applyBorder="1" applyAlignment="1">
      <alignment vertical="top" wrapText="1"/>
    </xf>
    <xf numFmtId="0" fontId="4" fillId="5" borderId="1" xfId="0" applyFont="1" applyFill="1" applyBorder="1" applyAlignment="1">
      <alignment horizontal="center" vertical="top"/>
    </xf>
    <xf numFmtId="0" fontId="6" fillId="6" borderId="1" xfId="0" applyFont="1" applyFill="1" applyBorder="1" applyAlignment="1">
      <alignment vertical="top"/>
    </xf>
    <xf numFmtId="0" fontId="4" fillId="6" borderId="1" xfId="0" applyFont="1" applyFill="1" applyBorder="1" applyAlignment="1">
      <alignment horizontal="center" vertical="top"/>
    </xf>
    <xf numFmtId="164" fontId="0" fillId="6" borderId="1" xfId="0" applyNumberFormat="1" applyFill="1" applyBorder="1" applyAlignment="1">
      <alignment horizontal="center" vertical="top"/>
    </xf>
    <xf numFmtId="164" fontId="4" fillId="6" borderId="1" xfId="0" applyNumberFormat="1" applyFont="1" applyFill="1" applyBorder="1" applyAlignment="1">
      <alignment horizontal="center" vertical="top"/>
    </xf>
    <xf numFmtId="165" fontId="0" fillId="6" borderId="1" xfId="0" applyNumberFormat="1" applyFill="1" applyBorder="1" applyAlignment="1">
      <alignment horizontal="center" vertical="top"/>
    </xf>
    <xf numFmtId="165" fontId="1" fillId="6" borderId="1" xfId="0" applyNumberFormat="1" applyFont="1" applyFill="1" applyBorder="1" applyAlignment="1">
      <alignment vertical="top"/>
    </xf>
    <xf numFmtId="0" fontId="6" fillId="6" borderId="1" xfId="0" applyFont="1" applyFill="1" applyBorder="1" applyAlignment="1">
      <alignment vertical="top" wrapText="1"/>
    </xf>
    <xf numFmtId="0" fontId="0" fillId="6" borderId="2" xfId="0" applyFill="1" applyBorder="1" applyAlignment="1">
      <alignment vertical="top"/>
    </xf>
    <xf numFmtId="164" fontId="6" fillId="6" borderId="1" xfId="0" applyNumberFormat="1" applyFont="1" applyFill="1" applyBorder="1" applyAlignment="1">
      <alignment horizontal="center" vertical="top"/>
    </xf>
    <xf numFmtId="0" fontId="0" fillId="6" borderId="1" xfId="0" applyFill="1" applyBorder="1" applyAlignment="1">
      <alignment vertical="top" wrapText="1"/>
    </xf>
    <xf numFmtId="0" fontId="4" fillId="6" borderId="1" xfId="0" applyFont="1" applyFill="1" applyBorder="1" applyAlignment="1">
      <alignment vertical="top" wrapText="1"/>
    </xf>
    <xf numFmtId="0" fontId="0" fillId="7" borderId="1" xfId="0" applyFill="1" applyBorder="1" applyAlignment="1">
      <alignment vertical="top"/>
    </xf>
    <xf numFmtId="0" fontId="6" fillId="7" borderId="1" xfId="0" applyFont="1" applyFill="1" applyBorder="1" applyAlignment="1">
      <alignment vertical="top"/>
    </xf>
    <xf numFmtId="0" fontId="4" fillId="7" borderId="1" xfId="0" applyFont="1" applyFill="1" applyBorder="1" applyAlignment="1">
      <alignment horizontal="center" vertical="top"/>
    </xf>
    <xf numFmtId="164" fontId="0" fillId="7" borderId="1" xfId="0" applyNumberFormat="1" applyFill="1" applyBorder="1" applyAlignment="1">
      <alignment horizontal="center" vertical="top"/>
    </xf>
    <xf numFmtId="164" fontId="4" fillId="7" borderId="1" xfId="0" applyNumberFormat="1" applyFont="1" applyFill="1" applyBorder="1" applyAlignment="1">
      <alignment horizontal="center" vertical="top"/>
    </xf>
    <xf numFmtId="165" fontId="0" fillId="7" borderId="1" xfId="0" applyNumberFormat="1" applyFill="1" applyBorder="1" applyAlignment="1">
      <alignment horizontal="center" vertical="top"/>
    </xf>
    <xf numFmtId="165" fontId="1" fillId="7" borderId="1" xfId="0" applyNumberFormat="1" applyFont="1" applyFill="1" applyBorder="1" applyAlignment="1">
      <alignment vertical="top"/>
    </xf>
    <xf numFmtId="0" fontId="4" fillId="7" borderId="1" xfId="0" applyFont="1" applyFill="1" applyBorder="1" applyAlignment="1">
      <alignment vertical="top" wrapText="1"/>
    </xf>
    <xf numFmtId="0" fontId="0" fillId="7" borderId="2" xfId="0" applyFill="1" applyBorder="1" applyAlignment="1">
      <alignment vertical="top"/>
    </xf>
    <xf numFmtId="164" fontId="6" fillId="7" borderId="1" xfId="0" applyNumberFormat="1" applyFont="1" applyFill="1" applyBorder="1" applyAlignment="1">
      <alignment horizontal="center" vertical="top"/>
    </xf>
    <xf numFmtId="0" fontId="0" fillId="7" borderId="1" xfId="0" applyFill="1" applyBorder="1" applyAlignment="1">
      <alignment vertical="top" wrapText="1"/>
    </xf>
    <xf numFmtId="0" fontId="6" fillId="7" borderId="1" xfId="0" applyFont="1" applyFill="1" applyBorder="1" applyAlignment="1">
      <alignment vertical="top" wrapText="1"/>
    </xf>
    <xf numFmtId="0" fontId="4" fillId="0" borderId="0" xfId="0" applyFont="1" applyAlignment="1">
      <alignment horizontal="center" vertical="top"/>
    </xf>
    <xf numFmtId="1" fontId="4" fillId="3" borderId="0" xfId="0" applyNumberFormat="1" applyFont="1" applyFill="1" applyAlignment="1">
      <alignment horizontal="center" vertical="top"/>
    </xf>
    <xf numFmtId="0" fontId="4" fillId="8" borderId="1" xfId="0" applyFont="1" applyFill="1" applyBorder="1" applyAlignment="1">
      <alignment horizontal="center" vertical="top"/>
    </xf>
    <xf numFmtId="0" fontId="6" fillId="8" borderId="1" xfId="0" applyFont="1" applyFill="1" applyBorder="1" applyAlignment="1">
      <alignment vertical="top"/>
    </xf>
    <xf numFmtId="164" fontId="0" fillId="8" borderId="1" xfId="0" applyNumberFormat="1" applyFill="1" applyBorder="1" applyAlignment="1">
      <alignment horizontal="center" vertical="top"/>
    </xf>
    <xf numFmtId="164" fontId="4" fillId="8" borderId="1" xfId="0" applyNumberFormat="1" applyFont="1" applyFill="1" applyBorder="1" applyAlignment="1">
      <alignment horizontal="center" vertical="top"/>
    </xf>
    <xf numFmtId="164" fontId="6" fillId="8" borderId="1" xfId="0" applyNumberFormat="1" applyFont="1" applyFill="1" applyBorder="1" applyAlignment="1">
      <alignment horizontal="center" vertical="top"/>
    </xf>
    <xf numFmtId="165" fontId="0" fillId="8" borderId="1" xfId="0" applyNumberFormat="1" applyFill="1" applyBorder="1" applyAlignment="1">
      <alignment horizontal="center" vertical="top"/>
    </xf>
    <xf numFmtId="165" fontId="1" fillId="8" borderId="1" xfId="0" applyNumberFormat="1" applyFont="1" applyFill="1" applyBorder="1" applyAlignment="1">
      <alignment vertical="top"/>
    </xf>
    <xf numFmtId="0" fontId="4" fillId="8" borderId="1" xfId="0" applyFont="1" applyFill="1" applyBorder="1" applyAlignment="1">
      <alignment vertical="top" wrapText="1"/>
    </xf>
    <xf numFmtId="0" fontId="0" fillId="8" borderId="2" xfId="0" applyFill="1" applyBorder="1" applyAlignment="1">
      <alignment vertical="top"/>
    </xf>
    <xf numFmtId="0" fontId="0" fillId="8" borderId="1" xfId="0" applyFill="1" applyBorder="1" applyAlignment="1">
      <alignment vertical="top" wrapText="1"/>
    </xf>
    <xf numFmtId="164" fontId="4" fillId="5" borderId="1" xfId="0" applyNumberFormat="1" applyFont="1" applyFill="1" applyBorder="1" applyAlignment="1">
      <alignment horizontal="center" vertical="top"/>
    </xf>
  </cellXfs>
  <cellStyles count="2">
    <cellStyle name="Hyperlinkki" xfId="1" builtinId="8"/>
    <cellStyle name="Normaali" xfId="0" builtinId="0"/>
  </cellStyles>
  <dxfs count="0"/>
  <tableStyles count="0" defaultTableStyle="TableStyleMedium9" defaultPivotStyle="PivotStyleLight16"/>
  <colors>
    <mruColors>
      <color rgb="FFBADAE4"/>
      <color rgb="FFCCFFCC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-teema">
  <a:themeElements>
    <a:clrScheme name="Keltainen">
      <a:dk1>
        <a:sysClr val="windowText" lastClr="000000"/>
      </a:dk1>
      <a:lt1>
        <a:sysClr val="window" lastClr="FFFFFF"/>
      </a:lt1>
      <a:dk2>
        <a:srgbClr val="39302A"/>
      </a:dk2>
      <a:lt2>
        <a:srgbClr val="E5DEDB"/>
      </a:lt2>
      <a:accent1>
        <a:srgbClr val="FFCA08"/>
      </a:accent1>
      <a:accent2>
        <a:srgbClr val="F8931D"/>
      </a:accent2>
      <a:accent3>
        <a:srgbClr val="CE8D3E"/>
      </a:accent3>
      <a:accent4>
        <a:srgbClr val="EC7016"/>
      </a:accent4>
      <a:accent5>
        <a:srgbClr val="E64823"/>
      </a:accent5>
      <a:accent6>
        <a:srgbClr val="9C6A6A"/>
      </a:accent6>
      <a:hlink>
        <a:srgbClr val="2998E3"/>
      </a:hlink>
      <a:folHlink>
        <a:srgbClr val="7F723D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ul1"/>
  <dimension ref="A1:K47"/>
  <sheetViews>
    <sheetView tabSelected="1" zoomScale="110" zoomScaleNormal="110" workbookViewId="0">
      <pane ySplit="3" topLeftCell="A20" activePane="bottomLeft" state="frozen"/>
      <selection pane="bottomLeft" sqref="A1:I33"/>
    </sheetView>
  </sheetViews>
  <sheetFormatPr defaultRowHeight="12.45" x14ac:dyDescent="0.3"/>
  <cols>
    <col min="1" max="1" width="5.23046875" style="2" customWidth="1"/>
    <col min="2" max="2" width="22.84375" style="2" customWidth="1"/>
    <col min="3" max="3" width="10.3046875" style="2" customWidth="1"/>
    <col min="4" max="4" width="7.921875" style="16" customWidth="1"/>
    <col min="5" max="5" width="7.23046875" style="16" customWidth="1"/>
    <col min="6" max="6" width="6.921875" style="16" customWidth="1"/>
    <col min="7" max="7" width="7.15234375" style="16" customWidth="1"/>
    <col min="8" max="8" width="4.69140625" style="2" customWidth="1"/>
    <col min="9" max="9" width="25.23046875" style="14" customWidth="1"/>
    <col min="10" max="10" width="114.84375" style="2" customWidth="1"/>
    <col min="11" max="11" width="45.69140625" style="2" customWidth="1"/>
    <col min="12" max="12" width="3.53515625" style="2" customWidth="1"/>
    <col min="13" max="13" width="9.23046875" style="2"/>
    <col min="14" max="14" width="10.15234375" style="2" customWidth="1"/>
    <col min="15" max="16384" width="9.23046875" style="2"/>
  </cols>
  <sheetData>
    <row r="1" spans="1:11" ht="18.899999999999999" customHeight="1" x14ac:dyDescent="0.3">
      <c r="A1" s="1" t="s">
        <v>42</v>
      </c>
      <c r="D1" s="25" t="s">
        <v>53</v>
      </c>
      <c r="H1" s="3" t="s">
        <v>43</v>
      </c>
    </row>
    <row r="2" spans="1:11" ht="4.3" customHeight="1" x14ac:dyDescent="0.3"/>
    <row r="3" spans="1:11" ht="18.45" customHeight="1" x14ac:dyDescent="0.3">
      <c r="A3" s="27" t="s">
        <v>44</v>
      </c>
      <c r="B3" s="26" t="s">
        <v>45</v>
      </c>
      <c r="C3" s="26" t="s">
        <v>46</v>
      </c>
      <c r="D3" s="27" t="s">
        <v>47</v>
      </c>
      <c r="E3" s="27" t="s">
        <v>48</v>
      </c>
      <c r="F3" s="27" t="s">
        <v>49</v>
      </c>
      <c r="G3" s="27" t="s">
        <v>50</v>
      </c>
      <c r="H3" s="26" t="s">
        <v>51</v>
      </c>
      <c r="I3" s="28" t="s">
        <v>52</v>
      </c>
      <c r="J3" s="29" t="s">
        <v>0</v>
      </c>
      <c r="K3" s="3" t="s">
        <v>1</v>
      </c>
    </row>
    <row r="4" spans="1:11" ht="15.45" x14ac:dyDescent="0.3">
      <c r="A4" s="17"/>
      <c r="B4" s="5" t="s">
        <v>2</v>
      </c>
      <c r="C4" s="4"/>
      <c r="D4" s="18"/>
      <c r="E4" s="18"/>
      <c r="F4" s="18"/>
      <c r="G4" s="19">
        <f>SUM(G5:G32)</f>
        <v>433.5</v>
      </c>
      <c r="H4" s="4"/>
      <c r="I4" s="15"/>
      <c r="J4" s="6"/>
    </row>
    <row r="5" spans="1:11" x14ac:dyDescent="0.3">
      <c r="A5" s="40">
        <v>0</v>
      </c>
      <c r="B5" s="30" t="s">
        <v>37</v>
      </c>
      <c r="C5" s="40" t="s">
        <v>36</v>
      </c>
      <c r="D5" s="31"/>
      <c r="E5" s="31"/>
      <c r="F5" s="31">
        <v>0.45833333333333331</v>
      </c>
      <c r="G5" s="32">
        <v>11</v>
      </c>
      <c r="H5" s="33">
        <v>2</v>
      </c>
      <c r="I5" s="34"/>
      <c r="J5" s="35"/>
    </row>
    <row r="6" spans="1:11" x14ac:dyDescent="0.3">
      <c r="A6" s="40">
        <v>1</v>
      </c>
      <c r="B6" s="30" t="s">
        <v>31</v>
      </c>
      <c r="C6" s="40"/>
      <c r="D6" s="31">
        <f>F5+H5/24</f>
        <v>0.54166666666666663</v>
      </c>
      <c r="E6" s="31">
        <v>2.0833333333333332E-2</v>
      </c>
      <c r="F6" s="36">
        <f>D6+E6</f>
        <v>0.5625</v>
      </c>
      <c r="G6" s="32">
        <v>15</v>
      </c>
      <c r="H6" s="33">
        <f t="shared" ref="H6:H7" si="0">G6/5</f>
        <v>3</v>
      </c>
      <c r="I6" s="34"/>
      <c r="J6" s="35"/>
    </row>
    <row r="7" spans="1:11" x14ac:dyDescent="0.3">
      <c r="A7" s="40">
        <v>2</v>
      </c>
      <c r="B7" s="30" t="s">
        <v>12</v>
      </c>
      <c r="C7" s="40"/>
      <c r="D7" s="31">
        <f t="shared" ref="D7:D9" si="1">F6+H6/24</f>
        <v>0.6875</v>
      </c>
      <c r="E7" s="31">
        <v>2.0833333333333332E-2</v>
      </c>
      <c r="F7" s="36">
        <f t="shared" ref="F7" si="2">D7+E7</f>
        <v>0.70833333333333337</v>
      </c>
      <c r="G7" s="32">
        <v>20</v>
      </c>
      <c r="H7" s="33">
        <f t="shared" si="0"/>
        <v>4</v>
      </c>
      <c r="I7" s="37"/>
      <c r="J7" s="35"/>
    </row>
    <row r="8" spans="1:11" x14ac:dyDescent="0.3">
      <c r="A8" s="40">
        <v>3</v>
      </c>
      <c r="B8" s="30" t="s">
        <v>3</v>
      </c>
      <c r="C8" s="40"/>
      <c r="D8" s="31">
        <f t="shared" si="1"/>
        <v>0.875</v>
      </c>
      <c r="E8" s="31">
        <v>2.0833333333333332E-2</v>
      </c>
      <c r="F8" s="36">
        <f>D8+E8</f>
        <v>0.89583333333333337</v>
      </c>
      <c r="G8" s="38">
        <v>7</v>
      </c>
      <c r="H8" s="33">
        <v>1.5</v>
      </c>
      <c r="I8" s="37"/>
      <c r="J8" s="35"/>
    </row>
    <row r="9" spans="1:11" x14ac:dyDescent="0.3">
      <c r="A9" s="40">
        <v>4</v>
      </c>
      <c r="B9" s="30" t="s">
        <v>4</v>
      </c>
      <c r="C9" s="40"/>
      <c r="D9" s="31">
        <f t="shared" si="1"/>
        <v>0.95833333333333337</v>
      </c>
      <c r="E9" s="36">
        <v>4.1666666666666664E-2</v>
      </c>
      <c r="F9" s="36">
        <f>D9+E9</f>
        <v>1</v>
      </c>
      <c r="G9" s="38">
        <v>16</v>
      </c>
      <c r="H9" s="33">
        <v>4</v>
      </c>
      <c r="I9" s="39" t="s">
        <v>27</v>
      </c>
      <c r="J9" s="35"/>
    </row>
    <row r="10" spans="1:11" x14ac:dyDescent="0.3">
      <c r="A10" s="42">
        <v>5</v>
      </c>
      <c r="B10" s="41" t="s">
        <v>4</v>
      </c>
      <c r="C10" s="42" t="s">
        <v>23</v>
      </c>
      <c r="D10" s="43">
        <f>F9+H9/24</f>
        <v>1.1666666666666667</v>
      </c>
      <c r="E10" s="44">
        <v>0.125</v>
      </c>
      <c r="F10" s="44">
        <f>D10+E10</f>
        <v>1.2916666666666667</v>
      </c>
      <c r="G10" s="45">
        <v>26</v>
      </c>
      <c r="H10" s="46">
        <v>5</v>
      </c>
      <c r="I10" s="47"/>
      <c r="J10" s="48"/>
    </row>
    <row r="11" spans="1:11" x14ac:dyDescent="0.3">
      <c r="A11" s="42">
        <v>6</v>
      </c>
      <c r="B11" s="41" t="s">
        <v>21</v>
      </c>
      <c r="C11" s="42"/>
      <c r="D11" s="43">
        <f t="shared" ref="D11:D17" si="3">F10+H10/24</f>
        <v>1.5</v>
      </c>
      <c r="E11" s="49">
        <v>2.0833333333333332E-2</v>
      </c>
      <c r="F11" s="49">
        <f t="shared" ref="F11:F32" si="4">D11+E11</f>
        <v>1.5208333333333333</v>
      </c>
      <c r="G11" s="45">
        <v>18</v>
      </c>
      <c r="H11" s="46">
        <v>3.5</v>
      </c>
      <c r="I11" s="50"/>
      <c r="J11" s="48"/>
    </row>
    <row r="12" spans="1:11" x14ac:dyDescent="0.3">
      <c r="A12" s="42">
        <v>7</v>
      </c>
      <c r="B12" s="41" t="s">
        <v>17</v>
      </c>
      <c r="C12" s="42"/>
      <c r="D12" s="43">
        <f t="shared" si="3"/>
        <v>1.6666666666666665</v>
      </c>
      <c r="E12" s="49">
        <v>2.0833333333333332E-2</v>
      </c>
      <c r="F12" s="49">
        <f t="shared" si="4"/>
        <v>1.6874999999999998</v>
      </c>
      <c r="G12" s="45">
        <v>22.5</v>
      </c>
      <c r="H12" s="46">
        <v>4.5</v>
      </c>
      <c r="I12" s="50"/>
      <c r="J12" s="48"/>
    </row>
    <row r="13" spans="1:11" x14ac:dyDescent="0.3">
      <c r="A13" s="42">
        <v>8</v>
      </c>
      <c r="B13" s="41" t="s">
        <v>18</v>
      </c>
      <c r="C13" s="42"/>
      <c r="D13" s="43">
        <f>F12+H12/24</f>
        <v>1.8749999999999998</v>
      </c>
      <c r="E13" s="49">
        <v>2.0833333333333332E-2</v>
      </c>
      <c r="F13" s="49">
        <f t="shared" si="4"/>
        <v>1.895833333333333</v>
      </c>
      <c r="G13" s="45">
        <v>20</v>
      </c>
      <c r="H13" s="46">
        <v>4</v>
      </c>
      <c r="I13" s="51" t="s">
        <v>28</v>
      </c>
      <c r="J13" s="48"/>
    </row>
    <row r="14" spans="1:11" x14ac:dyDescent="0.3">
      <c r="A14" s="54">
        <v>9</v>
      </c>
      <c r="B14" s="53" t="s">
        <v>18</v>
      </c>
      <c r="C14" s="54" t="s">
        <v>24</v>
      </c>
      <c r="D14" s="55">
        <f>F13+H13/24</f>
        <v>2.0624999999999996</v>
      </c>
      <c r="E14" s="56">
        <v>0.22916666666666666</v>
      </c>
      <c r="F14" s="56">
        <f t="shared" ref="F14" si="5">D14+E14</f>
        <v>2.2916666666666661</v>
      </c>
      <c r="G14" s="57">
        <v>19.5</v>
      </c>
      <c r="H14" s="58">
        <v>4</v>
      </c>
      <c r="I14" s="59"/>
      <c r="J14" s="60"/>
    </row>
    <row r="15" spans="1:11" x14ac:dyDescent="0.3">
      <c r="A15" s="54">
        <v>10</v>
      </c>
      <c r="B15" s="53" t="s">
        <v>19</v>
      </c>
      <c r="C15" s="54"/>
      <c r="D15" s="55">
        <f>F14+H14/24</f>
        <v>2.4583333333333326</v>
      </c>
      <c r="E15" s="61">
        <v>2.0833333333333332E-2</v>
      </c>
      <c r="F15" s="61">
        <f t="shared" ref="F15" si="6">D15+E15</f>
        <v>2.4791666666666661</v>
      </c>
      <c r="G15" s="57">
        <v>20</v>
      </c>
      <c r="H15" s="58">
        <v>4</v>
      </c>
      <c r="I15" s="62"/>
      <c r="J15" s="60"/>
    </row>
    <row r="16" spans="1:11" x14ac:dyDescent="0.3">
      <c r="A16" s="54">
        <v>11</v>
      </c>
      <c r="B16" s="53" t="s">
        <v>22</v>
      </c>
      <c r="C16" s="54"/>
      <c r="D16" s="55">
        <f t="shared" si="3"/>
        <v>2.6458333333333326</v>
      </c>
      <c r="E16" s="61">
        <v>2.0833333333333332E-2</v>
      </c>
      <c r="F16" s="61">
        <f t="shared" si="4"/>
        <v>2.6666666666666661</v>
      </c>
      <c r="G16" s="57">
        <v>16.5</v>
      </c>
      <c r="H16" s="58">
        <v>3.5</v>
      </c>
      <c r="I16" s="63"/>
      <c r="J16" s="60"/>
    </row>
    <row r="17" spans="1:10" x14ac:dyDescent="0.3">
      <c r="A17" s="54">
        <v>12</v>
      </c>
      <c r="B17" s="53" t="s">
        <v>20</v>
      </c>
      <c r="C17" s="54"/>
      <c r="D17" s="55">
        <f t="shared" si="3"/>
        <v>2.8124999999999996</v>
      </c>
      <c r="E17" s="61">
        <v>2.0833333333333332E-2</v>
      </c>
      <c r="F17" s="61">
        <f t="shared" si="4"/>
        <v>2.833333333333333</v>
      </c>
      <c r="G17" s="57">
        <v>28.5</v>
      </c>
      <c r="H17" s="58">
        <v>5.5</v>
      </c>
      <c r="I17" s="59"/>
      <c r="J17" s="60"/>
    </row>
    <row r="18" spans="1:10" x14ac:dyDescent="0.3">
      <c r="A18" s="66">
        <v>13</v>
      </c>
      <c r="B18" s="67" t="s">
        <v>16</v>
      </c>
      <c r="C18" s="66" t="s">
        <v>25</v>
      </c>
      <c r="D18" s="68">
        <f t="shared" ref="D18:D23" si="7">F17+H17/24</f>
        <v>3.0624999999999996</v>
      </c>
      <c r="E18" s="69">
        <v>0.27083333333333331</v>
      </c>
      <c r="F18" s="70">
        <f t="shared" ref="F18:F23" si="8">D18+E18</f>
        <v>3.333333333333333</v>
      </c>
      <c r="G18" s="71">
        <v>22</v>
      </c>
      <c r="H18" s="72">
        <v>5.5</v>
      </c>
      <c r="I18" s="73" t="s">
        <v>33</v>
      </c>
      <c r="J18" s="74"/>
    </row>
    <row r="19" spans="1:10" x14ac:dyDescent="0.3">
      <c r="A19" s="66">
        <v>14</v>
      </c>
      <c r="B19" s="67" t="s">
        <v>16</v>
      </c>
      <c r="C19" s="66"/>
      <c r="D19" s="68">
        <f t="shared" si="7"/>
        <v>3.5624999999999996</v>
      </c>
      <c r="E19" s="70">
        <v>2.0833333333333332E-2</v>
      </c>
      <c r="F19" s="70">
        <f t="shared" si="8"/>
        <v>3.583333333333333</v>
      </c>
      <c r="G19" s="71">
        <v>20</v>
      </c>
      <c r="H19" s="72">
        <v>4</v>
      </c>
      <c r="I19" s="75"/>
      <c r="J19" s="74"/>
    </row>
    <row r="20" spans="1:10" x14ac:dyDescent="0.3">
      <c r="A20" s="66">
        <v>15</v>
      </c>
      <c r="B20" s="67" t="s">
        <v>38</v>
      </c>
      <c r="C20" s="66"/>
      <c r="D20" s="68">
        <f t="shared" si="7"/>
        <v>3.7499999999999996</v>
      </c>
      <c r="E20" s="70">
        <v>2.0833333333333332E-2</v>
      </c>
      <c r="F20" s="70">
        <f t="shared" si="8"/>
        <v>3.770833333333333</v>
      </c>
      <c r="G20" s="71">
        <v>14</v>
      </c>
      <c r="H20" s="72">
        <v>3.5</v>
      </c>
      <c r="I20" s="73" t="s">
        <v>39</v>
      </c>
      <c r="J20" s="74"/>
    </row>
    <row r="21" spans="1:10" x14ac:dyDescent="0.3">
      <c r="A21" s="66">
        <v>16</v>
      </c>
      <c r="B21" s="67" t="s">
        <v>38</v>
      </c>
      <c r="C21" s="66"/>
      <c r="D21" s="68">
        <f t="shared" si="7"/>
        <v>3.9166666666666665</v>
      </c>
      <c r="E21" s="70"/>
      <c r="F21" s="70"/>
      <c r="G21" s="71"/>
      <c r="H21" s="72"/>
      <c r="I21" s="73" t="s">
        <v>8</v>
      </c>
      <c r="J21" s="74"/>
    </row>
    <row r="22" spans="1:10" x14ac:dyDescent="0.3">
      <c r="A22" s="40"/>
      <c r="B22" s="30" t="s">
        <v>38</v>
      </c>
      <c r="C22" s="40" t="s">
        <v>26</v>
      </c>
      <c r="D22" s="31"/>
      <c r="E22" s="76"/>
      <c r="F22" s="36">
        <v>0.29166666666666669</v>
      </c>
      <c r="G22" s="38">
        <v>13.5</v>
      </c>
      <c r="H22" s="33">
        <v>2.5</v>
      </c>
      <c r="I22" s="39"/>
      <c r="J22" s="35"/>
    </row>
    <row r="23" spans="1:10" x14ac:dyDescent="0.3">
      <c r="A23" s="40">
        <v>17</v>
      </c>
      <c r="B23" s="30" t="s">
        <v>5</v>
      </c>
      <c r="C23" s="40"/>
      <c r="D23" s="31">
        <f t="shared" si="7"/>
        <v>0.39583333333333337</v>
      </c>
      <c r="E23" s="36">
        <v>4.1666666666666664E-2</v>
      </c>
      <c r="F23" s="36">
        <f t="shared" si="8"/>
        <v>0.43750000000000006</v>
      </c>
      <c r="G23" s="38">
        <v>21</v>
      </c>
      <c r="H23" s="33">
        <v>4.5</v>
      </c>
      <c r="I23" s="34"/>
      <c r="J23" s="35"/>
    </row>
    <row r="24" spans="1:10" x14ac:dyDescent="0.3">
      <c r="A24" s="40">
        <v>18</v>
      </c>
      <c r="B24" s="30" t="s">
        <v>6</v>
      </c>
      <c r="C24" s="40"/>
      <c r="D24" s="31">
        <f>F23+H23/24</f>
        <v>0.625</v>
      </c>
      <c r="E24" s="36"/>
      <c r="F24" s="36"/>
      <c r="G24" s="38"/>
      <c r="H24" s="33"/>
      <c r="I24" s="39" t="s">
        <v>32</v>
      </c>
      <c r="J24" s="35"/>
    </row>
    <row r="25" spans="1:10" x14ac:dyDescent="0.3">
      <c r="A25" s="42"/>
      <c r="B25" s="41" t="s">
        <v>6</v>
      </c>
      <c r="C25" s="42" t="s">
        <v>29</v>
      </c>
      <c r="D25" s="43"/>
      <c r="E25" s="49"/>
      <c r="F25" s="49">
        <v>0.29166666666666669</v>
      </c>
      <c r="G25" s="45">
        <v>19</v>
      </c>
      <c r="H25" s="46">
        <v>4</v>
      </c>
      <c r="I25" s="51"/>
      <c r="J25" s="48"/>
    </row>
    <row r="26" spans="1:10" x14ac:dyDescent="0.3">
      <c r="A26" s="42">
        <v>19</v>
      </c>
      <c r="B26" s="41" t="s">
        <v>13</v>
      </c>
      <c r="C26" s="42"/>
      <c r="D26" s="43">
        <f t="shared" ref="D26" si="9">F25+H25/24</f>
        <v>0.45833333333333337</v>
      </c>
      <c r="E26" s="49">
        <v>2.0833333333333332E-2</v>
      </c>
      <c r="F26" s="49">
        <f t="shared" si="4"/>
        <v>0.47916666666666669</v>
      </c>
      <c r="G26" s="45">
        <v>12.5</v>
      </c>
      <c r="H26" s="46">
        <v>3</v>
      </c>
      <c r="I26" s="50"/>
      <c r="J26" s="48"/>
    </row>
    <row r="27" spans="1:10" x14ac:dyDescent="0.3">
      <c r="A27" s="42">
        <v>20</v>
      </c>
      <c r="B27" s="41" t="s">
        <v>40</v>
      </c>
      <c r="C27" s="42"/>
      <c r="D27" s="49">
        <f t="shared" ref="D27:D28" si="10">F26+H26/24</f>
        <v>0.60416666666666674</v>
      </c>
      <c r="E27" s="49">
        <v>4.1666666666666664E-2</v>
      </c>
      <c r="F27" s="49">
        <f t="shared" si="4"/>
        <v>0.64583333333333337</v>
      </c>
      <c r="G27" s="45">
        <v>18</v>
      </c>
      <c r="H27" s="46">
        <v>2.5</v>
      </c>
      <c r="I27" s="50" t="s">
        <v>14</v>
      </c>
      <c r="J27" s="48"/>
    </row>
    <row r="28" spans="1:10" x14ac:dyDescent="0.3">
      <c r="A28" s="42">
        <v>21</v>
      </c>
      <c r="B28" s="41" t="s">
        <v>15</v>
      </c>
      <c r="C28" s="42"/>
      <c r="D28" s="49">
        <f t="shared" si="10"/>
        <v>0.75</v>
      </c>
      <c r="E28" s="49"/>
      <c r="F28" s="49"/>
      <c r="G28" s="45"/>
      <c r="H28" s="46"/>
      <c r="I28" s="47" t="s">
        <v>41</v>
      </c>
      <c r="J28" s="48"/>
    </row>
    <row r="29" spans="1:10" x14ac:dyDescent="0.3">
      <c r="A29" s="42">
        <v>22</v>
      </c>
      <c r="B29" s="41" t="s">
        <v>7</v>
      </c>
      <c r="C29" s="42"/>
      <c r="D29" s="49"/>
      <c r="E29" s="49"/>
      <c r="F29" s="49">
        <v>0.83333333333333337</v>
      </c>
      <c r="G29" s="45">
        <v>18</v>
      </c>
      <c r="H29" s="46">
        <v>3.5</v>
      </c>
      <c r="I29" s="50"/>
      <c r="J29" s="48"/>
    </row>
    <row r="30" spans="1:10" x14ac:dyDescent="0.3">
      <c r="A30" s="54">
        <v>23</v>
      </c>
      <c r="B30" s="53" t="s">
        <v>35</v>
      </c>
      <c r="C30" s="54"/>
      <c r="D30" s="61">
        <f t="shared" ref="D30:D33" si="11">F29+H29/24</f>
        <v>0.97916666666666674</v>
      </c>
      <c r="E30" s="56"/>
      <c r="F30" s="56"/>
      <c r="G30" s="57"/>
      <c r="H30" s="58"/>
      <c r="I30" s="59" t="s">
        <v>8</v>
      </c>
      <c r="J30" s="60"/>
    </row>
    <row r="31" spans="1:10" x14ac:dyDescent="0.3">
      <c r="A31" s="54"/>
      <c r="B31" s="53" t="s">
        <v>35</v>
      </c>
      <c r="C31" s="54" t="s">
        <v>30</v>
      </c>
      <c r="D31" s="61"/>
      <c r="E31" s="56"/>
      <c r="F31" s="61">
        <v>0.33333333333333331</v>
      </c>
      <c r="G31" s="57">
        <v>17</v>
      </c>
      <c r="H31" s="58">
        <v>4</v>
      </c>
      <c r="I31" s="63" t="s">
        <v>34</v>
      </c>
      <c r="J31" s="60"/>
    </row>
    <row r="32" spans="1:10" x14ac:dyDescent="0.3">
      <c r="A32" s="54">
        <v>24</v>
      </c>
      <c r="B32" s="53" t="s">
        <v>9</v>
      </c>
      <c r="C32" s="54"/>
      <c r="D32" s="61">
        <f t="shared" si="11"/>
        <v>0.5</v>
      </c>
      <c r="E32" s="61">
        <v>4.1666666666666664E-2</v>
      </c>
      <c r="F32" s="61">
        <f t="shared" si="4"/>
        <v>0.54166666666666663</v>
      </c>
      <c r="G32" s="57">
        <v>18.5</v>
      </c>
      <c r="H32" s="58">
        <v>3.5</v>
      </c>
      <c r="I32" s="63" t="s">
        <v>10</v>
      </c>
      <c r="J32" s="60"/>
    </row>
    <row r="33" spans="1:10" x14ac:dyDescent="0.3">
      <c r="A33" s="54">
        <v>25</v>
      </c>
      <c r="B33" s="53" t="s">
        <v>11</v>
      </c>
      <c r="C33" s="52"/>
      <c r="D33" s="61">
        <f t="shared" si="11"/>
        <v>0.6875</v>
      </c>
      <c r="E33" s="61"/>
      <c r="F33" s="61"/>
      <c r="G33" s="57"/>
      <c r="H33" s="58"/>
      <c r="I33" s="62"/>
      <c r="J33" s="60"/>
    </row>
    <row r="34" spans="1:10" x14ac:dyDescent="0.3">
      <c r="A34" s="64"/>
      <c r="J34" s="7"/>
    </row>
    <row r="35" spans="1:10" x14ac:dyDescent="0.3">
      <c r="A35" s="65"/>
      <c r="B35" s="8"/>
      <c r="D35" s="20"/>
      <c r="E35" s="20"/>
      <c r="F35" s="21"/>
      <c r="H35" s="9"/>
    </row>
    <row r="36" spans="1:10" x14ac:dyDescent="0.3">
      <c r="A36" s="10"/>
      <c r="B36" s="11"/>
      <c r="D36" s="22"/>
      <c r="E36" s="22"/>
      <c r="F36" s="22"/>
      <c r="G36" s="23"/>
    </row>
    <row r="37" spans="1:10" x14ac:dyDescent="0.3">
      <c r="A37" s="10"/>
      <c r="D37" s="22"/>
      <c r="E37" s="22"/>
      <c r="F37" s="22"/>
      <c r="G37" s="23"/>
      <c r="H37" s="9"/>
    </row>
    <row r="38" spans="1:10" x14ac:dyDescent="0.3">
      <c r="A38" s="10"/>
      <c r="D38" s="22"/>
      <c r="E38" s="22"/>
      <c r="F38" s="22"/>
      <c r="G38" s="23"/>
      <c r="H38" s="9"/>
    </row>
    <row r="39" spans="1:10" x14ac:dyDescent="0.3">
      <c r="A39" s="10"/>
      <c r="D39" s="22"/>
      <c r="E39" s="22"/>
      <c r="F39" s="22"/>
      <c r="G39" s="23"/>
      <c r="H39" s="9"/>
      <c r="J39" s="12"/>
    </row>
    <row r="40" spans="1:10" x14ac:dyDescent="0.3">
      <c r="A40" s="10"/>
      <c r="B40" s="8"/>
      <c r="D40" s="22"/>
      <c r="E40" s="22"/>
      <c r="F40" s="22"/>
      <c r="G40" s="23"/>
      <c r="H40" s="9"/>
      <c r="J40" s="12"/>
    </row>
    <row r="41" spans="1:10" x14ac:dyDescent="0.3">
      <c r="A41" s="10"/>
      <c r="D41" s="22"/>
      <c r="E41" s="22"/>
      <c r="F41" s="22"/>
      <c r="G41" s="23"/>
      <c r="H41" s="9"/>
      <c r="J41" s="13"/>
    </row>
    <row r="43" spans="1:10" x14ac:dyDescent="0.3">
      <c r="D43" s="24"/>
      <c r="E43" s="24"/>
      <c r="F43" s="24"/>
    </row>
    <row r="44" spans="1:10" x14ac:dyDescent="0.3">
      <c r="D44" s="24"/>
      <c r="E44" s="24"/>
      <c r="F44" s="24"/>
    </row>
    <row r="45" spans="1:10" x14ac:dyDescent="0.3">
      <c r="D45" s="24"/>
      <c r="E45" s="24"/>
      <c r="F45" s="24"/>
    </row>
    <row r="46" spans="1:10" x14ac:dyDescent="0.3">
      <c r="A46" s="3"/>
      <c r="D46" s="24"/>
      <c r="E46" s="24"/>
      <c r="F46" s="24"/>
    </row>
    <row r="47" spans="1:10" x14ac:dyDescent="0.3">
      <c r="D47" s="24"/>
      <c r="E47" s="24"/>
      <c r="F47" s="24"/>
    </row>
  </sheetData>
  <phoneticPr fontId="2" type="noConversion"/>
  <pageMargins left="0.74803149606299213" right="0.74803149606299213" top="0.59055118110236227" bottom="0.59055118110236227" header="0.11811023622047245" footer="0.11811023622047245"/>
  <pageSetup paperSize="9" scale="12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1</vt:i4>
      </vt:variant>
      <vt:variant>
        <vt:lpstr>Nimetyt alueet</vt:lpstr>
      </vt:variant>
      <vt:variant>
        <vt:i4>1</vt:i4>
      </vt:variant>
    </vt:vector>
  </HeadingPairs>
  <TitlesOfParts>
    <vt:vector size="2" baseType="lpstr">
      <vt:lpstr>Suomi Meloo 2025</vt:lpstr>
      <vt:lpstr>'Suomi Meloo 2025'!Tulostusalue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Pauli</dc:creator>
  <cp:lastModifiedBy>Kyllikki Hellström</cp:lastModifiedBy>
  <cp:lastPrinted>2025-02-14T15:02:58Z</cp:lastPrinted>
  <dcterms:created xsi:type="dcterms:W3CDTF">2006-06-18T14:10:27Z</dcterms:created>
  <dcterms:modified xsi:type="dcterms:W3CDTF">2025-02-14T15:03:45Z</dcterms:modified>
</cp:coreProperties>
</file>