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ylli\Dropbox\Aqua\Suomi Meloo\2025\"/>
    </mc:Choice>
  </mc:AlternateContent>
  <xr:revisionPtr revIDLastSave="0" documentId="8_{6810AA71-D2FF-4BDB-9F76-3698AA87501B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Reittiaikataulu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4" l="1"/>
  <c r="F33" i="4" s="1"/>
  <c r="D34" i="4" s="1"/>
  <c r="D31" i="4"/>
  <c r="D27" i="4"/>
  <c r="F27" i="4" s="1"/>
  <c r="D28" i="4" s="1"/>
  <c r="F28" i="4" s="1"/>
  <c r="D29" i="4" s="1"/>
  <c r="D24" i="4"/>
  <c r="F24" i="4" s="1"/>
  <c r="D25" i="4" s="1"/>
  <c r="H8" i="4"/>
  <c r="H7" i="4"/>
  <c r="D7" i="4"/>
  <c r="F7" i="4" s="1"/>
  <c r="G4" i="4"/>
  <c r="D8" i="4" l="1"/>
  <c r="F8" i="4" s="1"/>
  <c r="D9" i="4" s="1"/>
  <c r="F9" i="4" s="1"/>
  <c r="D10" i="4" s="1"/>
  <c r="F10" i="4" s="1"/>
  <c r="D11" i="4" s="1"/>
  <c r="F11" i="4" s="1"/>
  <c r="D12" i="4" s="1"/>
  <c r="F12" i="4" s="1"/>
  <c r="D13" i="4" s="1"/>
  <c r="F13" i="4" s="1"/>
  <c r="D14" i="4" s="1"/>
  <c r="F14" i="4" s="1"/>
  <c r="D15" i="4" s="1"/>
  <c r="F15" i="4" s="1"/>
  <c r="D16" i="4" s="1"/>
  <c r="F16" i="4" s="1"/>
  <c r="D17" i="4" s="1"/>
  <c r="F17" i="4" s="1"/>
  <c r="D18" i="4" s="1"/>
  <c r="F18" i="4" s="1"/>
  <c r="D19" i="4" s="1"/>
  <c r="F19" i="4" s="1"/>
  <c r="D20" i="4" s="1"/>
  <c r="F20" i="4" s="1"/>
  <c r="D21" i="4" s="1"/>
  <c r="F21" i="4" s="1"/>
  <c r="D22" i="4" s="1"/>
</calcChain>
</file>

<file path=xl/sharedStrings.xml><?xml version="1.0" encoding="utf-8"?>
<sst xmlns="http://schemas.openxmlformats.org/spreadsheetml/2006/main" count="124" uniqueCount="99">
  <si>
    <t>Jyväskylä</t>
  </si>
  <si>
    <t>Kärkinen</t>
  </si>
  <si>
    <t>Kalkkinen</t>
  </si>
  <si>
    <t>Heinola</t>
  </si>
  <si>
    <t>Inkeroinen</t>
  </si>
  <si>
    <t>Yötauko</t>
  </si>
  <si>
    <t>Hirvikoski</t>
  </si>
  <si>
    <t>Vaihto kosken alla</t>
  </si>
  <si>
    <t>Ruotsinpyhtää (Strömforsin ruukki)</t>
  </si>
  <si>
    <t>Muurame (uimaranta)</t>
  </si>
  <si>
    <t>Vuolenkoski</t>
  </si>
  <si>
    <t>Padasjoki</t>
  </si>
  <si>
    <t>Vaheri</t>
  </si>
  <si>
    <t>Pihlajakoski</t>
  </si>
  <si>
    <t>Juokslahti</t>
  </si>
  <si>
    <t>Su 8.6.</t>
  </si>
  <si>
    <t>Ma 9.6.</t>
  </si>
  <si>
    <t>Ti 10.6.</t>
  </si>
  <si>
    <t>Ke 11.6.</t>
  </si>
  <si>
    <t>Safari + yötauko</t>
  </si>
  <si>
    <t>Safari ja lepo</t>
  </si>
  <si>
    <t>To 12.6.</t>
  </si>
  <si>
    <t>Pe 13.6.</t>
  </si>
  <si>
    <t>Naattia (MeVi:n tukikohta)</t>
  </si>
  <si>
    <t>Melajuhla</t>
  </si>
  <si>
    <t>koskia, kanto</t>
  </si>
  <si>
    <t>Ahvio</t>
  </si>
  <si>
    <t>Naumi</t>
  </si>
  <si>
    <t>Iltasafari</t>
  </si>
  <si>
    <t>Kimola</t>
  </si>
  <si>
    <t xml:space="preserve">Autosiirto </t>
  </si>
  <si>
    <t>Saltuntie 5, Jyväskylä</t>
  </si>
  <si>
    <t>Nautionraitti 10, Jyväskylä</t>
  </si>
  <si>
    <t>Jaakkolantie, Muurame</t>
  </si>
  <si>
    <t>Vespuolentie 678, Jyväskylä</t>
  </si>
  <si>
    <t>Korpilahdentie 10, Jyväskylä</t>
  </si>
  <si>
    <t>Kotiniementie 35, Jämsä</t>
  </si>
  <si>
    <t>Vaherintie 887, Jämsä</t>
  </si>
  <si>
    <t>Hulkkiolahdentie 495, Jämsä</t>
  </si>
  <si>
    <t>Virolahdentie 3, Kuhmoinen</t>
  </si>
  <si>
    <t>Partaalantie 57, Kuhmoinen</t>
  </si>
  <si>
    <t>Satamatie 1, Kuhmoinen</t>
  </si>
  <si>
    <t>Pykäläniementie 11, Padasjoki</t>
  </si>
  <si>
    <t>Vähäniementie 240, Sysmä</t>
  </si>
  <si>
    <t>Siltatie 65, Asikkala</t>
  </si>
  <si>
    <t>Heinäsaarentie 101, Heinola</t>
  </si>
  <si>
    <t>Iitinkirkontie 75, Kouvola</t>
  </si>
  <si>
    <t>Brejlininpolku, Kouvola</t>
  </si>
  <si>
    <t>Opistontie 6, Kouvola</t>
  </si>
  <si>
    <t>Ahviontie 846, Kouvola</t>
  </si>
  <si>
    <t>Vastilantie 1632, Vastila</t>
  </si>
  <si>
    <t>Ruukintie 11-17, Loviisa</t>
  </si>
  <si>
    <t>Osoite</t>
  </si>
  <si>
    <t>Koordinaatit</t>
  </si>
  <si>
    <t>N62 14.685 E25 53.426</t>
  </si>
  <si>
    <t>N62 12.303 E25 45.990</t>
  </si>
  <si>
    <t>N62 07.468 E25 41.221</t>
  </si>
  <si>
    <t>N61 59.663 E25 40.218</t>
  </si>
  <si>
    <t>N62 00.839 E25 33.519</t>
  </si>
  <si>
    <t>N61 55.972 E25 21.019</t>
  </si>
  <si>
    <t>N61 49.447 E25 27.898</t>
  </si>
  <si>
    <t>N61 48.887 E25 15.361</t>
  </si>
  <si>
    <t>N61 40.940 E25 21.360</t>
  </si>
  <si>
    <t>N61 33.762 E25 23.988</t>
  </si>
  <si>
    <t>N61 33.687 E25 11.161</t>
  </si>
  <si>
    <t>N61 22.524 E25 17.356</t>
  </si>
  <si>
    <t>N61 20.926 E25 32.908</t>
  </si>
  <si>
    <t>N61 17.534 E25 40.448</t>
  </si>
  <si>
    <t>N61 12.823 E26 00.770</t>
  </si>
  <si>
    <t>N61 05.021 E26 10.900</t>
  </si>
  <si>
    <t>N61 02.299 E26 21.184</t>
  </si>
  <si>
    <t>N60 57.070 E26 35.941</t>
  </si>
  <si>
    <t>N60 41.266 E26 50.283</t>
  </si>
  <si>
    <t>N60 37.831 E26 44.663</t>
  </si>
  <si>
    <t>N60 36.900 E26 39.008</t>
  </si>
  <si>
    <t>N60 31.453 E26 28.318</t>
  </si>
  <si>
    <t>Suomi Meloo 2025 reittiaikataulu</t>
  </si>
  <si>
    <t>Jyväskylä - Ruotsinpyhtää</t>
  </si>
  <si>
    <t>No</t>
  </si>
  <si>
    <t>Vaihtopaikka</t>
  </si>
  <si>
    <t>Pvä</t>
  </si>
  <si>
    <t>Tulo</t>
  </si>
  <si>
    <t>Tauko</t>
  </si>
  <si>
    <t>Lähtö</t>
  </si>
  <si>
    <t>Kkm</t>
  </si>
  <si>
    <t>Aika</t>
  </si>
  <si>
    <t>Huom!</t>
  </si>
  <si>
    <t>Vaajakoski, Uimalanniemen uimaranta</t>
  </si>
  <si>
    <t>Korpilahti, satama</t>
  </si>
  <si>
    <t>Kaipola, Vanha Hanski</t>
  </si>
  <si>
    <t>Tehinkärki (Tehin hiekka)</t>
  </si>
  <si>
    <t>Kuhmoinen, satama</t>
  </si>
  <si>
    <t>Vuolenkoskentie 1476, Huutotöyryn uimaranta</t>
  </si>
  <si>
    <t>Voikkaa, Hirvelän kotisatama</t>
  </si>
  <si>
    <t>Laajavuori</t>
  </si>
  <si>
    <t>M</t>
  </si>
  <si>
    <t>Myynti-ryhmä</t>
  </si>
  <si>
    <t>Pe 6.6.25</t>
  </si>
  <si>
    <t>La 7.6.25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</si>
</sst>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7" formatCode="d\.m\.yy;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5" fontId="0" fillId="2" borderId="1" xfId="0" applyNumberForma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164" fontId="0" fillId="3" borderId="1" xfId="0" applyNumberForma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165" fontId="0" fillId="3" borderId="1" xfId="0" applyNumberFormat="1" applyFill="1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/>
    </xf>
    <xf numFmtId="164" fontId="0" fillId="4" borderId="1" xfId="0" applyNumberForma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165" fontId="0" fillId="4" borderId="1" xfId="0" applyNumberFormat="1" applyFill="1" applyBorder="1" applyAlignment="1">
      <alignment horizontal="center" vertical="top"/>
    </xf>
    <xf numFmtId="165" fontId="1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vertical="top"/>
    </xf>
    <xf numFmtId="165" fontId="1" fillId="4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/>
    </xf>
    <xf numFmtId="164" fontId="0" fillId="5" borderId="1" xfId="0" applyNumberForma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164" fontId="4" fillId="5" borderId="1" xfId="0" applyNumberFormat="1" applyFont="1" applyFill="1" applyBorder="1" applyAlignment="1">
      <alignment horizontal="center" vertical="top"/>
    </xf>
    <xf numFmtId="165" fontId="0" fillId="5" borderId="1" xfId="0" applyNumberForma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horizontal="center" vertical="top"/>
    </xf>
    <xf numFmtId="165" fontId="1" fillId="5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164" fontId="0" fillId="6" borderId="1" xfId="0" applyNumberFormat="1" applyFill="1" applyBorder="1" applyAlignment="1">
      <alignment horizontal="center" vertical="top"/>
    </xf>
    <xf numFmtId="164" fontId="2" fillId="6" borderId="1" xfId="0" applyNumberFormat="1" applyFont="1" applyFill="1" applyBorder="1" applyAlignment="1">
      <alignment horizontal="center" vertical="top"/>
    </xf>
    <xf numFmtId="164" fontId="4" fillId="6" borderId="1" xfId="0" applyNumberFormat="1" applyFont="1" applyFill="1" applyBorder="1" applyAlignment="1">
      <alignment horizontal="center" vertical="top"/>
    </xf>
    <xf numFmtId="165" fontId="0" fillId="6" borderId="1" xfId="0" applyNumberFormat="1" applyFill="1" applyBorder="1" applyAlignment="1">
      <alignment horizontal="center" vertical="top"/>
    </xf>
    <xf numFmtId="165" fontId="1" fillId="6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14" fontId="0" fillId="0" borderId="2" xfId="0" applyNumberForma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top"/>
    </xf>
    <xf numFmtId="167" fontId="2" fillId="2" borderId="1" xfId="0" applyNumberFormat="1" applyFont="1" applyFill="1" applyBorder="1" applyAlignment="1">
      <alignment horizontal="center" vertical="top"/>
    </xf>
  </cellXfs>
  <cellStyles count="1">
    <cellStyle name="Normaali" xfId="0" builtinId="0"/>
  </cellStyles>
  <dxfs count="0"/>
  <tableStyles count="0" defaultTableStyle="TableStyleMedium9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Keltainen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D1E5-EB64-47B5-BA6B-5E6D1D2C6F85}">
  <sheetPr>
    <pageSetUpPr fitToPage="1"/>
  </sheetPr>
  <dimension ref="A1:L34"/>
  <sheetViews>
    <sheetView tabSelected="1" workbookViewId="0">
      <pane xSplit="8" ySplit="4" topLeftCell="I20" activePane="bottomRight" state="frozen"/>
      <selection pane="topRight" activeCell="I1" sqref="I1"/>
      <selection pane="bottomLeft" activeCell="A5" sqref="A5"/>
      <selection pane="bottomRight" sqref="A1:L34"/>
    </sheetView>
  </sheetViews>
  <sheetFormatPr defaultRowHeight="12.45" x14ac:dyDescent="0.3"/>
  <cols>
    <col min="1" max="1" width="4.4609375" style="20" customWidth="1"/>
    <col min="2" max="2" width="23.3046875" style="9" customWidth="1"/>
    <col min="3" max="3" width="9.15234375" style="20" customWidth="1"/>
    <col min="4" max="4" width="7" style="1" customWidth="1"/>
    <col min="5" max="5" width="6.921875" style="1" customWidth="1"/>
    <col min="6" max="6" width="7.23046875" style="1" customWidth="1"/>
    <col min="7" max="7" width="7.3828125" style="1" customWidth="1"/>
    <col min="8" max="8" width="6.23046875" style="1" customWidth="1"/>
    <col min="9" max="9" width="23" style="9" customWidth="1"/>
    <col min="10" max="10" width="21.23046875" style="2" customWidth="1"/>
    <col min="11" max="11" width="10.61328125" style="9" customWidth="1"/>
    <col min="12" max="12" width="7.84375" style="20" customWidth="1"/>
    <col min="13" max="16384" width="9.23046875" style="2"/>
  </cols>
  <sheetData>
    <row r="1" spans="1:12" ht="19.850000000000001" customHeight="1" x14ac:dyDescent="0.3">
      <c r="A1" s="10" t="s">
        <v>76</v>
      </c>
      <c r="D1" s="11"/>
      <c r="E1" s="69" t="s">
        <v>77</v>
      </c>
      <c r="G1" s="22"/>
      <c r="J1" s="8"/>
    </row>
    <row r="2" spans="1:12" ht="19.850000000000001" customHeight="1" x14ac:dyDescent="0.3">
      <c r="A2" s="7"/>
      <c r="B2" s="12">
        <v>45783</v>
      </c>
      <c r="D2" s="21"/>
      <c r="G2" s="22"/>
      <c r="J2" s="8"/>
    </row>
    <row r="3" spans="1:12" ht="24.9" x14ac:dyDescent="0.3">
      <c r="A3" s="3" t="s">
        <v>78</v>
      </c>
      <c r="B3" s="13" t="s">
        <v>79</v>
      </c>
      <c r="C3" s="3" t="s">
        <v>80</v>
      </c>
      <c r="D3" s="3" t="s">
        <v>81</v>
      </c>
      <c r="E3" s="3" t="s">
        <v>82</v>
      </c>
      <c r="F3" s="3" t="s">
        <v>83</v>
      </c>
      <c r="G3" s="3" t="s">
        <v>84</v>
      </c>
      <c r="H3" s="3" t="s">
        <v>85</v>
      </c>
      <c r="I3" s="13" t="s">
        <v>52</v>
      </c>
      <c r="J3" s="4" t="s">
        <v>53</v>
      </c>
      <c r="K3" s="13" t="s">
        <v>86</v>
      </c>
      <c r="L3" s="94" t="s">
        <v>96</v>
      </c>
    </row>
    <row r="4" spans="1:12" ht="15.45" x14ac:dyDescent="0.3">
      <c r="A4" s="86"/>
      <c r="B4" s="87" t="s">
        <v>0</v>
      </c>
      <c r="C4" s="86"/>
      <c r="D4" s="88"/>
      <c r="E4" s="88"/>
      <c r="F4" s="88"/>
      <c r="G4" s="89">
        <f>SUM(G6:G33)</f>
        <v>434.5</v>
      </c>
      <c r="H4" s="88"/>
      <c r="I4" s="87"/>
      <c r="J4" s="90"/>
      <c r="K4" s="91"/>
      <c r="L4" s="3"/>
    </row>
    <row r="5" spans="1:12" ht="15.45" x14ac:dyDescent="0.3">
      <c r="A5" s="3"/>
      <c r="B5" s="14" t="s">
        <v>94</v>
      </c>
      <c r="C5" s="95" t="s">
        <v>97</v>
      </c>
      <c r="D5" s="5"/>
      <c r="E5" s="5"/>
      <c r="F5" s="5"/>
      <c r="G5" s="23"/>
      <c r="H5" s="5"/>
      <c r="I5" s="14"/>
      <c r="J5" s="6"/>
      <c r="K5" s="72"/>
      <c r="L5" s="3" t="s">
        <v>95</v>
      </c>
    </row>
    <row r="6" spans="1:12" ht="24.9" x14ac:dyDescent="0.3">
      <c r="A6" s="19">
        <v>0</v>
      </c>
      <c r="B6" s="15" t="s">
        <v>87</v>
      </c>
      <c r="C6" s="96" t="s">
        <v>98</v>
      </c>
      <c r="D6" s="24"/>
      <c r="E6" s="24"/>
      <c r="F6" s="24">
        <v>0.45833333333333331</v>
      </c>
      <c r="G6" s="25">
        <v>12</v>
      </c>
      <c r="H6" s="25">
        <v>2</v>
      </c>
      <c r="I6" s="15" t="s">
        <v>31</v>
      </c>
      <c r="J6" s="17" t="s">
        <v>54</v>
      </c>
      <c r="K6" s="73"/>
      <c r="L6" s="85" t="s">
        <v>95</v>
      </c>
    </row>
    <row r="7" spans="1:12" x14ac:dyDescent="0.3">
      <c r="A7" s="19">
        <v>1</v>
      </c>
      <c r="B7" s="18" t="s">
        <v>23</v>
      </c>
      <c r="C7" s="19"/>
      <c r="D7" s="24">
        <f>F6+H6/24</f>
        <v>0.54166666666666663</v>
      </c>
      <c r="E7" s="24">
        <v>2.0833333333333332E-2</v>
      </c>
      <c r="F7" s="26">
        <f>D7+E7</f>
        <v>0.5625</v>
      </c>
      <c r="G7" s="25">
        <v>15</v>
      </c>
      <c r="H7" s="25">
        <f t="shared" ref="H7:H8" si="0">G7/5</f>
        <v>3</v>
      </c>
      <c r="I7" s="15" t="s">
        <v>32</v>
      </c>
      <c r="J7" s="17" t="s">
        <v>55</v>
      </c>
      <c r="K7" s="73"/>
      <c r="L7" s="85" t="s">
        <v>95</v>
      </c>
    </row>
    <row r="8" spans="1:12" x14ac:dyDescent="0.3">
      <c r="A8" s="19">
        <v>2</v>
      </c>
      <c r="B8" s="18" t="s">
        <v>9</v>
      </c>
      <c r="C8" s="19"/>
      <c r="D8" s="24">
        <f t="shared" ref="D8:D10" si="1">F7+H7/24</f>
        <v>0.6875</v>
      </c>
      <c r="E8" s="24">
        <v>2.0833333333333332E-2</v>
      </c>
      <c r="F8" s="26">
        <f t="shared" ref="F8" si="2">D8+E8</f>
        <v>0.70833333333333337</v>
      </c>
      <c r="G8" s="25">
        <v>20</v>
      </c>
      <c r="H8" s="25">
        <f t="shared" si="0"/>
        <v>4</v>
      </c>
      <c r="I8" s="15" t="s">
        <v>33</v>
      </c>
      <c r="J8" s="17" t="s">
        <v>56</v>
      </c>
      <c r="K8" s="18"/>
      <c r="L8" s="85" t="s">
        <v>95</v>
      </c>
    </row>
    <row r="9" spans="1:12" x14ac:dyDescent="0.3">
      <c r="A9" s="19">
        <v>3</v>
      </c>
      <c r="B9" s="18" t="s">
        <v>1</v>
      </c>
      <c r="C9" s="19"/>
      <c r="D9" s="24">
        <f t="shared" si="1"/>
        <v>0.875</v>
      </c>
      <c r="E9" s="24">
        <v>2.0833333333333332E-2</v>
      </c>
      <c r="F9" s="26">
        <f>D9+E9</f>
        <v>0.89583333333333337</v>
      </c>
      <c r="G9" s="27">
        <v>7</v>
      </c>
      <c r="H9" s="25">
        <v>1.5</v>
      </c>
      <c r="I9" s="15" t="s">
        <v>34</v>
      </c>
      <c r="J9" s="17" t="s">
        <v>57</v>
      </c>
      <c r="K9" s="18"/>
      <c r="L9" s="85"/>
    </row>
    <row r="10" spans="1:12" ht="27.9" customHeight="1" x14ac:dyDescent="0.3">
      <c r="A10" s="19">
        <v>4</v>
      </c>
      <c r="B10" s="15" t="s">
        <v>88</v>
      </c>
      <c r="C10" s="19"/>
      <c r="D10" s="24">
        <f t="shared" si="1"/>
        <v>0.95833333333333337</v>
      </c>
      <c r="E10" s="26">
        <v>4.1666666666666664E-2</v>
      </c>
      <c r="F10" s="26">
        <f>D10+E10</f>
        <v>1</v>
      </c>
      <c r="G10" s="27">
        <v>16</v>
      </c>
      <c r="H10" s="25">
        <v>4</v>
      </c>
      <c r="I10" s="15" t="s">
        <v>35</v>
      </c>
      <c r="J10" s="17" t="s">
        <v>58</v>
      </c>
      <c r="K10" s="74" t="s">
        <v>19</v>
      </c>
      <c r="L10" s="85"/>
    </row>
    <row r="11" spans="1:12" x14ac:dyDescent="0.3">
      <c r="A11" s="28">
        <v>5</v>
      </c>
      <c r="B11" s="29" t="s">
        <v>88</v>
      </c>
      <c r="C11" s="28" t="s">
        <v>15</v>
      </c>
      <c r="D11" s="30">
        <f>F10+H10/24</f>
        <v>1.1666666666666667</v>
      </c>
      <c r="E11" s="31">
        <v>0.125</v>
      </c>
      <c r="F11" s="31">
        <f>D11+E11</f>
        <v>1.2916666666666667</v>
      </c>
      <c r="G11" s="32">
        <v>26</v>
      </c>
      <c r="H11" s="33">
        <v>5</v>
      </c>
      <c r="I11" s="35"/>
      <c r="J11" s="34"/>
      <c r="K11" s="35"/>
      <c r="L11" s="92"/>
    </row>
    <row r="12" spans="1:12" x14ac:dyDescent="0.3">
      <c r="A12" s="28">
        <v>6</v>
      </c>
      <c r="B12" s="35" t="s">
        <v>14</v>
      </c>
      <c r="C12" s="28"/>
      <c r="D12" s="30">
        <f t="shared" ref="D12:D24" si="3">F11+H11/24</f>
        <v>1.5</v>
      </c>
      <c r="E12" s="36">
        <v>2.0833333333333332E-2</v>
      </c>
      <c r="F12" s="36">
        <f t="shared" ref="F12:F33" si="4">D12+E12</f>
        <v>1.5208333333333333</v>
      </c>
      <c r="G12" s="32">
        <v>18</v>
      </c>
      <c r="H12" s="33">
        <v>3.5</v>
      </c>
      <c r="I12" s="29" t="s">
        <v>36</v>
      </c>
      <c r="J12" s="37" t="s">
        <v>59</v>
      </c>
      <c r="K12" s="75"/>
      <c r="L12" s="92" t="s">
        <v>95</v>
      </c>
    </row>
    <row r="13" spans="1:12" x14ac:dyDescent="0.3">
      <c r="A13" s="28">
        <v>7</v>
      </c>
      <c r="B13" s="35" t="s">
        <v>12</v>
      </c>
      <c r="C13" s="28"/>
      <c r="D13" s="30">
        <f t="shared" si="3"/>
        <v>1.6666666666666665</v>
      </c>
      <c r="E13" s="36">
        <v>2.0833333333333332E-2</v>
      </c>
      <c r="F13" s="36">
        <f t="shared" si="4"/>
        <v>1.6874999999999998</v>
      </c>
      <c r="G13" s="32">
        <v>22.5</v>
      </c>
      <c r="H13" s="33">
        <v>4.5</v>
      </c>
      <c r="I13" s="29" t="s">
        <v>37</v>
      </c>
      <c r="J13" s="37" t="s">
        <v>60</v>
      </c>
      <c r="K13" s="75"/>
      <c r="L13" s="92" t="s">
        <v>95</v>
      </c>
    </row>
    <row r="14" spans="1:12" ht="24.9" customHeight="1" x14ac:dyDescent="0.3">
      <c r="A14" s="28">
        <v>8</v>
      </c>
      <c r="B14" s="29" t="s">
        <v>89</v>
      </c>
      <c r="C14" s="28"/>
      <c r="D14" s="30">
        <f>F13+H13/24</f>
        <v>1.8749999999999998</v>
      </c>
      <c r="E14" s="36">
        <v>2.0833333333333332E-2</v>
      </c>
      <c r="F14" s="36">
        <f t="shared" si="4"/>
        <v>1.895833333333333</v>
      </c>
      <c r="G14" s="32">
        <v>20</v>
      </c>
      <c r="H14" s="33">
        <v>4</v>
      </c>
      <c r="I14" s="29" t="s">
        <v>38</v>
      </c>
      <c r="J14" s="37" t="s">
        <v>61</v>
      </c>
      <c r="K14" s="76" t="s">
        <v>20</v>
      </c>
      <c r="L14" s="92"/>
    </row>
    <row r="15" spans="1:12" x14ac:dyDescent="0.3">
      <c r="A15" s="38">
        <v>9</v>
      </c>
      <c r="B15" s="39" t="s">
        <v>89</v>
      </c>
      <c r="C15" s="38" t="s">
        <v>16</v>
      </c>
      <c r="D15" s="41">
        <f>F14+H14/24</f>
        <v>2.0624999999999996</v>
      </c>
      <c r="E15" s="42">
        <v>0.22916666666666666</v>
      </c>
      <c r="F15" s="42">
        <f t="shared" si="4"/>
        <v>2.2916666666666661</v>
      </c>
      <c r="G15" s="43">
        <v>19.5</v>
      </c>
      <c r="H15" s="44">
        <v>4</v>
      </c>
      <c r="I15" s="45"/>
      <c r="J15" s="40"/>
      <c r="K15" s="77"/>
      <c r="L15" s="83"/>
    </row>
    <row r="16" spans="1:12" x14ac:dyDescent="0.3">
      <c r="A16" s="38">
        <v>10</v>
      </c>
      <c r="B16" s="45" t="s">
        <v>13</v>
      </c>
      <c r="C16" s="38"/>
      <c r="D16" s="41">
        <f>F15+H15/24</f>
        <v>2.4583333333333326</v>
      </c>
      <c r="E16" s="46">
        <v>2.0833333333333332E-2</v>
      </c>
      <c r="F16" s="46">
        <f t="shared" si="4"/>
        <v>2.4791666666666661</v>
      </c>
      <c r="G16" s="43">
        <v>20</v>
      </c>
      <c r="H16" s="44">
        <v>4</v>
      </c>
      <c r="I16" s="45" t="s">
        <v>39</v>
      </c>
      <c r="J16" s="47" t="s">
        <v>62</v>
      </c>
      <c r="K16" s="78"/>
      <c r="L16" s="83" t="s">
        <v>95</v>
      </c>
    </row>
    <row r="17" spans="1:12" x14ac:dyDescent="0.3">
      <c r="A17" s="38">
        <v>11</v>
      </c>
      <c r="B17" s="39" t="s">
        <v>90</v>
      </c>
      <c r="C17" s="38"/>
      <c r="D17" s="41">
        <f t="shared" si="3"/>
        <v>2.6458333333333326</v>
      </c>
      <c r="E17" s="46">
        <v>2.0833333333333332E-2</v>
      </c>
      <c r="F17" s="46">
        <f t="shared" si="4"/>
        <v>2.6666666666666661</v>
      </c>
      <c r="G17" s="43">
        <v>16.5</v>
      </c>
      <c r="H17" s="44">
        <v>3.5</v>
      </c>
      <c r="I17" s="39" t="s">
        <v>40</v>
      </c>
      <c r="J17" s="47" t="s">
        <v>63</v>
      </c>
      <c r="K17" s="45"/>
      <c r="L17" s="83" t="s">
        <v>95</v>
      </c>
    </row>
    <row r="18" spans="1:12" x14ac:dyDescent="0.3">
      <c r="A18" s="38">
        <v>12</v>
      </c>
      <c r="B18" s="39" t="s">
        <v>91</v>
      </c>
      <c r="C18" s="38"/>
      <c r="D18" s="41">
        <f t="shared" si="3"/>
        <v>2.8124999999999996</v>
      </c>
      <c r="E18" s="46">
        <v>2.0833333333333332E-2</v>
      </c>
      <c r="F18" s="46">
        <f t="shared" si="4"/>
        <v>2.833333333333333</v>
      </c>
      <c r="G18" s="43">
        <v>28.5</v>
      </c>
      <c r="H18" s="44">
        <v>5.5</v>
      </c>
      <c r="I18" s="48" t="s">
        <v>41</v>
      </c>
      <c r="J18" s="47" t="s">
        <v>64</v>
      </c>
      <c r="K18" s="77"/>
      <c r="L18" s="83"/>
    </row>
    <row r="19" spans="1:12" ht="26.15" customHeight="1" x14ac:dyDescent="0.3">
      <c r="A19" s="49">
        <v>13</v>
      </c>
      <c r="B19" s="50" t="s">
        <v>11</v>
      </c>
      <c r="C19" s="49" t="s">
        <v>17</v>
      </c>
      <c r="D19" s="52">
        <f t="shared" si="3"/>
        <v>3.0624999999999996</v>
      </c>
      <c r="E19" s="53">
        <v>0.27083333333333331</v>
      </c>
      <c r="F19" s="54">
        <f t="shared" si="4"/>
        <v>3.333333333333333</v>
      </c>
      <c r="G19" s="55">
        <v>22</v>
      </c>
      <c r="H19" s="56">
        <v>5.5</v>
      </c>
      <c r="I19" s="57" t="s">
        <v>42</v>
      </c>
      <c r="J19" s="58" t="s">
        <v>65</v>
      </c>
      <c r="K19" s="80"/>
      <c r="L19" s="93"/>
    </row>
    <row r="20" spans="1:12" x14ac:dyDescent="0.3">
      <c r="A20" s="49">
        <v>14</v>
      </c>
      <c r="B20" s="50" t="s">
        <v>11</v>
      </c>
      <c r="C20" s="49"/>
      <c r="D20" s="52">
        <f t="shared" si="3"/>
        <v>3.5624999999999996</v>
      </c>
      <c r="E20" s="54">
        <v>2.0833333333333332E-2</v>
      </c>
      <c r="F20" s="54">
        <f t="shared" si="4"/>
        <v>3.583333333333333</v>
      </c>
      <c r="G20" s="55">
        <v>20</v>
      </c>
      <c r="H20" s="56">
        <v>4</v>
      </c>
      <c r="I20" s="70"/>
      <c r="J20" s="51"/>
      <c r="K20" s="80"/>
      <c r="L20" s="93" t="s">
        <v>95</v>
      </c>
    </row>
    <row r="21" spans="1:12" x14ac:dyDescent="0.3">
      <c r="A21" s="49">
        <v>15</v>
      </c>
      <c r="B21" s="50" t="s">
        <v>27</v>
      </c>
      <c r="C21" s="49"/>
      <c r="D21" s="52">
        <f t="shared" si="3"/>
        <v>3.7499999999999996</v>
      </c>
      <c r="E21" s="54">
        <v>2.0833333333333332E-2</v>
      </c>
      <c r="F21" s="54">
        <f t="shared" si="4"/>
        <v>3.770833333333333</v>
      </c>
      <c r="G21" s="55">
        <v>14</v>
      </c>
      <c r="H21" s="56">
        <v>3.5</v>
      </c>
      <c r="I21" s="70" t="s">
        <v>43</v>
      </c>
      <c r="J21" s="58" t="s">
        <v>66</v>
      </c>
      <c r="K21" s="79" t="s">
        <v>28</v>
      </c>
      <c r="L21" s="93" t="s">
        <v>95</v>
      </c>
    </row>
    <row r="22" spans="1:12" x14ac:dyDescent="0.3">
      <c r="A22" s="49">
        <v>16</v>
      </c>
      <c r="B22" s="50" t="s">
        <v>27</v>
      </c>
      <c r="C22" s="49"/>
      <c r="D22" s="52">
        <f t="shared" si="3"/>
        <v>3.9166666666666665</v>
      </c>
      <c r="E22" s="54"/>
      <c r="F22" s="54"/>
      <c r="G22" s="55"/>
      <c r="H22" s="56"/>
      <c r="I22" s="50"/>
      <c r="J22" s="51"/>
      <c r="K22" s="79" t="s">
        <v>5</v>
      </c>
      <c r="L22" s="93" t="s">
        <v>95</v>
      </c>
    </row>
    <row r="23" spans="1:12" x14ac:dyDescent="0.3">
      <c r="A23" s="59"/>
      <c r="B23" s="60" t="s">
        <v>27</v>
      </c>
      <c r="C23" s="59" t="s">
        <v>18</v>
      </c>
      <c r="D23" s="62"/>
      <c r="E23" s="63"/>
      <c r="F23" s="64">
        <v>0.29166666666666669</v>
      </c>
      <c r="G23" s="65">
        <v>13.5</v>
      </c>
      <c r="H23" s="66">
        <v>2.5</v>
      </c>
      <c r="I23" s="60"/>
      <c r="J23" s="61"/>
      <c r="K23" s="81"/>
      <c r="L23" s="84"/>
    </row>
    <row r="24" spans="1:12" x14ac:dyDescent="0.3">
      <c r="A24" s="59">
        <v>17</v>
      </c>
      <c r="B24" s="60" t="s">
        <v>2</v>
      </c>
      <c r="C24" s="59"/>
      <c r="D24" s="62">
        <f t="shared" si="3"/>
        <v>0.39583333333333337</v>
      </c>
      <c r="E24" s="64">
        <v>4.1666666666666664E-2</v>
      </c>
      <c r="F24" s="64">
        <f t="shared" si="4"/>
        <v>0.43750000000000006</v>
      </c>
      <c r="G24" s="65">
        <v>21</v>
      </c>
      <c r="H24" s="66">
        <v>4.5</v>
      </c>
      <c r="I24" s="71" t="s">
        <v>44</v>
      </c>
      <c r="J24" s="67" t="s">
        <v>67</v>
      </c>
      <c r="K24" s="82"/>
      <c r="L24" s="84" t="s">
        <v>95</v>
      </c>
    </row>
    <row r="25" spans="1:12" x14ac:dyDescent="0.3">
      <c r="A25" s="59">
        <v>18</v>
      </c>
      <c r="B25" s="60" t="s">
        <v>3</v>
      </c>
      <c r="C25" s="59"/>
      <c r="D25" s="62">
        <f>F24+H24/24</f>
        <v>0.625</v>
      </c>
      <c r="E25" s="64"/>
      <c r="F25" s="64"/>
      <c r="G25" s="65"/>
      <c r="H25" s="66"/>
      <c r="I25" s="71" t="s">
        <v>45</v>
      </c>
      <c r="J25" s="67" t="s">
        <v>68</v>
      </c>
      <c r="K25" s="81" t="s">
        <v>24</v>
      </c>
      <c r="L25" s="84" t="s">
        <v>95</v>
      </c>
    </row>
    <row r="26" spans="1:12" x14ac:dyDescent="0.3">
      <c r="A26" s="19"/>
      <c r="B26" s="18" t="s">
        <v>3</v>
      </c>
      <c r="C26" s="19" t="s">
        <v>21</v>
      </c>
      <c r="D26" s="24"/>
      <c r="E26" s="26"/>
      <c r="F26" s="26">
        <v>0.29166666666666669</v>
      </c>
      <c r="G26" s="27">
        <v>19</v>
      </c>
      <c r="H26" s="25">
        <v>4</v>
      </c>
      <c r="I26" s="18"/>
      <c r="J26" s="16"/>
      <c r="K26" s="74"/>
      <c r="L26" s="85"/>
    </row>
    <row r="27" spans="1:12" ht="24.9" x14ac:dyDescent="0.3">
      <c r="A27" s="19">
        <v>19</v>
      </c>
      <c r="B27" s="18" t="s">
        <v>10</v>
      </c>
      <c r="C27" s="19"/>
      <c r="D27" s="24">
        <f t="shared" ref="D27:D29" si="5">F26+H26/24</f>
        <v>0.45833333333333337</v>
      </c>
      <c r="E27" s="26">
        <v>2.0833333333333332E-2</v>
      </c>
      <c r="F27" s="26">
        <f t="shared" si="4"/>
        <v>0.47916666666666669</v>
      </c>
      <c r="G27" s="27">
        <v>12.5</v>
      </c>
      <c r="H27" s="25">
        <v>3</v>
      </c>
      <c r="I27" s="15" t="s">
        <v>92</v>
      </c>
      <c r="J27" s="17" t="s">
        <v>69</v>
      </c>
      <c r="K27" s="73"/>
      <c r="L27" s="85" t="s">
        <v>95</v>
      </c>
    </row>
    <row r="28" spans="1:12" x14ac:dyDescent="0.3">
      <c r="A28" s="19">
        <v>20</v>
      </c>
      <c r="B28" s="18" t="s">
        <v>29</v>
      </c>
      <c r="C28" s="19"/>
      <c r="D28" s="26">
        <f t="shared" si="5"/>
        <v>0.60416666666666674</v>
      </c>
      <c r="E28" s="26">
        <v>4.1666666666666664E-2</v>
      </c>
      <c r="F28" s="26">
        <f t="shared" si="4"/>
        <v>0.64583333333333337</v>
      </c>
      <c r="G28" s="27">
        <v>18</v>
      </c>
      <c r="H28" s="25">
        <v>2.5</v>
      </c>
      <c r="I28" s="15" t="s">
        <v>46</v>
      </c>
      <c r="J28" s="17" t="s">
        <v>70</v>
      </c>
      <c r="K28" s="73"/>
      <c r="L28" s="85" t="s">
        <v>95</v>
      </c>
    </row>
    <row r="29" spans="1:12" ht="24.9" x14ac:dyDescent="0.3">
      <c r="A29" s="19">
        <v>21</v>
      </c>
      <c r="B29" s="15" t="s">
        <v>93</v>
      </c>
      <c r="C29" s="19"/>
      <c r="D29" s="26">
        <f t="shared" si="5"/>
        <v>0.75</v>
      </c>
      <c r="E29" s="26"/>
      <c r="F29" s="26"/>
      <c r="G29" s="27"/>
      <c r="H29" s="25"/>
      <c r="I29" s="15" t="s">
        <v>47</v>
      </c>
      <c r="J29" s="17" t="s">
        <v>71</v>
      </c>
      <c r="K29" s="18" t="s">
        <v>30</v>
      </c>
      <c r="L29" s="85"/>
    </row>
    <row r="30" spans="1:12" x14ac:dyDescent="0.3">
      <c r="A30" s="19">
        <v>22</v>
      </c>
      <c r="B30" s="18" t="s">
        <v>4</v>
      </c>
      <c r="C30" s="19"/>
      <c r="D30" s="26"/>
      <c r="E30" s="26"/>
      <c r="F30" s="26">
        <v>0.83333333333333337</v>
      </c>
      <c r="G30" s="27">
        <v>18</v>
      </c>
      <c r="H30" s="25">
        <v>3.5</v>
      </c>
      <c r="I30" s="15" t="s">
        <v>48</v>
      </c>
      <c r="J30" s="17" t="s">
        <v>72</v>
      </c>
      <c r="K30" s="73"/>
      <c r="L30" s="85"/>
    </row>
    <row r="31" spans="1:12" x14ac:dyDescent="0.3">
      <c r="A31" s="19">
        <v>23</v>
      </c>
      <c r="B31" s="18" t="s">
        <v>26</v>
      </c>
      <c r="C31" s="19"/>
      <c r="D31" s="26">
        <f t="shared" ref="D31:D34" si="6">F30+H30/24</f>
        <v>0.97916666666666674</v>
      </c>
      <c r="E31" s="68"/>
      <c r="F31" s="68"/>
      <c r="G31" s="27"/>
      <c r="H31" s="25"/>
      <c r="I31" s="15" t="s">
        <v>49</v>
      </c>
      <c r="J31" s="17" t="s">
        <v>73</v>
      </c>
      <c r="K31" s="74" t="s">
        <v>5</v>
      </c>
      <c r="L31" s="85" t="s">
        <v>95</v>
      </c>
    </row>
    <row r="32" spans="1:12" x14ac:dyDescent="0.3">
      <c r="A32" s="49"/>
      <c r="B32" s="50" t="s">
        <v>26</v>
      </c>
      <c r="C32" s="49" t="s">
        <v>22</v>
      </c>
      <c r="D32" s="54"/>
      <c r="E32" s="53"/>
      <c r="F32" s="54">
        <v>0.33333333333333331</v>
      </c>
      <c r="G32" s="55">
        <v>17</v>
      </c>
      <c r="H32" s="56">
        <v>4</v>
      </c>
      <c r="I32" s="50"/>
      <c r="J32" s="51"/>
      <c r="K32" s="50" t="s">
        <v>25</v>
      </c>
      <c r="L32" s="93"/>
    </row>
    <row r="33" spans="1:12" x14ac:dyDescent="0.3">
      <c r="A33" s="49">
        <v>24</v>
      </c>
      <c r="B33" s="50" t="s">
        <v>6</v>
      </c>
      <c r="C33" s="49"/>
      <c r="D33" s="54">
        <f t="shared" si="6"/>
        <v>0.5</v>
      </c>
      <c r="E33" s="54">
        <v>4.1666666666666664E-2</v>
      </c>
      <c r="F33" s="54">
        <f t="shared" si="4"/>
        <v>0.54166666666666663</v>
      </c>
      <c r="G33" s="55">
        <v>18.5</v>
      </c>
      <c r="H33" s="56">
        <v>3.5</v>
      </c>
      <c r="I33" s="70" t="s">
        <v>50</v>
      </c>
      <c r="J33" s="58" t="s">
        <v>74</v>
      </c>
      <c r="K33" s="50" t="s">
        <v>7</v>
      </c>
      <c r="L33" s="93" t="s">
        <v>95</v>
      </c>
    </row>
    <row r="34" spans="1:12" ht="24.9" x14ac:dyDescent="0.3">
      <c r="A34" s="49">
        <v>25</v>
      </c>
      <c r="B34" s="50" t="s">
        <v>8</v>
      </c>
      <c r="C34" s="49"/>
      <c r="D34" s="54">
        <f t="shared" si="6"/>
        <v>0.6875</v>
      </c>
      <c r="E34" s="54"/>
      <c r="F34" s="54"/>
      <c r="G34" s="55"/>
      <c r="H34" s="56"/>
      <c r="I34" s="70" t="s">
        <v>51</v>
      </c>
      <c r="J34" s="58" t="s">
        <v>75</v>
      </c>
      <c r="K34" s="80"/>
      <c r="L34" s="93" t="s">
        <v>95</v>
      </c>
    </row>
  </sheetData>
  <pageMargins left="0.51181102362204722" right="0.51181102362204722" top="0.55118110236220474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Reittiaikataulu2025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</dc:creator>
  <cp:lastModifiedBy>Kyllikki Hellström</cp:lastModifiedBy>
  <cp:lastPrinted>2025-05-06T05:56:55Z</cp:lastPrinted>
  <dcterms:created xsi:type="dcterms:W3CDTF">2006-06-18T14:10:27Z</dcterms:created>
  <dcterms:modified xsi:type="dcterms:W3CDTF">2025-05-06T05:59:03Z</dcterms:modified>
</cp:coreProperties>
</file>