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8640" tabRatio="5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8" i="1"/>
  <c r="G18"/>
  <c r="H18"/>
  <c r="I18"/>
  <c r="E39"/>
  <c r="G39"/>
  <c r="H39"/>
  <c r="I39"/>
  <c r="E40"/>
  <c r="G40"/>
  <c r="H40"/>
  <c r="I40"/>
  <c r="E53"/>
  <c r="G53"/>
  <c r="H53"/>
  <c r="I53"/>
  <c r="E54"/>
  <c r="G54"/>
  <c r="H54"/>
  <c r="I54"/>
  <c r="E59"/>
  <c r="G59"/>
  <c r="H59"/>
  <c r="I59"/>
  <c r="E60"/>
  <c r="G60"/>
  <c r="H60"/>
  <c r="I60"/>
  <c r="E61"/>
  <c r="G61"/>
  <c r="H61"/>
  <c r="I61"/>
  <c r="E62"/>
  <c r="G62"/>
  <c r="H62"/>
  <c r="I62"/>
</calcChain>
</file>

<file path=xl/comments1.xml><?xml version="1.0" encoding="utf-8"?>
<comments xmlns="http://schemas.openxmlformats.org/spreadsheetml/2006/main">
  <authors>
    <author>Kepli</author>
  </authors>
  <commentList>
    <comment ref="G38" authorId="0">
      <text>
        <r>
          <rPr>
            <b/>
            <sz val="9"/>
            <color indexed="81"/>
            <rFont val="Tahoma"/>
            <charset val="1"/>
          </rPr>
          <t>Kepli:
sääntöuudistus 400,-
toimistotarv ym 20,-</t>
        </r>
      </text>
    </comment>
  </commentList>
</comments>
</file>

<file path=xl/sharedStrings.xml><?xml version="1.0" encoding="utf-8"?>
<sst xmlns="http://schemas.openxmlformats.org/spreadsheetml/2006/main" count="95" uniqueCount="84">
  <si>
    <t>VARSINAINEN TOIMINTA</t>
  </si>
  <si>
    <t>TUOTOT JA KULUT</t>
  </si>
  <si>
    <t>TUOTOT</t>
  </si>
  <si>
    <t>3001</t>
  </si>
  <si>
    <t>Koulutustuotot/henkilöt</t>
  </si>
  <si>
    <t>KULUT</t>
  </si>
  <si>
    <t>3010</t>
  </si>
  <si>
    <t>Leiri / valmennustoiminnan kulut</t>
  </si>
  <si>
    <t>3012</t>
  </si>
  <si>
    <t>Koulutusmateriaalikulut</t>
  </si>
  <si>
    <t>3013</t>
  </si>
  <si>
    <t>Matkakulut leiri/valmennus</t>
  </si>
  <si>
    <t>3018</t>
  </si>
  <si>
    <t>Muut koulutustoiminnan kulut</t>
  </si>
  <si>
    <t>3019</t>
  </si>
  <si>
    <t>Muut kulut</t>
  </si>
  <si>
    <t>TUOTOT JA KULUT yhteensä</t>
  </si>
  <si>
    <t>YLEISTOIMINTA KULUT</t>
  </si>
  <si>
    <t>MUUT KULUT</t>
  </si>
  <si>
    <t>MATKAKULUT</t>
  </si>
  <si>
    <t>3800</t>
  </si>
  <si>
    <t>Matka- ja edustuskulut</t>
  </si>
  <si>
    <t>3802</t>
  </si>
  <si>
    <t>Kilometrikorvaukset</t>
  </si>
  <si>
    <t>MUUT VARSINAISEN TOIMINNAN KULUT</t>
  </si>
  <si>
    <t>3901</t>
  </si>
  <si>
    <t>Kokous- ja neuvottelukulut</t>
  </si>
  <si>
    <t>3904</t>
  </si>
  <si>
    <t>Kopiointi</t>
  </si>
  <si>
    <t>3905</t>
  </si>
  <si>
    <t>Tiedotustoiminta</t>
  </si>
  <si>
    <t>3907</t>
  </si>
  <si>
    <t>Huomioimiset</t>
  </si>
  <si>
    <t>3908</t>
  </si>
  <si>
    <t>Jäsenmaksut</t>
  </si>
  <si>
    <t>3910</t>
  </si>
  <si>
    <t>Atk-kustannukset</t>
  </si>
  <si>
    <t>3911</t>
  </si>
  <si>
    <t>Stipendit / urheilijat</t>
  </si>
  <si>
    <t>3913</t>
  </si>
  <si>
    <t>Pankkipalvelumaksut</t>
  </si>
  <si>
    <t>3914</t>
  </si>
  <si>
    <t>Ostopalvelut (KepLi)</t>
  </si>
  <si>
    <t>3916</t>
  </si>
  <si>
    <t>Postikulut</t>
  </si>
  <si>
    <t>YLEISTOIMINTA KULUT yhteensä</t>
  </si>
  <si>
    <t>TUOTTO-/KULUJÄÄMÄ</t>
  </si>
  <si>
    <t>VARAINHANKINTA</t>
  </si>
  <si>
    <t>5000</t>
  </si>
  <si>
    <t>5030</t>
  </si>
  <si>
    <t>Kilpailuluvat</t>
  </si>
  <si>
    <t>5060</t>
  </si>
  <si>
    <t>Ilmoitustuotot</t>
  </si>
  <si>
    <t>5070</t>
  </si>
  <si>
    <t>Mitalituotot</t>
  </si>
  <si>
    <t>5090</t>
  </si>
  <si>
    <t>Muut tuotot</t>
  </si>
  <si>
    <t>5560</t>
  </si>
  <si>
    <t>Ilmoitushankinnan kulut</t>
  </si>
  <si>
    <t>5570</t>
  </si>
  <si>
    <t>Mitalikulut</t>
  </si>
  <si>
    <t>5590</t>
  </si>
  <si>
    <t>5599</t>
  </si>
  <si>
    <t>Varaston lisäys / vähennys</t>
  </si>
  <si>
    <t>VARAINHANKINTA yhteensä</t>
  </si>
  <si>
    <t>SIJOITUS- JA RAHOITUSTOIMINTA</t>
  </si>
  <si>
    <t>RAHOITUSTOIMINNAN TUOTOT</t>
  </si>
  <si>
    <t>6310</t>
  </si>
  <si>
    <t>Korkotuotot</t>
  </si>
  <si>
    <t>SIJOITUS- JA RAHOITUSTOIMINTA yhteensä</t>
  </si>
  <si>
    <t>TILIKAUDEN TULOS</t>
  </si>
  <si>
    <t>TILIKAUDEN YLIJÄÄMÄ (ALIJÄÄMÄ)</t>
  </si>
  <si>
    <t>1.11.2010-</t>
  </si>
  <si>
    <t>KESKI-POHJANMAAN SUUNNISTUS RY</t>
  </si>
  <si>
    <t>Valmennustoiminnan tuotot</t>
  </si>
  <si>
    <t>TALOUSARVIO</t>
  </si>
  <si>
    <t>Majoitus kulut</t>
  </si>
  <si>
    <t>Muut matkakulut</t>
  </si>
  <si>
    <t>Ilmoitukset (ei mainos)</t>
  </si>
  <si>
    <t>1.11.2011-</t>
  </si>
  <si>
    <t>Talousarvio</t>
  </si>
  <si>
    <t>Ostetut koulutuspalvelut</t>
  </si>
  <si>
    <t>Toteutunut</t>
  </si>
  <si>
    <t>1.11.2012-</t>
  </si>
</sst>
</file>

<file path=xl/styles.xml><?xml version="1.0" encoding="utf-8"?>
<styleSheet xmlns="http://schemas.openxmlformats.org/spreadsheetml/2006/main">
  <fonts count="4">
    <font>
      <sz val="10"/>
      <color indexed="8"/>
      <name val="ARIAL"/>
      <charset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0" fontId="1" fillId="0" borderId="0" xfId="0" applyFont="1" applyAlignment="1">
      <alignment horizontal="right" vertical="top"/>
    </xf>
    <xf numFmtId="14" fontId="1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63"/>
  <sheetViews>
    <sheetView tabSelected="1" showOutlineSymbols="0" workbookViewId="0">
      <selection activeCell="K10" sqref="K10"/>
    </sheetView>
  </sheetViews>
  <sheetFormatPr defaultColWidth="10" defaultRowHeight="12.95" customHeight="1"/>
  <cols>
    <col min="1" max="1" width="5.5703125" style="5" customWidth="1"/>
    <col min="2" max="2" width="6" style="5" customWidth="1"/>
    <col min="3" max="3" width="10" style="5" customWidth="1"/>
    <col min="4" max="4" width="20.7109375" style="5" customWidth="1"/>
    <col min="5" max="5" width="9.85546875" style="5" customWidth="1"/>
    <col min="6" max="6" width="4" style="5" customWidth="1"/>
    <col min="7" max="7" width="9.85546875" style="5" bestFit="1" customWidth="1"/>
    <col min="8" max="8" width="10.140625" style="5" bestFit="1" customWidth="1"/>
    <col min="9" max="9" width="9.85546875" style="5" bestFit="1" customWidth="1"/>
    <col min="10" max="16384" width="10" style="5"/>
  </cols>
  <sheetData>
    <row r="1" spans="1:11" ht="12.95" customHeight="1">
      <c r="A1" s="6" t="s">
        <v>73</v>
      </c>
      <c r="B1" s="6"/>
    </row>
    <row r="2" spans="1:11" ht="12.75" customHeight="1">
      <c r="E2" s="1" t="s">
        <v>75</v>
      </c>
      <c r="G2" s="3" t="s">
        <v>82</v>
      </c>
      <c r="H2" s="3" t="s">
        <v>80</v>
      </c>
      <c r="I2" s="3" t="s">
        <v>82</v>
      </c>
    </row>
    <row r="3" spans="1:11" ht="12.95" customHeight="1">
      <c r="E3" s="1" t="s">
        <v>83</v>
      </c>
      <c r="G3" s="3" t="s">
        <v>79</v>
      </c>
      <c r="H3" s="3" t="s">
        <v>79</v>
      </c>
      <c r="I3" s="3" t="s">
        <v>72</v>
      </c>
    </row>
    <row r="4" spans="1:11" ht="12.95" customHeight="1">
      <c r="E4" s="2">
        <v>41639</v>
      </c>
      <c r="G4" s="4">
        <v>41213</v>
      </c>
      <c r="H4" s="4">
        <v>41213</v>
      </c>
      <c r="I4" s="4">
        <v>40847</v>
      </c>
    </row>
    <row r="5" spans="1:11" ht="12.95" customHeight="1">
      <c r="A5" s="6" t="s">
        <v>0</v>
      </c>
      <c r="B5" s="6"/>
      <c r="C5" s="6"/>
    </row>
    <row r="6" spans="1:11" ht="12.95" customHeight="1">
      <c r="A6" s="6" t="s">
        <v>1</v>
      </c>
      <c r="B6" s="6"/>
      <c r="C6" s="6"/>
    </row>
    <row r="7" spans="1:11" ht="12.95" customHeight="1">
      <c r="A7" s="7" t="s">
        <v>2</v>
      </c>
      <c r="B7" s="7"/>
      <c r="C7" s="7"/>
    </row>
    <row r="8" spans="1:11" ht="12.95" customHeight="1">
      <c r="B8" s="7" t="s">
        <v>3</v>
      </c>
      <c r="C8" s="7" t="s">
        <v>4</v>
      </c>
      <c r="D8" s="7"/>
      <c r="E8" s="8">
        <v>700</v>
      </c>
      <c r="F8" s="8"/>
      <c r="G8" s="8">
        <v>150</v>
      </c>
      <c r="H8" s="8">
        <v>700</v>
      </c>
      <c r="I8" s="8">
        <v>760</v>
      </c>
      <c r="J8" s="9"/>
      <c r="K8" s="9"/>
    </row>
    <row r="9" spans="1:11" ht="12.95" customHeight="1">
      <c r="B9" s="7">
        <v>3002</v>
      </c>
      <c r="C9" s="7" t="s">
        <v>74</v>
      </c>
      <c r="D9" s="7"/>
      <c r="E9" s="8">
        <v>0</v>
      </c>
      <c r="F9" s="8"/>
      <c r="G9" s="8">
        <v>0</v>
      </c>
      <c r="H9" s="8">
        <v>0</v>
      </c>
      <c r="I9" s="8">
        <v>0</v>
      </c>
      <c r="J9" s="9"/>
      <c r="K9" s="9"/>
    </row>
    <row r="10" spans="1:11" ht="12.95" customHeight="1">
      <c r="B10" s="7">
        <v>3009</v>
      </c>
      <c r="C10" s="7" t="s">
        <v>56</v>
      </c>
      <c r="D10" s="7"/>
      <c r="E10" s="8">
        <v>4520</v>
      </c>
      <c r="F10" s="8"/>
      <c r="G10" s="8">
        <v>480</v>
      </c>
      <c r="H10" s="8">
        <v>2500</v>
      </c>
      <c r="I10" s="8">
        <v>3000</v>
      </c>
      <c r="J10" s="9"/>
      <c r="K10" s="9"/>
    </row>
    <row r="11" spans="1:11" ht="12.95" customHeight="1">
      <c r="A11" s="7" t="s">
        <v>5</v>
      </c>
      <c r="B11" s="7"/>
      <c r="C11" s="7"/>
    </row>
    <row r="12" spans="1:11" ht="12.95" customHeight="1">
      <c r="B12" s="7" t="s">
        <v>6</v>
      </c>
      <c r="C12" s="7" t="s">
        <v>7</v>
      </c>
      <c r="D12" s="7"/>
      <c r="E12" s="9">
        <v>-4520</v>
      </c>
      <c r="F12" s="9"/>
      <c r="G12" s="9">
        <v>-480</v>
      </c>
      <c r="H12" s="9">
        <v>-1200</v>
      </c>
      <c r="I12" s="9">
        <v>-1140</v>
      </c>
    </row>
    <row r="13" spans="1:11" ht="12.95" customHeight="1">
      <c r="B13" s="7">
        <v>3011</v>
      </c>
      <c r="C13" s="7" t="s">
        <v>81</v>
      </c>
      <c r="D13" s="7"/>
      <c r="E13" s="9">
        <v>-150</v>
      </c>
      <c r="F13" s="9"/>
      <c r="G13" s="9">
        <v>-190</v>
      </c>
      <c r="H13" s="9">
        <v>0</v>
      </c>
      <c r="I13" s="9">
        <v>0</v>
      </c>
    </row>
    <row r="14" spans="1:11" ht="12.95" customHeight="1">
      <c r="B14" s="7" t="s">
        <v>8</v>
      </c>
      <c r="C14" s="7" t="s">
        <v>9</v>
      </c>
      <c r="D14" s="7"/>
      <c r="E14" s="9">
        <v>-100</v>
      </c>
      <c r="F14" s="9"/>
      <c r="G14" s="9">
        <v>0</v>
      </c>
      <c r="H14" s="9">
        <v>-400</v>
      </c>
      <c r="I14" s="9">
        <v>-404.85</v>
      </c>
    </row>
    <row r="15" spans="1:11" ht="12.95" customHeight="1">
      <c r="B15" s="7" t="s">
        <v>10</v>
      </c>
      <c r="C15" s="7" t="s">
        <v>11</v>
      </c>
      <c r="D15" s="7"/>
      <c r="E15" s="9">
        <v>-150</v>
      </c>
      <c r="F15" s="9"/>
      <c r="G15" s="9">
        <v>0</v>
      </c>
      <c r="H15" s="9">
        <v>-50</v>
      </c>
      <c r="I15" s="9">
        <v>0</v>
      </c>
    </row>
    <row r="16" spans="1:11" ht="12.95" customHeight="1">
      <c r="B16" s="7" t="s">
        <v>12</v>
      </c>
      <c r="C16" s="7" t="s">
        <v>13</v>
      </c>
      <c r="D16" s="7"/>
      <c r="E16" s="9">
        <v>-150</v>
      </c>
      <c r="F16" s="9"/>
      <c r="G16" s="9">
        <v>-144.46</v>
      </c>
      <c r="H16" s="9">
        <v>-50</v>
      </c>
      <c r="I16" s="9">
        <v>-14.55</v>
      </c>
    </row>
    <row r="17" spans="1:11" ht="12.95" customHeight="1">
      <c r="B17" s="7" t="s">
        <v>14</v>
      </c>
      <c r="C17" s="7" t="s">
        <v>15</v>
      </c>
      <c r="D17" s="7"/>
      <c r="E17" s="10">
        <v>0</v>
      </c>
      <c r="F17" s="9"/>
      <c r="G17" s="10">
        <v>-57</v>
      </c>
      <c r="H17" s="10">
        <v>-2500</v>
      </c>
      <c r="I17" s="10">
        <v>-2784</v>
      </c>
      <c r="J17" s="9"/>
      <c r="K17" s="9"/>
    </row>
    <row r="18" spans="1:11" ht="12.95" customHeight="1">
      <c r="A18" s="6" t="s">
        <v>16</v>
      </c>
      <c r="B18" s="6"/>
      <c r="C18" s="6"/>
      <c r="D18" s="6"/>
      <c r="E18" s="11">
        <f>SUM(E8:E17)</f>
        <v>150</v>
      </c>
      <c r="G18" s="11">
        <f>SUM(G8:G17)</f>
        <v>-241.46</v>
      </c>
      <c r="H18" s="11">
        <f>SUM(H8:H17)</f>
        <v>-1000</v>
      </c>
      <c r="I18" s="11">
        <f>SUM(I8:I17)</f>
        <v>-583.40000000000009</v>
      </c>
      <c r="J18" s="11"/>
    </row>
    <row r="19" spans="1:11" ht="12.95" customHeight="1">
      <c r="A19" s="6" t="s">
        <v>17</v>
      </c>
      <c r="B19" s="6"/>
      <c r="C19" s="6"/>
    </row>
    <row r="20" spans="1:11" ht="12.95" customHeight="1">
      <c r="A20" s="7" t="s">
        <v>18</v>
      </c>
      <c r="B20" s="7"/>
      <c r="C20" s="7"/>
    </row>
    <row r="21" spans="1:11" ht="12.95" customHeight="1">
      <c r="B21" s="7" t="s">
        <v>19</v>
      </c>
      <c r="C21" s="7"/>
    </row>
    <row r="22" spans="1:11" ht="12.95" customHeight="1">
      <c r="B22" s="7" t="s">
        <v>20</v>
      </c>
      <c r="C22" s="7" t="s">
        <v>21</v>
      </c>
      <c r="D22" s="7"/>
      <c r="E22" s="9">
        <v>-100</v>
      </c>
      <c r="F22" s="9"/>
      <c r="G22" s="5">
        <v>0</v>
      </c>
      <c r="H22" s="5">
        <v>-100</v>
      </c>
      <c r="I22" s="5">
        <v>0</v>
      </c>
    </row>
    <row r="23" spans="1:11" ht="12.95" customHeight="1">
      <c r="B23" s="7" t="s">
        <v>22</v>
      </c>
      <c r="C23" s="7" t="s">
        <v>23</v>
      </c>
      <c r="D23" s="7"/>
      <c r="E23" s="8">
        <v>-450</v>
      </c>
      <c r="F23" s="8"/>
      <c r="G23" s="8">
        <v>-323.25</v>
      </c>
      <c r="H23" s="8">
        <v>-400</v>
      </c>
      <c r="I23" s="8">
        <v>-855.9</v>
      </c>
      <c r="J23" s="9"/>
      <c r="K23" s="9"/>
    </row>
    <row r="24" spans="1:11" ht="12.95" customHeight="1">
      <c r="B24" s="7">
        <v>3803</v>
      </c>
      <c r="C24" s="7" t="s">
        <v>76</v>
      </c>
      <c r="D24" s="7"/>
      <c r="E24" s="8">
        <v>-300</v>
      </c>
      <c r="F24" s="8"/>
      <c r="G24" s="8">
        <v>-98</v>
      </c>
      <c r="H24" s="8">
        <v>-200</v>
      </c>
      <c r="I24" s="8">
        <v>-222.95</v>
      </c>
      <c r="J24" s="9"/>
      <c r="K24" s="9"/>
    </row>
    <row r="25" spans="1:11" ht="12.95" customHeight="1">
      <c r="B25" s="7">
        <v>3809</v>
      </c>
      <c r="C25" s="7" t="s">
        <v>77</v>
      </c>
      <c r="D25" s="7"/>
      <c r="E25" s="8">
        <v>0</v>
      </c>
      <c r="F25" s="8"/>
      <c r="G25" s="8">
        <v>0</v>
      </c>
      <c r="H25" s="8">
        <v>0</v>
      </c>
      <c r="I25" s="8">
        <v>-50</v>
      </c>
      <c r="J25" s="9"/>
      <c r="K25" s="9"/>
    </row>
    <row r="26" spans="1:11" ht="12.95" customHeight="1">
      <c r="B26" s="7" t="s">
        <v>24</v>
      </c>
      <c r="C26" s="7"/>
    </row>
    <row r="27" spans="1:11" ht="12.95" customHeight="1">
      <c r="B27" s="7" t="s">
        <v>25</v>
      </c>
      <c r="C27" s="7" t="s">
        <v>26</v>
      </c>
      <c r="D27" s="7"/>
      <c r="E27" s="9">
        <v>-200</v>
      </c>
      <c r="F27" s="9"/>
      <c r="G27" s="9">
        <v>-169</v>
      </c>
      <c r="H27" s="9">
        <v>-250</v>
      </c>
      <c r="I27" s="9">
        <v>-240.7</v>
      </c>
    </row>
    <row r="28" spans="1:11" ht="12.95" customHeight="1">
      <c r="B28" s="7">
        <v>3903</v>
      </c>
      <c r="C28" s="7" t="s">
        <v>78</v>
      </c>
      <c r="D28" s="7"/>
      <c r="E28" s="9">
        <v>0</v>
      </c>
      <c r="F28" s="9"/>
      <c r="G28" s="9">
        <v>0</v>
      </c>
      <c r="H28" s="9">
        <v>0</v>
      </c>
      <c r="I28" s="9">
        <v>-168.6</v>
      </c>
    </row>
    <row r="29" spans="1:11" ht="12.95" customHeight="1">
      <c r="B29" s="7" t="s">
        <v>27</v>
      </c>
      <c r="C29" s="7" t="s">
        <v>28</v>
      </c>
      <c r="D29" s="7"/>
      <c r="E29" s="9">
        <v>-70</v>
      </c>
      <c r="F29" s="9"/>
      <c r="G29" s="9">
        <v>-69.92</v>
      </c>
      <c r="H29" s="9">
        <v>-45</v>
      </c>
      <c r="I29" s="9">
        <v>-43.82</v>
      </c>
    </row>
    <row r="30" spans="1:11" ht="12.95" customHeight="1">
      <c r="B30" s="7" t="s">
        <v>29</v>
      </c>
      <c r="C30" s="7" t="s">
        <v>30</v>
      </c>
      <c r="D30" s="7"/>
      <c r="E30" s="9">
        <v>0</v>
      </c>
      <c r="F30" s="9"/>
      <c r="G30" s="9">
        <v>0</v>
      </c>
      <c r="H30" s="9">
        <v>0</v>
      </c>
      <c r="I30" s="9">
        <v>0</v>
      </c>
    </row>
    <row r="31" spans="1:11" ht="12.95" customHeight="1">
      <c r="B31" s="7" t="s">
        <v>31</v>
      </c>
      <c r="C31" s="7" t="s">
        <v>32</v>
      </c>
      <c r="D31" s="7"/>
      <c r="E31" s="9">
        <v>-100</v>
      </c>
      <c r="F31" s="9"/>
      <c r="G31" s="9">
        <v>-168.6</v>
      </c>
      <c r="H31" s="9">
        <v>-100</v>
      </c>
      <c r="I31" s="9">
        <v>-1016</v>
      </c>
    </row>
    <row r="32" spans="1:11" ht="12.95" customHeight="1">
      <c r="B32" s="7" t="s">
        <v>33</v>
      </c>
      <c r="C32" s="7" t="s">
        <v>34</v>
      </c>
      <c r="D32" s="7"/>
      <c r="E32" s="9">
        <v>-100</v>
      </c>
      <c r="F32" s="9"/>
      <c r="G32" s="9">
        <v>-100</v>
      </c>
      <c r="H32" s="9">
        <v>-100</v>
      </c>
      <c r="I32" s="9">
        <v>-100</v>
      </c>
    </row>
    <row r="33" spans="1:11" ht="12.95" customHeight="1">
      <c r="B33" s="7" t="s">
        <v>35</v>
      </c>
      <c r="C33" s="7" t="s">
        <v>36</v>
      </c>
      <c r="D33" s="7"/>
      <c r="E33" s="9">
        <v>-180</v>
      </c>
      <c r="F33" s="9"/>
      <c r="G33" s="9">
        <v>-180</v>
      </c>
      <c r="H33" s="9">
        <v>-200</v>
      </c>
      <c r="I33" s="9">
        <v>-188.33</v>
      </c>
    </row>
    <row r="34" spans="1:11" ht="12.95" customHeight="1">
      <c r="B34" s="7" t="s">
        <v>37</v>
      </c>
      <c r="C34" s="7" t="s">
        <v>38</v>
      </c>
      <c r="D34" s="7"/>
      <c r="E34" s="9">
        <v>-1500</v>
      </c>
      <c r="F34" s="9"/>
      <c r="G34" s="9">
        <v>-1800</v>
      </c>
      <c r="H34" s="9">
        <v>-1500</v>
      </c>
      <c r="I34" s="9">
        <v>-1520</v>
      </c>
    </row>
    <row r="35" spans="1:11" ht="12.95" customHeight="1">
      <c r="B35" s="7" t="s">
        <v>39</v>
      </c>
      <c r="C35" s="7" t="s">
        <v>40</v>
      </c>
      <c r="D35" s="7"/>
      <c r="E35" s="9">
        <v>-60</v>
      </c>
      <c r="F35" s="9"/>
      <c r="G35" s="9">
        <v>-59.86</v>
      </c>
      <c r="H35" s="9">
        <v>-70</v>
      </c>
      <c r="I35" s="9">
        <v>-68.08</v>
      </c>
    </row>
    <row r="36" spans="1:11" ht="12.95" customHeight="1">
      <c r="B36" s="7" t="s">
        <v>41</v>
      </c>
      <c r="C36" s="7" t="s">
        <v>42</v>
      </c>
      <c r="D36" s="7"/>
      <c r="E36" s="9">
        <v>-800</v>
      </c>
      <c r="F36" s="9"/>
      <c r="G36" s="9">
        <v>-1083</v>
      </c>
      <c r="H36" s="9">
        <v>-740</v>
      </c>
      <c r="I36" s="9">
        <v>-740</v>
      </c>
    </row>
    <row r="37" spans="1:11" ht="12.95" customHeight="1">
      <c r="B37" s="7" t="s">
        <v>43</v>
      </c>
      <c r="C37" s="7" t="s">
        <v>44</v>
      </c>
      <c r="D37" s="7"/>
      <c r="E37" s="8">
        <v>-100</v>
      </c>
      <c r="F37" s="8"/>
      <c r="G37" s="8">
        <v>-96.9</v>
      </c>
      <c r="H37" s="8">
        <v>-100</v>
      </c>
      <c r="I37" s="8">
        <v>-164.98</v>
      </c>
      <c r="J37" s="9"/>
      <c r="K37" s="9"/>
    </row>
    <row r="38" spans="1:11" ht="12.95" customHeight="1">
      <c r="B38" s="7">
        <v>3919</v>
      </c>
      <c r="C38" s="7" t="s">
        <v>15</v>
      </c>
      <c r="D38" s="7"/>
      <c r="E38" s="12">
        <v>-400</v>
      </c>
      <c r="F38" s="9"/>
      <c r="G38" s="12">
        <v>-420</v>
      </c>
      <c r="H38" s="12">
        <v>0</v>
      </c>
      <c r="I38" s="12">
        <v>0</v>
      </c>
      <c r="J38" s="9"/>
      <c r="K38" s="9"/>
    </row>
    <row r="39" spans="1:11" ht="12.95" customHeight="1">
      <c r="A39" s="6" t="s">
        <v>45</v>
      </c>
      <c r="B39" s="6"/>
      <c r="C39" s="6"/>
      <c r="D39" s="6"/>
      <c r="E39" s="11">
        <f>SUM(E22:E38)</f>
        <v>-4360</v>
      </c>
      <c r="G39" s="11">
        <f>SUM(G22:G38)</f>
        <v>-4568.53</v>
      </c>
      <c r="H39" s="11">
        <f>SUM(H22:H38)</f>
        <v>-3805</v>
      </c>
      <c r="I39" s="11">
        <f>SUM(I22:I38)</f>
        <v>-5379.3599999999988</v>
      </c>
      <c r="J39" s="11"/>
    </row>
    <row r="40" spans="1:11" ht="12.95" customHeight="1">
      <c r="A40" s="6" t="s">
        <v>46</v>
      </c>
      <c r="B40" s="6"/>
      <c r="C40" s="6"/>
      <c r="E40" s="11">
        <f>SUM(E18+E39)</f>
        <v>-4210</v>
      </c>
      <c r="G40" s="11">
        <f>SUM(G18+G39)</f>
        <v>-4809.99</v>
      </c>
      <c r="H40" s="11">
        <f>SUM(H18+H39)</f>
        <v>-4805</v>
      </c>
      <c r="I40" s="11">
        <f>SUM(I18+I39)</f>
        <v>-5962.7599999999984</v>
      </c>
    </row>
    <row r="41" spans="1:11" ht="12.95" customHeight="1">
      <c r="A41" s="6" t="s">
        <v>47</v>
      </c>
      <c r="B41" s="6"/>
      <c r="C41" s="6"/>
    </row>
    <row r="42" spans="1:11" ht="12.95" customHeight="1">
      <c r="A42" s="7" t="s">
        <v>2</v>
      </c>
      <c r="B42" s="7"/>
      <c r="C42" s="7"/>
    </row>
    <row r="43" spans="1:11" ht="12.95" customHeight="1">
      <c r="B43" s="7" t="s">
        <v>48</v>
      </c>
      <c r="C43" s="7" t="s">
        <v>34</v>
      </c>
      <c r="D43" s="7"/>
      <c r="E43" s="9">
        <v>360</v>
      </c>
      <c r="F43" s="9"/>
      <c r="G43" s="9">
        <v>360</v>
      </c>
      <c r="H43" s="9">
        <v>360</v>
      </c>
      <c r="I43" s="9">
        <v>360</v>
      </c>
    </row>
    <row r="44" spans="1:11" ht="12.95" customHeight="1">
      <c r="B44" s="7" t="s">
        <v>49</v>
      </c>
      <c r="C44" s="7" t="s">
        <v>50</v>
      </c>
      <c r="D44" s="7"/>
      <c r="E44" s="9">
        <v>1200</v>
      </c>
      <c r="F44" s="9"/>
      <c r="G44" s="9">
        <v>1164.0999999999999</v>
      </c>
      <c r="H44" s="9">
        <v>1200</v>
      </c>
      <c r="I44" s="9">
        <v>1194.3</v>
      </c>
    </row>
    <row r="45" spans="1:11" ht="12.95" customHeight="1">
      <c r="B45" s="7" t="s">
        <v>51</v>
      </c>
      <c r="C45" s="7" t="s">
        <v>52</v>
      </c>
      <c r="D45" s="7"/>
      <c r="E45" s="9">
        <v>4000</v>
      </c>
      <c r="F45" s="9"/>
      <c r="G45" s="9">
        <v>3810</v>
      </c>
      <c r="H45" s="9">
        <v>4000</v>
      </c>
      <c r="I45" s="9">
        <v>3510</v>
      </c>
    </row>
    <row r="46" spans="1:11" ht="12.95" customHeight="1">
      <c r="B46" s="7" t="s">
        <v>53</v>
      </c>
      <c r="C46" s="7" t="s">
        <v>54</v>
      </c>
      <c r="D46" s="7"/>
      <c r="E46" s="8">
        <v>2000</v>
      </c>
      <c r="F46" s="9"/>
      <c r="G46" s="9">
        <v>1944</v>
      </c>
      <c r="H46" s="9">
        <v>1900</v>
      </c>
      <c r="I46" s="9">
        <v>1891.5</v>
      </c>
    </row>
    <row r="47" spans="1:11" ht="12.95" customHeight="1">
      <c r="B47" s="7" t="s">
        <v>55</v>
      </c>
      <c r="C47" s="7" t="s">
        <v>56</v>
      </c>
      <c r="D47" s="7"/>
      <c r="E47" s="8">
        <v>100</v>
      </c>
      <c r="F47" s="9"/>
      <c r="G47" s="8">
        <v>100</v>
      </c>
      <c r="H47" s="8">
        <v>50</v>
      </c>
      <c r="I47" s="8">
        <v>66.7</v>
      </c>
      <c r="J47" s="9"/>
      <c r="K47" s="9"/>
    </row>
    <row r="48" spans="1:11" ht="12.95" customHeight="1">
      <c r="A48" s="7" t="s">
        <v>5</v>
      </c>
      <c r="B48" s="7"/>
      <c r="C48" s="7"/>
    </row>
    <row r="49" spans="1:11" ht="12.95" customHeight="1">
      <c r="B49" s="7" t="s">
        <v>57</v>
      </c>
      <c r="C49" s="7" t="s">
        <v>58</v>
      </c>
      <c r="D49" s="7"/>
      <c r="E49" s="9">
        <v>-1150</v>
      </c>
      <c r="F49" s="9"/>
      <c r="G49" s="9">
        <v>-1119.3</v>
      </c>
      <c r="H49" s="9">
        <v>-1050</v>
      </c>
      <c r="I49" s="9">
        <v>-1050</v>
      </c>
    </row>
    <row r="50" spans="1:11" ht="12.95" customHeight="1">
      <c r="B50" s="7" t="s">
        <v>59</v>
      </c>
      <c r="C50" s="7" t="s">
        <v>60</v>
      </c>
      <c r="D50" s="7"/>
      <c r="E50" s="9">
        <v>-1800</v>
      </c>
      <c r="F50" s="9"/>
      <c r="G50" s="9">
        <v>-878</v>
      </c>
      <c r="H50" s="9">
        <v>-800</v>
      </c>
      <c r="I50" s="9">
        <v>-2313.9499999999998</v>
      </c>
    </row>
    <row r="51" spans="1:11" ht="12.95" customHeight="1">
      <c r="B51" s="7" t="s">
        <v>61</v>
      </c>
      <c r="C51" s="7" t="s">
        <v>15</v>
      </c>
      <c r="D51" s="7"/>
      <c r="E51" s="9">
        <v>0</v>
      </c>
      <c r="F51" s="9"/>
      <c r="G51" s="9">
        <v>0</v>
      </c>
      <c r="H51" s="9">
        <v>0</v>
      </c>
      <c r="I51" s="9">
        <v>0</v>
      </c>
    </row>
    <row r="52" spans="1:11" ht="12.95" customHeight="1">
      <c r="B52" s="7" t="s">
        <v>62</v>
      </c>
      <c r="C52" s="7" t="s">
        <v>63</v>
      </c>
      <c r="D52" s="7"/>
      <c r="E52" s="10">
        <v>-700</v>
      </c>
      <c r="F52" s="9"/>
      <c r="G52" s="10">
        <v>-629.6</v>
      </c>
      <c r="H52" s="10">
        <v>-920</v>
      </c>
      <c r="I52" s="10">
        <v>903.1</v>
      </c>
      <c r="J52" s="9"/>
      <c r="K52" s="9"/>
    </row>
    <row r="53" spans="1:11" ht="12.95" customHeight="1">
      <c r="A53" s="6" t="s">
        <v>64</v>
      </c>
      <c r="B53" s="6"/>
      <c r="C53" s="6"/>
      <c r="D53" s="6"/>
      <c r="E53" s="11">
        <f>SUM(E43:E52)</f>
        <v>4010</v>
      </c>
      <c r="G53" s="11">
        <f>SUM(G43:G52)</f>
        <v>4751.2</v>
      </c>
      <c r="H53" s="11">
        <f>SUM(H43:H52)</f>
        <v>4740</v>
      </c>
      <c r="I53" s="11">
        <f>SUM(I43:I52)</f>
        <v>4561.6500000000005</v>
      </c>
      <c r="J53" s="11"/>
    </row>
    <row r="54" spans="1:11" ht="12.95" customHeight="1">
      <c r="A54" s="6" t="s">
        <v>46</v>
      </c>
      <c r="B54" s="6"/>
      <c r="C54" s="6"/>
      <c r="E54" s="11">
        <f>SUM(E40+E53)</f>
        <v>-200</v>
      </c>
      <c r="G54" s="11">
        <f>SUM(G40+G53)</f>
        <v>-58.789999999999964</v>
      </c>
      <c r="H54" s="11">
        <f>SUM(H40+H53)</f>
        <v>-65</v>
      </c>
      <c r="I54" s="11">
        <f>SUM(I40+I53)</f>
        <v>-1401.1099999999979</v>
      </c>
    </row>
    <row r="55" spans="1:11" ht="12.95" customHeight="1">
      <c r="A55" s="6" t="s">
        <v>65</v>
      </c>
      <c r="B55" s="6"/>
      <c r="C55" s="6"/>
    </row>
    <row r="56" spans="1:11" ht="12.95" customHeight="1">
      <c r="A56" s="7" t="s">
        <v>2</v>
      </c>
      <c r="B56" s="7"/>
      <c r="C56" s="7"/>
    </row>
    <row r="57" spans="1:11" ht="12.95" customHeight="1">
      <c r="B57" s="7" t="s">
        <v>66</v>
      </c>
      <c r="C57" s="7"/>
    </row>
    <row r="58" spans="1:11" ht="12.95" customHeight="1">
      <c r="B58" s="7" t="s">
        <v>67</v>
      </c>
      <c r="C58" s="7" t="s">
        <v>68</v>
      </c>
      <c r="D58" s="7"/>
      <c r="E58" s="10">
        <v>18</v>
      </c>
      <c r="F58" s="9"/>
      <c r="G58" s="10">
        <v>17.079999999999998</v>
      </c>
      <c r="H58" s="10">
        <v>16</v>
      </c>
      <c r="I58" s="10">
        <v>16.420000000000002</v>
      </c>
      <c r="J58" s="9"/>
      <c r="K58" s="9"/>
    </row>
    <row r="59" spans="1:11" ht="12.95" customHeight="1">
      <c r="A59" s="6" t="s">
        <v>69</v>
      </c>
      <c r="B59" s="6"/>
      <c r="C59" s="6"/>
      <c r="D59" s="6"/>
      <c r="E59" s="11">
        <f>SUM(E58)</f>
        <v>18</v>
      </c>
      <c r="G59" s="11">
        <f>SUM(G58)</f>
        <v>17.079999999999998</v>
      </c>
      <c r="H59" s="11">
        <f>SUM(H58)</f>
        <v>16</v>
      </c>
      <c r="I59" s="11">
        <f>SUM(I58)</f>
        <v>16.420000000000002</v>
      </c>
      <c r="J59" s="11"/>
    </row>
    <row r="60" spans="1:11" ht="12.95" customHeight="1">
      <c r="A60" s="6" t="s">
        <v>46</v>
      </c>
      <c r="B60" s="6"/>
      <c r="C60" s="6"/>
      <c r="E60" s="11">
        <f>SUM(E54+E59)</f>
        <v>-182</v>
      </c>
      <c r="G60" s="11">
        <f>SUM(G54+G59)</f>
        <v>-41.709999999999965</v>
      </c>
      <c r="H60" s="11">
        <f>SUM(H54+H59)</f>
        <v>-49</v>
      </c>
      <c r="I60" s="11">
        <f>SUM(I54+I59)</f>
        <v>-1384.6899999999978</v>
      </c>
    </row>
    <row r="61" spans="1:11" ht="12.95" customHeight="1">
      <c r="A61" s="6" t="s">
        <v>70</v>
      </c>
      <c r="B61" s="6"/>
      <c r="C61" s="6"/>
      <c r="E61" s="11">
        <f>SUM(E60)</f>
        <v>-182</v>
      </c>
      <c r="G61" s="11">
        <f t="shared" ref="G61:I62" si="0">SUM(G60)</f>
        <v>-41.709999999999965</v>
      </c>
      <c r="H61" s="11">
        <f t="shared" si="0"/>
        <v>-49</v>
      </c>
      <c r="I61" s="11">
        <f t="shared" si="0"/>
        <v>-1384.6899999999978</v>
      </c>
    </row>
    <row r="62" spans="1:11" ht="12.95" customHeight="1">
      <c r="A62" s="6" t="s">
        <v>71</v>
      </c>
      <c r="B62" s="6"/>
      <c r="C62" s="6"/>
      <c r="E62" s="11">
        <f>SUM(E61)</f>
        <v>-182</v>
      </c>
      <c r="G62" s="11">
        <f t="shared" si="0"/>
        <v>-41.709999999999965</v>
      </c>
      <c r="H62" s="11">
        <f t="shared" si="0"/>
        <v>-49</v>
      </c>
      <c r="I62" s="11">
        <f t="shared" si="0"/>
        <v>-1384.6899999999978</v>
      </c>
    </row>
    <row r="63" spans="1:11" ht="12.95" customHeight="1">
      <c r="A63" s="6"/>
      <c r="B63" s="6"/>
      <c r="C63" s="6"/>
    </row>
  </sheetData>
  <phoneticPr fontId="0" type="noConversion"/>
  <pageMargins left="0.51181102362204722" right="0.39370078740157483" top="0.19685039370078741" bottom="0.27559055118110237" header="0.35433070866141736" footer="0.31496062992125984"/>
  <pageSetup paperSize="9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Perus (3 sar.)</dc:title>
  <dc:creator>Crystal Decisions</dc:creator>
  <dc:description>Powered by Crystal</dc:description>
  <cp:lastModifiedBy>Kepli</cp:lastModifiedBy>
  <cp:lastPrinted>2012-11-08T12:51:27Z</cp:lastPrinted>
  <dcterms:created xsi:type="dcterms:W3CDTF">2010-11-04T12:28:33Z</dcterms:created>
  <dcterms:modified xsi:type="dcterms:W3CDTF">2012-11-26T06:58:22Z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9BEA2497F639C517C109DF9D3D8A72A06A11D7ED7919DC0FB36AD86A9F810E26977B36CD805811F7EE1CDFCE9C3F429D709931577284DCBAC6729103794A932EB6BD0B1CB2CFA6717DDD14A5FBB996C027AD7BD2E1B0457341DF4491F891A681E9443A734361CD07C3C85B968AA4B2781C480C131A4BF1DCCE0484255B1E266</vt:lpwstr>
  </property>
  <property fmtid="{D5CDD505-2E9C-101B-9397-08002B2CF9AE}" pid="7" name="Business Objects Context Information5">
    <vt:lpwstr>29C81B5F1B9666C54FB7BFB553B427608F17A9D747CB8D9898B794EB3A723CE67760DAACD2328A55F95AD6C935612A4215FC379BAB86F1B218AB0DD782E40D9FB33903B977C57350CD2C08C42C73737191709C1BAA44140827616C4BEA27F3AC1DCC94FE7A30CE21CDFC0B31CF93D1B85B445CB04BED9BF6C568BF7BF36B0C3</vt:lpwstr>
  </property>
  <property fmtid="{D5CDD505-2E9C-101B-9397-08002B2CF9AE}" pid="8" name="Business Objects Context Information6">
    <vt:lpwstr>8CD21AFE90782B75CD325A7EB4A5005944EFC970E4A4B8D4D59B8A4463E89AA34ED1D55D</vt:lpwstr>
  </property>
</Properties>
</file>