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Matkalasku" sheetId="1" r:id="rId1"/>
    <sheet name="HUOM!" sheetId="2" r:id="rId2"/>
  </sheets>
  <definedNames/>
  <calcPr fullCalcOnLoad="1"/>
</workbook>
</file>

<file path=xl/sharedStrings.xml><?xml version="1.0" encoding="utf-8"?>
<sst xmlns="http://schemas.openxmlformats.org/spreadsheetml/2006/main" count="56" uniqueCount="51">
  <si>
    <t>Nimi:</t>
  </si>
  <si>
    <t>Matkan kohde/tarkoitus</t>
  </si>
  <si>
    <t>Oma auto</t>
  </si>
  <si>
    <t>Muu:</t>
  </si>
  <si>
    <t>Matkareitti</t>
  </si>
  <si>
    <t>Lähtö</t>
  </si>
  <si>
    <t>Paluu</t>
  </si>
  <si>
    <t>Matka</t>
  </si>
  <si>
    <t>Paikkakunnat</t>
  </si>
  <si>
    <t>pvm</t>
  </si>
  <si>
    <t>klo</t>
  </si>
  <si>
    <t>km</t>
  </si>
  <si>
    <t>Yhteensä</t>
  </si>
  <si>
    <t>korotettu</t>
  </si>
  <si>
    <t>Kilometrikorvaus</t>
  </si>
  <si>
    <t>normaali</t>
  </si>
  <si>
    <t>a</t>
  </si>
  <si>
    <t>Laskun tekijän allekirjoitus</t>
  </si>
  <si>
    <t>Laskun hyväksyjän allekirjoitus</t>
  </si>
  <si>
    <t>Tällä sivulla on matkalaskun perustiedot</t>
  </si>
  <si>
    <t>Päivärahat:</t>
  </si>
  <si>
    <t>Suomi</t>
  </si>
  <si>
    <t>kokopv</t>
  </si>
  <si>
    <t>½ pv</t>
  </si>
  <si>
    <t>tummennetut</t>
  </si>
  <si>
    <t>ateriakorvaus</t>
  </si>
  <si>
    <t>siirretään etusivulle</t>
  </si>
  <si>
    <t>ulkomaa</t>
  </si>
  <si>
    <t>Km-korvaus</t>
  </si>
  <si>
    <t>MUUTA ARVOT TÄLLE SIVULLE !</t>
  </si>
  <si>
    <t>MATKALASKU / KULUKORVAUSLOMAKE</t>
  </si>
  <si>
    <t>KEURUUN NAISVOIMISTELIJAT RY</t>
  </si>
  <si>
    <t>Osoite:</t>
  </si>
  <si>
    <t>Pankki ja tilinumero</t>
  </si>
  <si>
    <t>Henkilötunnus</t>
  </si>
  <si>
    <t>Matkalla mukana</t>
  </si>
  <si>
    <t>MATKAKULUT</t>
  </si>
  <si>
    <t>Junamatkat</t>
  </si>
  <si>
    <t>Linja-automatkat</t>
  </si>
  <si>
    <t>Majoituskulut</t>
  </si>
  <si>
    <t>Muut matkakulut</t>
  </si>
  <si>
    <t>Liite nro</t>
  </si>
  <si>
    <t>€</t>
  </si>
  <si>
    <t>MUUT KUSTANNUKSET</t>
  </si>
  <si>
    <t>Tarjoilut</t>
  </si>
  <si>
    <t>Esiintymisasut ja tarvikkeet</t>
  </si>
  <si>
    <t>Lahjat</t>
  </si>
  <si>
    <t xml:space="preserve">Yhteensä </t>
  </si>
  <si>
    <t>Päiväys</t>
  </si>
  <si>
    <t>Ohjaajakansiot</t>
  </si>
  <si>
    <t>Matkustustapa koulutukseen: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</si>
</sst>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dd/mm/yy"/>
    <numFmt numFmtId="175" formatCode="dd/mm/"/>
    <numFmt numFmtId="176" formatCode="#,##0.00\ &quot;mk&quot;"/>
    <numFmt numFmtId="177" formatCode="\-#,##0.00\ &quot;mk&quot;"/>
    <numFmt numFmtId="178" formatCode="#,##0.00\€\-###0.00,\€"/>
    <numFmt numFmtId="179" formatCode="#,##0.00,\€;\-#,##0.00,\€"/>
    <numFmt numFmtId="180" formatCode="mmm/yyyy"/>
    <numFmt numFmtId="181" formatCode="#,##0.00\ &quot;€&quot;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4" fontId="0" fillId="0" borderId="0" xfId="0" applyNumberFormat="1" applyAlignment="1">
      <alignment/>
    </xf>
    <xf numFmtId="174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5" fontId="0" fillId="0" borderId="19" xfId="0" applyNumberFormat="1" applyBorder="1" applyAlignment="1" applyProtection="1">
      <alignment/>
      <protection locked="0"/>
    </xf>
    <xf numFmtId="20" fontId="0" fillId="0" borderId="19" xfId="0" applyNumberForma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1" fontId="0" fillId="0" borderId="20" xfId="0" applyNumberFormat="1" applyBorder="1" applyAlignment="1" applyProtection="1">
      <alignment/>
      <protection locked="0"/>
    </xf>
    <xf numFmtId="1" fontId="0" fillId="0" borderId="14" xfId="0" applyNumberFormat="1" applyBorder="1" applyAlignment="1" applyProtection="1">
      <alignment/>
      <protection locked="0"/>
    </xf>
    <xf numFmtId="1" fontId="0" fillId="0" borderId="17" xfId="0" applyNumberFormat="1" applyBorder="1" applyAlignment="1">
      <alignment/>
    </xf>
    <xf numFmtId="49" fontId="0" fillId="0" borderId="19" xfId="0" applyNumberFormat="1" applyBorder="1" applyAlignment="1" applyProtection="1">
      <alignment/>
      <protection locked="0"/>
    </xf>
    <xf numFmtId="49" fontId="0" fillId="0" borderId="20" xfId="0" applyNumberFormat="1" applyBorder="1" applyAlignment="1" applyProtection="1">
      <alignment/>
      <protection locked="0"/>
    </xf>
    <xf numFmtId="49" fontId="0" fillId="0" borderId="14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168" fontId="0" fillId="0" borderId="0" xfId="0" applyNumberFormat="1" applyAlignment="1">
      <alignment/>
    </xf>
    <xf numFmtId="0" fontId="0" fillId="0" borderId="22" xfId="0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17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49" fontId="0" fillId="0" borderId="21" xfId="0" applyNumberFormat="1" applyBorder="1" applyAlignment="1" applyProtection="1" quotePrefix="1">
      <alignment horizontal="left"/>
      <protection locked="0"/>
    </xf>
    <xf numFmtId="16" fontId="0" fillId="0" borderId="0" xfId="0" applyNumberFormat="1" applyAlignment="1">
      <alignment/>
    </xf>
    <xf numFmtId="172" fontId="0" fillId="0" borderId="0" xfId="58" applyFont="1" applyAlignment="1">
      <alignment/>
    </xf>
    <xf numFmtId="172" fontId="0" fillId="0" borderId="0" xfId="0" applyNumberFormat="1" applyAlignment="1">
      <alignment/>
    </xf>
    <xf numFmtId="168" fontId="5" fillId="0" borderId="23" xfId="0" applyNumberFormat="1" applyFont="1" applyBorder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7" fillId="0" borderId="0" xfId="0" applyFont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Border="1" applyAlignment="1" applyProtection="1">
      <alignment/>
      <protection hidden="1"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/>
    </xf>
    <xf numFmtId="4" fontId="0" fillId="0" borderId="16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5" fillId="0" borderId="25" xfId="0" applyNumberFormat="1" applyFont="1" applyBorder="1" applyAlignment="1">
      <alignment/>
    </xf>
    <xf numFmtId="175" fontId="0" fillId="0" borderId="19" xfId="0" applyNumberFormat="1" applyBorder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4" fontId="0" fillId="0" borderId="17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175" fontId="0" fillId="0" borderId="17" xfId="0" applyNumberFormat="1" applyBorder="1" applyAlignment="1" applyProtection="1">
      <alignment/>
      <protection locked="0"/>
    </xf>
    <xf numFmtId="20" fontId="0" fillId="0" borderId="17" xfId="0" applyNumberFormat="1" applyBorder="1" applyAlignment="1" applyProtection="1">
      <alignment/>
      <protection locked="0"/>
    </xf>
    <xf numFmtId="181" fontId="0" fillId="0" borderId="0" xfId="0" applyNumberFormat="1" applyAlignment="1">
      <alignment/>
    </xf>
    <xf numFmtId="168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/>
      <protection locked="0"/>
    </xf>
    <xf numFmtId="4" fontId="5" fillId="0" borderId="23" xfId="0" applyNumberFormat="1" applyFont="1" applyBorder="1" applyAlignment="1">
      <alignment/>
    </xf>
    <xf numFmtId="4" fontId="0" fillId="0" borderId="0" xfId="0" applyNumberFormat="1" applyFont="1" applyBorder="1" applyAlignment="1" applyProtection="1">
      <alignment/>
      <protection locked="0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68" fontId="0" fillId="0" borderId="26" xfId="0" applyNumberFormat="1" applyBorder="1" applyAlignment="1">
      <alignment/>
    </xf>
    <xf numFmtId="4" fontId="6" fillId="0" borderId="0" xfId="0" applyNumberFormat="1" applyFont="1" applyBorder="1" applyAlignment="1" applyProtection="1">
      <alignment/>
      <protection hidden="1"/>
    </xf>
    <xf numFmtId="1" fontId="0" fillId="0" borderId="0" xfId="0" applyNumberFormat="1" applyBorder="1" applyAlignment="1">
      <alignment/>
    </xf>
    <xf numFmtId="0" fontId="5" fillId="0" borderId="0" xfId="0" applyFont="1" applyBorder="1" applyAlignment="1">
      <alignment/>
    </xf>
    <xf numFmtId="174" fontId="5" fillId="0" borderId="24" xfId="0" applyNumberFormat="1" applyFont="1" applyBorder="1" applyAlignment="1">
      <alignment/>
    </xf>
    <xf numFmtId="0" fontId="5" fillId="0" borderId="26" xfId="0" applyFont="1" applyBorder="1" applyAlignment="1">
      <alignment/>
    </xf>
    <xf numFmtId="174" fontId="5" fillId="0" borderId="23" xfId="0" applyNumberFormat="1" applyFont="1" applyBorder="1" applyAlignment="1">
      <alignment/>
    </xf>
    <xf numFmtId="14" fontId="0" fillId="0" borderId="23" xfId="0" applyNumberFormat="1" applyBorder="1" applyAlignment="1" applyProtection="1">
      <alignment/>
      <protection locked="0"/>
    </xf>
    <xf numFmtId="0" fontId="5" fillId="0" borderId="1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14</xdr:row>
      <xdr:rowOff>0</xdr:rowOff>
    </xdr:from>
    <xdr:to>
      <xdr:col>4</xdr:col>
      <xdr:colOff>219075</xdr:colOff>
      <xdr:row>15</xdr:row>
      <xdr:rowOff>38100</xdr:rowOff>
    </xdr:to>
    <xdr:sp fLocksText="0">
      <xdr:nvSpPr>
        <xdr:cNvPr id="1" name="Teksti 10"/>
        <xdr:cNvSpPr txBox="1">
          <a:spLocks noChangeArrowheads="1"/>
        </xdr:cNvSpPr>
      </xdr:nvSpPr>
      <xdr:spPr>
        <a:xfrm>
          <a:off x="4076700" y="4276725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14</xdr:row>
      <xdr:rowOff>0</xdr:rowOff>
    </xdr:from>
    <xdr:to>
      <xdr:col>8</xdr:col>
      <xdr:colOff>2028825</xdr:colOff>
      <xdr:row>15</xdr:row>
      <xdr:rowOff>38100</xdr:rowOff>
    </xdr:to>
    <xdr:sp fLocksText="0">
      <xdr:nvSpPr>
        <xdr:cNvPr id="2" name="Teksti 12"/>
        <xdr:cNvSpPr txBox="1">
          <a:spLocks noChangeArrowheads="1"/>
        </xdr:cNvSpPr>
      </xdr:nvSpPr>
      <xdr:spPr>
        <a:xfrm>
          <a:off x="5915025" y="4276725"/>
          <a:ext cx="23622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</xdr:row>
      <xdr:rowOff>0</xdr:rowOff>
    </xdr:from>
    <xdr:to>
      <xdr:col>10</xdr:col>
      <xdr:colOff>0</xdr:colOff>
      <xdr:row>15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76200" y="2000250"/>
          <a:ext cx="8277225" cy="2600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123825</xdr:rowOff>
    </xdr:from>
    <xdr:to>
      <xdr:col>8</xdr:col>
      <xdr:colOff>2057400</xdr:colOff>
      <xdr:row>52</xdr:row>
      <xdr:rowOff>0</xdr:rowOff>
    </xdr:to>
    <xdr:sp>
      <xdr:nvSpPr>
        <xdr:cNvPr id="4" name="Rectangle 14"/>
        <xdr:cNvSpPr>
          <a:spLocks/>
        </xdr:cNvSpPr>
      </xdr:nvSpPr>
      <xdr:spPr>
        <a:xfrm>
          <a:off x="104775" y="7210425"/>
          <a:ext cx="8201025" cy="6457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4</xdr:col>
      <xdr:colOff>190500</xdr:colOff>
      <xdr:row>15</xdr:row>
      <xdr:rowOff>47625</xdr:rowOff>
    </xdr:to>
    <xdr:sp fLocksText="0">
      <xdr:nvSpPr>
        <xdr:cNvPr id="5" name="Teksti 15"/>
        <xdr:cNvSpPr txBox="1">
          <a:spLocks noChangeArrowheads="1"/>
        </xdr:cNvSpPr>
      </xdr:nvSpPr>
      <xdr:spPr>
        <a:xfrm>
          <a:off x="4067175" y="4276725"/>
          <a:ext cx="1905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1209675</xdr:colOff>
      <xdr:row>3</xdr:row>
      <xdr:rowOff>390525</xdr:rowOff>
    </xdr:to>
    <xdr:pic>
      <xdr:nvPicPr>
        <xdr:cNvPr id="6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2096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1"/>
  <sheetViews>
    <sheetView showZeros="0" tabSelected="1" zoomScale="80" zoomScaleNormal="80" zoomScalePageLayoutView="0" workbookViewId="0" topLeftCell="A11">
      <selection activeCell="N46" sqref="N46"/>
    </sheetView>
  </sheetViews>
  <sheetFormatPr defaultColWidth="9.140625" defaultRowHeight="12.75"/>
  <cols>
    <col min="1" max="1" width="1.57421875" style="0" customWidth="1"/>
    <col min="2" max="2" width="25.00390625" style="0" customWidth="1"/>
    <col min="3" max="3" width="23.7109375" style="0" customWidth="1"/>
    <col min="4" max="4" width="10.7109375" style="0" customWidth="1"/>
    <col min="5" max="5" width="6.00390625" style="0" customWidth="1"/>
    <col min="6" max="6" width="10.421875" style="0" customWidth="1"/>
    <col min="7" max="7" width="6.140625" style="0" customWidth="1"/>
    <col min="8" max="8" width="10.140625" style="0" customWidth="1"/>
    <col min="9" max="9" width="31.57421875" style="0" customWidth="1"/>
    <col min="10" max="10" width="2.8515625" style="0" hidden="1" customWidth="1"/>
    <col min="11" max="11" width="8.7109375" style="0" customWidth="1"/>
  </cols>
  <sheetData>
    <row r="1" spans="4:7" ht="31.5" customHeight="1">
      <c r="D1" s="52" t="s">
        <v>31</v>
      </c>
      <c r="G1" s="40"/>
    </row>
    <row r="2" spans="2:9" ht="31.5" customHeight="1">
      <c r="B2" s="50"/>
      <c r="D2" s="51" t="s">
        <v>30</v>
      </c>
      <c r="F2" s="40"/>
      <c r="I2" s="42"/>
    </row>
    <row r="3" spans="2:9" ht="31.5" customHeight="1">
      <c r="B3" s="50"/>
      <c r="F3" s="40"/>
      <c r="I3" s="42"/>
    </row>
    <row r="4" spans="2:9" ht="31.5" customHeight="1">
      <c r="B4" s="50"/>
      <c r="F4" s="40"/>
      <c r="I4" s="42"/>
    </row>
    <row r="5" spans="2:9" ht="31.5" customHeight="1">
      <c r="B5" s="50"/>
      <c r="F5" s="40"/>
      <c r="I5" s="42"/>
    </row>
    <row r="6" ht="16.5" customHeight="1">
      <c r="G6" s="1"/>
    </row>
    <row r="7" spans="2:9" ht="24" customHeight="1">
      <c r="B7" s="53" t="s">
        <v>0</v>
      </c>
      <c r="C7" s="76"/>
      <c r="D7" s="77"/>
      <c r="E7" s="77"/>
      <c r="F7" s="78"/>
      <c r="G7" s="54" t="s">
        <v>34</v>
      </c>
      <c r="H7" s="53"/>
      <c r="I7" s="56"/>
    </row>
    <row r="8" spans="2:9" ht="16.5" customHeight="1">
      <c r="B8" s="53"/>
      <c r="C8" s="53"/>
      <c r="D8" s="53"/>
      <c r="E8" s="53"/>
      <c r="F8" s="53"/>
      <c r="G8" s="72"/>
      <c r="H8" s="53"/>
      <c r="I8" s="3"/>
    </row>
    <row r="9" spans="2:9" ht="24.75" customHeight="1">
      <c r="B9" s="53" t="s">
        <v>32</v>
      </c>
      <c r="C9" s="76"/>
      <c r="D9" s="77"/>
      <c r="E9" s="77"/>
      <c r="F9" s="77"/>
      <c r="G9" s="74"/>
      <c r="H9" s="73"/>
      <c r="I9" s="75"/>
    </row>
    <row r="10" spans="2:9" ht="16.5" customHeight="1">
      <c r="B10" s="71"/>
      <c r="C10" s="77"/>
      <c r="D10" s="77"/>
      <c r="E10" s="77"/>
      <c r="F10" s="77"/>
      <c r="G10" s="55"/>
      <c r="H10" s="73"/>
      <c r="I10" s="3"/>
    </row>
    <row r="11" spans="2:9" ht="24" customHeight="1">
      <c r="B11" s="53" t="s">
        <v>33</v>
      </c>
      <c r="C11" s="76"/>
      <c r="D11" s="77"/>
      <c r="E11" s="77"/>
      <c r="F11" s="78"/>
      <c r="G11" s="55"/>
      <c r="H11" s="53"/>
      <c r="I11" s="3"/>
    </row>
    <row r="12" spans="2:9" ht="16.5" customHeight="1">
      <c r="B12" s="53"/>
      <c r="C12" s="53"/>
      <c r="D12" s="53"/>
      <c r="E12" s="53"/>
      <c r="F12" s="53"/>
      <c r="G12" s="53"/>
      <c r="H12" s="53"/>
      <c r="I12" s="2"/>
    </row>
    <row r="13" spans="2:9" ht="25.5" customHeight="1">
      <c r="B13" s="53" t="s">
        <v>1</v>
      </c>
      <c r="C13" s="76"/>
      <c r="D13" s="77"/>
      <c r="E13" s="77"/>
      <c r="F13" s="77"/>
      <c r="G13" s="77"/>
      <c r="H13" s="77"/>
      <c r="I13" s="78"/>
    </row>
    <row r="14" spans="2:8" ht="15" customHeight="1">
      <c r="B14" s="53"/>
      <c r="C14" s="53"/>
      <c r="D14" s="53"/>
      <c r="E14" s="53"/>
      <c r="F14" s="53"/>
      <c r="G14" s="53"/>
      <c r="H14" s="53"/>
    </row>
    <row r="15" spans="2:8" ht="13.5" customHeight="1">
      <c r="B15" s="53" t="s">
        <v>50</v>
      </c>
      <c r="C15" s="53"/>
      <c r="D15" s="53" t="s">
        <v>2</v>
      </c>
      <c r="E15" s="53"/>
      <c r="F15" s="53"/>
      <c r="G15" s="53"/>
      <c r="H15" s="53" t="s">
        <v>3</v>
      </c>
    </row>
    <row r="19" spans="2:9" ht="12.75">
      <c r="B19" s="7" t="s">
        <v>4</v>
      </c>
      <c r="C19" s="8"/>
      <c r="D19" s="15" t="s">
        <v>5</v>
      </c>
      <c r="E19" s="16"/>
      <c r="F19" s="13" t="s">
        <v>6</v>
      </c>
      <c r="G19" s="16"/>
      <c r="H19" s="15" t="s">
        <v>7</v>
      </c>
      <c r="I19" s="14" t="s">
        <v>35</v>
      </c>
    </row>
    <row r="20" spans="2:9" ht="12.75">
      <c r="B20" s="10" t="s">
        <v>8</v>
      </c>
      <c r="C20" s="11"/>
      <c r="D20" s="12" t="s">
        <v>9</v>
      </c>
      <c r="E20" s="12" t="s">
        <v>10</v>
      </c>
      <c r="F20" s="12" t="s">
        <v>9</v>
      </c>
      <c r="G20" s="12" t="s">
        <v>10</v>
      </c>
      <c r="H20" s="12" t="s">
        <v>11</v>
      </c>
      <c r="I20" s="12"/>
    </row>
    <row r="21" spans="2:10" ht="24" customHeight="1">
      <c r="B21" s="27"/>
      <c r="C21" s="29"/>
      <c r="D21" s="18"/>
      <c r="E21" s="19"/>
      <c r="F21" s="18"/>
      <c r="G21" s="19"/>
      <c r="H21" s="21"/>
      <c r="I21" s="24"/>
      <c r="J21" s="4">
        <f>IF(LEN(I21),H21,0)</f>
        <v>0</v>
      </c>
    </row>
    <row r="22" spans="2:10" ht="24" customHeight="1">
      <c r="B22" s="27"/>
      <c r="C22" s="29"/>
      <c r="D22" s="18"/>
      <c r="E22" s="19"/>
      <c r="F22" s="18"/>
      <c r="G22" s="19"/>
      <c r="H22" s="21"/>
      <c r="I22" s="25"/>
      <c r="J22" s="4">
        <f aca="true" t="shared" si="0" ref="J22:J27">IF(LEN(I22),H22,0)</f>
        <v>0</v>
      </c>
    </row>
    <row r="23" spans="2:10" ht="24" customHeight="1" hidden="1">
      <c r="B23" s="27"/>
      <c r="C23" s="29"/>
      <c r="D23" s="49"/>
      <c r="E23" s="19"/>
      <c r="F23" s="18"/>
      <c r="G23" s="19"/>
      <c r="H23" s="20"/>
      <c r="I23" s="25"/>
      <c r="J23" s="4">
        <f t="shared" si="0"/>
        <v>0</v>
      </c>
    </row>
    <row r="24" spans="2:10" ht="24" customHeight="1" hidden="1">
      <c r="B24" s="27"/>
      <c r="C24" s="29"/>
      <c r="D24" s="18"/>
      <c r="E24" s="19"/>
      <c r="F24" s="18"/>
      <c r="G24" s="19"/>
      <c r="H24" s="21"/>
      <c r="I24" s="25"/>
      <c r="J24" s="4">
        <f t="shared" si="0"/>
        <v>0</v>
      </c>
    </row>
    <row r="25" spans="2:10" ht="24" customHeight="1" hidden="1">
      <c r="B25" s="27"/>
      <c r="C25" s="29"/>
      <c r="D25" s="18"/>
      <c r="E25" s="19"/>
      <c r="F25" s="18"/>
      <c r="G25" s="19"/>
      <c r="H25" s="21"/>
      <c r="I25" s="25"/>
      <c r="J25" s="4">
        <f t="shared" si="0"/>
        <v>0</v>
      </c>
    </row>
    <row r="26" spans="2:10" ht="24" customHeight="1">
      <c r="B26" s="33"/>
      <c r="C26" s="57"/>
      <c r="D26" s="18"/>
      <c r="E26" s="19"/>
      <c r="F26" s="18"/>
      <c r="G26" s="19"/>
      <c r="H26" s="21"/>
      <c r="I26" s="25"/>
      <c r="J26" s="4">
        <f t="shared" si="0"/>
        <v>0</v>
      </c>
    </row>
    <row r="27" spans="2:10" ht="24" customHeight="1">
      <c r="B27" s="58"/>
      <c r="C27" s="9"/>
      <c r="D27" s="59"/>
      <c r="E27" s="60"/>
      <c r="F27" s="59"/>
      <c r="G27" s="60"/>
      <c r="H27" s="22"/>
      <c r="I27" s="26"/>
      <c r="J27" s="4">
        <f t="shared" si="0"/>
        <v>0</v>
      </c>
    </row>
    <row r="28" spans="5:8" ht="24" customHeight="1">
      <c r="E28" t="s">
        <v>12</v>
      </c>
      <c r="G28" t="s">
        <v>11</v>
      </c>
      <c r="H28" s="23">
        <f>SUM($H$21:$H$27)-$H$29</f>
        <v>0</v>
      </c>
    </row>
    <row r="29" ht="24" customHeight="1">
      <c r="H29" s="70"/>
    </row>
    <row r="31" spans="2:9" ht="24" customHeight="1">
      <c r="B31" t="s">
        <v>14</v>
      </c>
      <c r="D31" t="s">
        <v>15</v>
      </c>
      <c r="F31" s="17"/>
      <c r="G31" s="6" t="s">
        <v>16</v>
      </c>
      <c r="H31" s="5">
        <f>+'HUOM!'!B12</f>
        <v>0.32</v>
      </c>
      <c r="I31" s="45">
        <f>+H28*'HUOM!'!B12</f>
        <v>0</v>
      </c>
    </row>
    <row r="32" spans="6:9" ht="24" customHeight="1">
      <c r="F32" s="17"/>
      <c r="G32" s="6"/>
      <c r="H32" s="5"/>
      <c r="I32" s="45">
        <f>+H29*'HUOM!'!B13</f>
        <v>0</v>
      </c>
    </row>
    <row r="33" spans="2:9" ht="24" customHeight="1">
      <c r="B33" t="s">
        <v>36</v>
      </c>
      <c r="D33" t="s">
        <v>41</v>
      </c>
      <c r="I33" s="62" t="s">
        <v>42</v>
      </c>
    </row>
    <row r="34" spans="2:9" ht="24" customHeight="1">
      <c r="B34" t="s">
        <v>37</v>
      </c>
      <c r="D34" s="31"/>
      <c r="H34" s="61"/>
      <c r="I34" s="45">
        <f>+D34*F34</f>
        <v>0</v>
      </c>
    </row>
    <row r="35" spans="2:9" ht="24" customHeight="1">
      <c r="B35" t="s">
        <v>38</v>
      </c>
      <c r="D35" s="32"/>
      <c r="H35" s="61"/>
      <c r="I35" s="45">
        <f>+D35*F35</f>
        <v>0</v>
      </c>
    </row>
    <row r="36" spans="2:9" ht="24" customHeight="1">
      <c r="B36" t="s">
        <v>39</v>
      </c>
      <c r="D36" s="32"/>
      <c r="H36" s="61"/>
      <c r="I36" s="45">
        <f>+D36*F36</f>
        <v>0</v>
      </c>
    </row>
    <row r="37" spans="2:9" ht="24" customHeight="1">
      <c r="B37" t="s">
        <v>40</v>
      </c>
      <c r="D37" s="32"/>
      <c r="F37" s="44">
        <f>+'HUOM!'!C7</f>
        <v>0</v>
      </c>
      <c r="H37" s="61"/>
      <c r="I37" s="45">
        <f>+D37*F37</f>
        <v>0</v>
      </c>
    </row>
    <row r="38" spans="4:9" ht="24" customHeight="1">
      <c r="D38" s="63"/>
      <c r="F38" s="44"/>
      <c r="H38" s="61"/>
      <c r="I38" s="64"/>
    </row>
    <row r="39" spans="2:9" ht="24" customHeight="1">
      <c r="B39" t="s">
        <v>43</v>
      </c>
      <c r="D39" t="s">
        <v>41</v>
      </c>
      <c r="H39" s="17"/>
      <c r="I39" s="37"/>
    </row>
    <row r="40" spans="2:9" ht="24" customHeight="1">
      <c r="B40" t="s">
        <v>44</v>
      </c>
      <c r="D40" s="46"/>
      <c r="I40" s="45">
        <f aca="true" t="shared" si="1" ref="I40:I46">+D40*F40</f>
        <v>0</v>
      </c>
    </row>
    <row r="41" spans="2:9" ht="24" customHeight="1">
      <c r="B41" t="s">
        <v>45</v>
      </c>
      <c r="D41" s="46"/>
      <c r="I41" s="45">
        <f t="shared" si="1"/>
        <v>0</v>
      </c>
    </row>
    <row r="42" spans="2:9" ht="24" customHeight="1">
      <c r="B42" t="s">
        <v>46</v>
      </c>
      <c r="D42" s="46"/>
      <c r="I42" s="45">
        <f t="shared" si="1"/>
        <v>0</v>
      </c>
    </row>
    <row r="43" spans="2:9" ht="24" customHeight="1">
      <c r="B43" t="s">
        <v>49</v>
      </c>
      <c r="D43" s="46"/>
      <c r="I43" s="45"/>
    </row>
    <row r="44" spans="4:9" ht="24" customHeight="1">
      <c r="D44" s="46"/>
      <c r="I44" s="45">
        <f t="shared" si="1"/>
        <v>0</v>
      </c>
    </row>
    <row r="45" spans="4:9" ht="24" customHeight="1">
      <c r="D45" s="46"/>
      <c r="I45" s="45">
        <f t="shared" si="1"/>
        <v>0</v>
      </c>
    </row>
    <row r="46" spans="4:9" ht="24" customHeight="1" thickBot="1">
      <c r="D46" s="47"/>
      <c r="I46" s="45">
        <f t="shared" si="1"/>
        <v>0</v>
      </c>
    </row>
    <row r="47" spans="4:9" ht="24" customHeight="1">
      <c r="D47" s="28"/>
      <c r="F47" s="66"/>
      <c r="G47" s="67" t="s">
        <v>47</v>
      </c>
      <c r="I47" s="48">
        <f>SUM(I31:I46)</f>
        <v>0</v>
      </c>
    </row>
    <row r="48" spans="2:9" ht="24" customHeight="1">
      <c r="B48" t="s">
        <v>48</v>
      </c>
      <c r="C48" s="1"/>
      <c r="D48" s="65">
        <v>0</v>
      </c>
      <c r="I48" s="68"/>
    </row>
    <row r="49" spans="4:9" ht="24" customHeight="1">
      <c r="D49" s="65"/>
      <c r="I49" s="69">
        <f>IF(SUM(I47-D48-D49)&gt;0,-D48-D49+I47,0)</f>
        <v>0</v>
      </c>
    </row>
    <row r="50" spans="2:9" ht="24" customHeight="1">
      <c r="B50" s="41"/>
      <c r="D50" s="28"/>
      <c r="E50" s="41"/>
      <c r="F50" s="41"/>
      <c r="G50" s="41"/>
      <c r="H50" s="41"/>
      <c r="I50" s="43"/>
    </row>
    <row r="51" spans="2:5" ht="12.75">
      <c r="B51" t="s">
        <v>17</v>
      </c>
      <c r="E51" t="s">
        <v>18</v>
      </c>
    </row>
  </sheetData>
  <sheetProtection/>
  <mergeCells count="5">
    <mergeCell ref="C13:I13"/>
    <mergeCell ref="C7:F7"/>
    <mergeCell ref="C9:F9"/>
    <mergeCell ref="C10:F10"/>
    <mergeCell ref="C11:F11"/>
  </mergeCells>
  <printOptions/>
  <pageMargins left="0.7874015748031497" right="0.7874015748031497" top="0.6692913385826772" bottom="0.8661417322834646" header="0.5118110236220472" footer="0.5118110236220472"/>
  <pageSetup fitToHeight="1" fitToWidth="1" horizontalDpi="300" verticalDpi="300" orientation="portrait" paperSize="9" scale="65" r:id="rId2"/>
  <headerFooter alignWithMargins="0">
    <oddFooter>&amp;L
matkalasku.XLS&amp;C&amp;D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1.8515625" style="0" customWidth="1"/>
    <col min="7" max="7" width="10.8515625" style="0" customWidth="1"/>
  </cols>
  <sheetData>
    <row r="1" ht="12.75">
      <c r="A1" t="s">
        <v>19</v>
      </c>
    </row>
    <row r="3" spans="1:2" ht="12.75">
      <c r="A3" t="s">
        <v>20</v>
      </c>
      <c r="B3">
        <v>2009</v>
      </c>
    </row>
    <row r="4" spans="1:3" ht="12.75">
      <c r="A4" t="s">
        <v>21</v>
      </c>
      <c r="B4" t="s">
        <v>22</v>
      </c>
      <c r="C4" s="38">
        <v>35</v>
      </c>
    </row>
    <row r="5" spans="2:5" ht="12.75">
      <c r="B5" t="s">
        <v>23</v>
      </c>
      <c r="C5" s="38">
        <v>16</v>
      </c>
      <c r="E5" s="38" t="s">
        <v>24</v>
      </c>
    </row>
    <row r="6" spans="2:5" ht="12.75">
      <c r="B6" t="s">
        <v>25</v>
      </c>
      <c r="C6" s="38">
        <v>5.5</v>
      </c>
      <c r="E6" t="s">
        <v>26</v>
      </c>
    </row>
    <row r="7" spans="2:3" ht="12.75">
      <c r="B7" t="s">
        <v>27</v>
      </c>
      <c r="C7" s="38"/>
    </row>
    <row r="11" ht="12.75">
      <c r="A11" t="s">
        <v>28</v>
      </c>
    </row>
    <row r="12" spans="1:2" ht="12.75">
      <c r="A12" t="s">
        <v>15</v>
      </c>
      <c r="B12" s="39">
        <v>0.32</v>
      </c>
    </row>
    <row r="13" spans="1:2" ht="12.75">
      <c r="A13" t="s">
        <v>13</v>
      </c>
      <c r="B13" s="39"/>
    </row>
    <row r="15" ht="22.5">
      <c r="B15" s="30" t="s">
        <v>29</v>
      </c>
    </row>
    <row r="17" ht="12.75">
      <c r="G17" s="34"/>
    </row>
    <row r="19" ht="12.75">
      <c r="G19" s="35"/>
    </row>
    <row r="20" ht="12.75">
      <c r="G20" s="35"/>
    </row>
    <row r="21" ht="12.75">
      <c r="G21" s="35"/>
    </row>
    <row r="22" ht="12.75">
      <c r="G22" s="35"/>
    </row>
    <row r="24" ht="12.75">
      <c r="G24" s="36"/>
    </row>
  </sheetData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MATKALASKU</dc:title>
  <dc:subject>POHJALOMAKE</dc:subject>
  <dc:creator>******************************</dc:creator>
  <cp:keywords/>
  <dc:description/>
  <cp:lastModifiedBy>Stenholm-Hokkanen Sonja</cp:lastModifiedBy>
  <cp:lastPrinted>2022-05-26T10:34:59Z</cp:lastPrinted>
  <dcterms:created xsi:type="dcterms:W3CDTF">2002-04-24T07:26:58Z</dcterms:created>
  <dcterms:modified xsi:type="dcterms:W3CDTF">2023-09-21T16:41:03Z</dcterms:modified>
  <cp:category/>
  <cp:version/>
  <cp:contentType/>
  <cp:contentStatus/>
</cp:coreProperties>
</file>