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17160" windowHeight="9255" activeTab="1"/>
  </bookViews>
  <sheets>
    <sheet name="Sarjahiihdot 2008" sheetId="1" r:id="rId1"/>
    <sheet name="Mitalilista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<sst xmlns="http://schemas.openxmlformats.org/spreadsheetml/2006/main" count="103" uniqueCount="91">
  <si>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Tytöt 4v</t>
  </si>
  <si>
    <t>Tytöt 6v</t>
  </si>
  <si>
    <t>Pojat 6v</t>
  </si>
  <si>
    <t>Tytöt 8v</t>
  </si>
  <si>
    <t>Pojat 8v</t>
  </si>
  <si>
    <t>Tytöt 10v</t>
  </si>
  <si>
    <t>Pojat 10v</t>
  </si>
  <si>
    <t>Tytöt 12v</t>
  </si>
  <si>
    <t>Pojat 12v</t>
  </si>
  <si>
    <t>Tytöt 14v</t>
  </si>
  <si>
    <t>Pojat 14v</t>
  </si>
  <si>
    <t>Pojat 16v</t>
  </si>
  <si>
    <t>Emilia Liedes</t>
  </si>
  <si>
    <t>Liina Hyyppä</t>
  </si>
  <si>
    <t>Aada Viitasaari</t>
  </si>
  <si>
    <t>Aino Erkkilä</t>
  </si>
  <si>
    <t>Julia Salo</t>
  </si>
  <si>
    <t>Milja Hyyppä</t>
  </si>
  <si>
    <t>Liina Viitasaari</t>
  </si>
  <si>
    <t>Veeti Pajukangas</t>
  </si>
  <si>
    <t>Elias Heikkinen</t>
  </si>
  <si>
    <t>Silja Karjula</t>
  </si>
  <si>
    <t>Katariina Paananen</t>
  </si>
  <si>
    <t>Alisa Kukkonen</t>
  </si>
  <si>
    <t>Antti Erkkilä</t>
  </si>
  <si>
    <t>Nella Parpala</t>
  </si>
  <si>
    <t>Saija Tolonen</t>
  </si>
  <si>
    <t>Ida-Emilia Store</t>
  </si>
  <si>
    <t>Arttu Paananen</t>
  </si>
  <si>
    <t>Lassi Salmela</t>
  </si>
  <si>
    <t>Neea Parpala</t>
  </si>
  <si>
    <t>Konsta Puutio</t>
  </si>
  <si>
    <t>Eetu Salmela</t>
  </si>
  <si>
    <t>Lotta Sarkaranta</t>
  </si>
  <si>
    <t>Henna Siironen</t>
  </si>
  <si>
    <t>Lasse Peltoniemi</t>
  </si>
  <si>
    <t>Joona Vuoti</t>
  </si>
  <si>
    <t>Toni-Antti Viitasaari</t>
  </si>
  <si>
    <t>Mikael Prest</t>
  </si>
  <si>
    <t>Veeti Vuolukka</t>
  </si>
  <si>
    <t>Iiris Karjula</t>
  </si>
  <si>
    <t>Iina Karjula</t>
  </si>
  <si>
    <t>Olli-Pekka Pyykölä</t>
  </si>
  <si>
    <t>Joonas Ämmänkoski</t>
  </si>
  <si>
    <t xml:space="preserve">Otto Ämmänkoski </t>
  </si>
  <si>
    <t xml:space="preserve"> Matias Karjula</t>
  </si>
  <si>
    <t>Veera Kamula</t>
  </si>
  <si>
    <t>Roosa Palosaari</t>
  </si>
  <si>
    <t>Joonatan Liedes</t>
  </si>
  <si>
    <t>Tytöt 16v</t>
  </si>
  <si>
    <t>Heta Kamula</t>
  </si>
  <si>
    <t>Yhteensä hiihtäjiä</t>
  </si>
  <si>
    <t>Sarjahiihtojen osallistujat 2008</t>
  </si>
  <si>
    <t>Vinona Vuolukka</t>
  </si>
  <si>
    <t>23.1.</t>
  </si>
  <si>
    <t>30.1.</t>
  </si>
  <si>
    <t>6.2.</t>
  </si>
  <si>
    <t>Yht</t>
  </si>
  <si>
    <t>Seuraavalla kerralla hopea:</t>
  </si>
  <si>
    <t>Seuraavalla kerralla kulta:</t>
  </si>
  <si>
    <t>13.2</t>
  </si>
  <si>
    <t>20.2</t>
  </si>
  <si>
    <t>27.2</t>
  </si>
  <si>
    <t>Senni Virolainen</t>
  </si>
  <si>
    <t>Marjut Karjula</t>
  </si>
  <si>
    <t>Iida Rautapuro</t>
  </si>
  <si>
    <t>Ann-Helen Store</t>
  </si>
  <si>
    <t>Vilma Kamula</t>
  </si>
  <si>
    <t>Fanni Kellokoski</t>
  </si>
  <si>
    <t>Kaarlo Kellokoski</t>
  </si>
  <si>
    <t>Aaron Kellokoski</t>
  </si>
  <si>
    <t>Eemil Sorola</t>
  </si>
  <si>
    <t>Seuraavalla kerralla pronssi:</t>
  </si>
  <si>
    <t>Leevi Kamula</t>
  </si>
  <si>
    <t>1x</t>
  </si>
  <si>
    <t>2x</t>
  </si>
  <si>
    <t>3x</t>
  </si>
  <si>
    <t>4x</t>
  </si>
  <si>
    <t>5x</t>
  </si>
  <si>
    <t>6x</t>
  </si>
  <si>
    <t>5.3</t>
  </si>
  <si>
    <t>12.3</t>
  </si>
  <si>
    <t>Kati Fiskaali</t>
  </si>
  <si>
    <t>7x</t>
  </si>
  <si>
    <t>eri hiihtäjiä</t>
  </si>
  <si>
    <t>Sofia Karjula</t>
  </si>
  <si>
    <t>Salla Vuoti</t>
  </si>
  <si>
    <t>Henri Hämäläinen</t>
  </si>
  <si>
    <t>8x</t>
  </si>
  <si>
    <t>hopea13</t>
  </si>
  <si>
    <t>pronssi35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</si>
</sst>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 textRotation="70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0">
    <xf numFmtId="0" fontId="0" fillId="0" borderId="0" xfId="0" applyAlignment="1">
      <alignment textRotation="70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3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5" fillId="4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0" fillId="0" borderId="0" xfId="0" applyBorder="1" applyAlignment="1">
      <alignment/>
    </xf>
    <xf numFmtId="49" fontId="0" fillId="3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17" fontId="7" fillId="0" borderId="0" xfId="0" applyNumberFormat="1" applyFont="1" applyAlignment="1">
      <alignment horizontal="center"/>
    </xf>
    <xf numFmtId="16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0</xdr:row>
      <xdr:rowOff>209550</xdr:rowOff>
    </xdr:from>
    <xdr:to>
      <xdr:col>5</xdr:col>
      <xdr:colOff>685800</xdr:colOff>
      <xdr:row>0</xdr:row>
      <xdr:rowOff>571500</xdr:rowOff>
    </xdr:to>
    <xdr:sp macro="[0]!mitalit">
      <xdr:nvSpPr>
        <xdr:cNvPr id="1" name="AutoShape 2"/>
        <xdr:cNvSpPr>
          <a:spLocks/>
        </xdr:cNvSpPr>
      </xdr:nvSpPr>
      <xdr:spPr>
        <a:xfrm>
          <a:off x="1790700" y="209550"/>
          <a:ext cx="3152775" cy="3619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Päivitä listat tästä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92"/>
  <sheetViews>
    <sheetView workbookViewId="0" topLeftCell="A1">
      <pane ySplit="4" topLeftCell="BM69" activePane="bottomLeft" state="frozen"/>
      <selection pane="topLeft" activeCell="A1" sqref="A1"/>
      <selection pane="bottomLeft" activeCell="M85" sqref="M85"/>
    </sheetView>
  </sheetViews>
  <sheetFormatPr defaultColWidth="9.140625" defaultRowHeight="15" customHeight="1"/>
  <cols>
    <col min="1" max="1" width="9.140625" style="21" customWidth="1"/>
    <col min="2" max="2" width="9.140625" style="23" customWidth="1"/>
    <col min="3" max="12" width="5.7109375" style="22" customWidth="1"/>
    <col min="13" max="16384" width="9.140625" style="23" customWidth="1"/>
  </cols>
  <sheetData>
    <row r="1" spans="1:12" s="19" customFormat="1" ht="11.25" customHeight="1">
      <c r="A1" s="18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ht="21.75" customHeight="1">
      <c r="B2" s="2" t="s">
        <v>52</v>
      </c>
    </row>
    <row r="3" spans="1:12" s="19" customFormat="1" ht="11.25" customHeight="1">
      <c r="A3" s="18"/>
      <c r="B3" s="4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3:12" s="5" customFormat="1" ht="15" customHeight="1">
      <c r="C4" s="6" t="s">
        <v>54</v>
      </c>
      <c r="D4" s="6" t="s">
        <v>55</v>
      </c>
      <c r="E4" s="6" t="s">
        <v>56</v>
      </c>
      <c r="F4" s="6" t="s">
        <v>60</v>
      </c>
      <c r="G4" s="27" t="s">
        <v>61</v>
      </c>
      <c r="H4" s="6" t="s">
        <v>62</v>
      </c>
      <c r="I4" s="6" t="s">
        <v>80</v>
      </c>
      <c r="J4" s="6" t="s">
        <v>81</v>
      </c>
      <c r="K4" s="6"/>
      <c r="L4" s="6" t="s">
        <v>57</v>
      </c>
    </row>
    <row r="5" ht="12.75" customHeight="1">
      <c r="A5" s="7" t="s">
        <v>0</v>
      </c>
    </row>
    <row r="6" spans="1:12" ht="12.75" customHeight="1">
      <c r="A6" s="21" t="s">
        <v>12</v>
      </c>
      <c r="C6" s="22">
        <v>1</v>
      </c>
      <c r="D6" s="22">
        <v>1</v>
      </c>
      <c r="E6" s="22">
        <v>1</v>
      </c>
      <c r="F6" s="22">
        <v>1</v>
      </c>
      <c r="G6" s="22">
        <v>1</v>
      </c>
      <c r="H6" s="22">
        <v>1</v>
      </c>
      <c r="I6" s="22">
        <v>1</v>
      </c>
      <c r="J6" s="22">
        <v>1</v>
      </c>
      <c r="L6" s="22">
        <f>SUM(C6:K6)</f>
        <v>8</v>
      </c>
    </row>
    <row r="7" spans="1:12" ht="12.75" customHeight="1">
      <c r="A7" s="21" t="s">
        <v>53</v>
      </c>
      <c r="C7" s="22">
        <v>1</v>
      </c>
      <c r="E7" s="22">
        <v>1</v>
      </c>
      <c r="F7" s="22">
        <v>1</v>
      </c>
      <c r="L7" s="22">
        <f>SUM(C7:K7)</f>
        <v>3</v>
      </c>
    </row>
    <row r="8" spans="1:12" ht="12.75" customHeight="1">
      <c r="A8" s="21" t="s">
        <v>13</v>
      </c>
      <c r="C8" s="22">
        <v>1</v>
      </c>
      <c r="D8" s="22">
        <v>1</v>
      </c>
      <c r="E8" s="22">
        <v>1</v>
      </c>
      <c r="F8" s="22">
        <v>1</v>
      </c>
      <c r="G8" s="22">
        <v>1</v>
      </c>
      <c r="H8" s="22">
        <v>1</v>
      </c>
      <c r="I8" s="22">
        <v>1</v>
      </c>
      <c r="J8" s="22">
        <v>1</v>
      </c>
      <c r="L8" s="22">
        <f>SUM(C8:K8)</f>
        <v>8</v>
      </c>
    </row>
    <row r="9" spans="1:12" ht="12.75" customHeight="1">
      <c r="A9" s="21" t="s">
        <v>14</v>
      </c>
      <c r="C9" s="22">
        <v>1</v>
      </c>
      <c r="D9" s="22">
        <v>1</v>
      </c>
      <c r="E9" s="22">
        <v>1</v>
      </c>
      <c r="L9" s="22">
        <f aca="true" t="shared" si="0" ref="L9:L79">SUM(C9:K9)</f>
        <v>3</v>
      </c>
    </row>
    <row r="10" ht="12.75" customHeight="1">
      <c r="H10" s="25"/>
    </row>
    <row r="11" spans="1:8" ht="12.75" customHeight="1">
      <c r="A11" s="7" t="s">
        <v>1</v>
      </c>
      <c r="H11" s="25"/>
    </row>
    <row r="12" spans="1:12" ht="12.75" customHeight="1">
      <c r="A12" s="21" t="s">
        <v>15</v>
      </c>
      <c r="D12" s="22">
        <v>1</v>
      </c>
      <c r="E12" s="22">
        <v>1</v>
      </c>
      <c r="F12" s="22">
        <v>1</v>
      </c>
      <c r="G12" s="22">
        <v>1</v>
      </c>
      <c r="H12" s="25"/>
      <c r="I12" s="22">
        <v>1</v>
      </c>
      <c r="J12" s="22">
        <v>1</v>
      </c>
      <c r="L12" s="22">
        <f t="shared" si="0"/>
        <v>6</v>
      </c>
    </row>
    <row r="13" spans="1:16" ht="12.75" customHeight="1">
      <c r="A13" s="21" t="s">
        <v>16</v>
      </c>
      <c r="D13" s="22">
        <v>1</v>
      </c>
      <c r="E13" s="22">
        <v>1</v>
      </c>
      <c r="H13" s="29">
        <v>1</v>
      </c>
      <c r="L13" s="22">
        <f t="shared" si="0"/>
        <v>3</v>
      </c>
      <c r="P13" s="28"/>
    </row>
    <row r="14" spans="1:12" ht="12.75" customHeight="1">
      <c r="A14" s="21" t="s">
        <v>17</v>
      </c>
      <c r="C14" s="22">
        <v>1</v>
      </c>
      <c r="D14" s="22">
        <v>1</v>
      </c>
      <c r="E14" s="22">
        <v>1</v>
      </c>
      <c r="F14" s="22">
        <v>1</v>
      </c>
      <c r="G14" s="22">
        <v>1</v>
      </c>
      <c r="H14" s="22">
        <v>1</v>
      </c>
      <c r="I14" s="22">
        <v>1</v>
      </c>
      <c r="J14" s="22">
        <v>1</v>
      </c>
      <c r="L14" s="22">
        <f t="shared" si="0"/>
        <v>8</v>
      </c>
    </row>
    <row r="15" spans="1:12" ht="12.75" customHeight="1">
      <c r="A15" s="21" t="s">
        <v>18</v>
      </c>
      <c r="C15" s="22">
        <v>1</v>
      </c>
      <c r="D15" s="22">
        <v>1</v>
      </c>
      <c r="E15" s="22">
        <v>1</v>
      </c>
      <c r="J15" s="22">
        <v>1</v>
      </c>
      <c r="L15" s="22">
        <f t="shared" si="0"/>
        <v>4</v>
      </c>
    </row>
    <row r="16" spans="1:12" ht="12.75" customHeight="1">
      <c r="A16" s="21" t="s">
        <v>63</v>
      </c>
      <c r="E16" s="22">
        <v>1</v>
      </c>
      <c r="H16" s="22">
        <v>1</v>
      </c>
      <c r="I16" s="22">
        <v>1</v>
      </c>
      <c r="L16" s="22">
        <f t="shared" si="0"/>
        <v>3</v>
      </c>
    </row>
    <row r="17" spans="1:12" ht="12.75" customHeight="1">
      <c r="A17" s="21" t="s">
        <v>67</v>
      </c>
      <c r="F17" s="22">
        <v>1</v>
      </c>
      <c r="L17" s="22">
        <f t="shared" si="0"/>
        <v>1</v>
      </c>
    </row>
    <row r="18" spans="1:12" ht="12.75" customHeight="1">
      <c r="A18" s="21" t="s">
        <v>85</v>
      </c>
      <c r="H18" s="26"/>
      <c r="J18" s="22">
        <v>1</v>
      </c>
      <c r="L18" s="22">
        <f>SUM(C17:K17)</f>
        <v>1</v>
      </c>
    </row>
    <row r="19" spans="1:8" ht="12.75" customHeight="1">
      <c r="A19" s="7" t="s">
        <v>2</v>
      </c>
      <c r="H19" s="25"/>
    </row>
    <row r="20" spans="1:12" ht="12.75" customHeight="1">
      <c r="A20" s="21" t="s">
        <v>39</v>
      </c>
      <c r="C20" s="22">
        <v>1</v>
      </c>
      <c r="E20" s="22">
        <v>1</v>
      </c>
      <c r="F20" s="22">
        <v>1</v>
      </c>
      <c r="G20" s="22">
        <v>1</v>
      </c>
      <c r="H20" s="25"/>
      <c r="L20" s="22">
        <f t="shared" si="0"/>
        <v>4</v>
      </c>
    </row>
    <row r="21" spans="1:12" ht="12.75" customHeight="1">
      <c r="A21" s="21" t="s">
        <v>19</v>
      </c>
      <c r="D21" s="22">
        <v>1</v>
      </c>
      <c r="E21" s="22">
        <v>1</v>
      </c>
      <c r="F21" s="22">
        <v>1</v>
      </c>
      <c r="G21" s="22">
        <v>1</v>
      </c>
      <c r="H21" s="22">
        <v>1</v>
      </c>
      <c r="J21" s="22">
        <v>1</v>
      </c>
      <c r="L21" s="22">
        <f t="shared" si="0"/>
        <v>6</v>
      </c>
    </row>
    <row r="22" spans="1:12" ht="12.75" customHeight="1">
      <c r="A22" s="21" t="s">
        <v>20</v>
      </c>
      <c r="D22" s="22">
        <v>1</v>
      </c>
      <c r="L22" s="22">
        <f t="shared" si="0"/>
        <v>1</v>
      </c>
    </row>
    <row r="23" ht="12.75" customHeight="1">
      <c r="H23" s="25"/>
    </row>
    <row r="24" ht="12.75" customHeight="1">
      <c r="A24" s="7" t="s">
        <v>3</v>
      </c>
    </row>
    <row r="25" spans="1:12" ht="12.75" customHeight="1">
      <c r="A25" s="21" t="s">
        <v>21</v>
      </c>
      <c r="C25" s="22">
        <v>1</v>
      </c>
      <c r="D25" s="22">
        <v>1</v>
      </c>
      <c r="E25" s="22">
        <v>1</v>
      </c>
      <c r="J25" s="22">
        <v>1</v>
      </c>
      <c r="L25" s="22">
        <f t="shared" si="0"/>
        <v>4</v>
      </c>
    </row>
    <row r="26" spans="1:12" ht="12.75" customHeight="1">
      <c r="A26" s="21" t="s">
        <v>40</v>
      </c>
      <c r="C26" s="22">
        <v>1</v>
      </c>
      <c r="F26" s="22">
        <v>1</v>
      </c>
      <c r="H26" s="22">
        <v>1</v>
      </c>
      <c r="L26" s="22">
        <f t="shared" si="0"/>
        <v>3</v>
      </c>
    </row>
    <row r="27" spans="1:12" ht="12.75" customHeight="1">
      <c r="A27" s="21" t="s">
        <v>41</v>
      </c>
      <c r="C27" s="22">
        <v>1</v>
      </c>
      <c r="F27" s="22">
        <v>1</v>
      </c>
      <c r="G27" s="22">
        <v>1</v>
      </c>
      <c r="L27" s="22">
        <f t="shared" si="0"/>
        <v>3</v>
      </c>
    </row>
    <row r="28" spans="1:12" ht="12.75" customHeight="1">
      <c r="A28" s="21" t="s">
        <v>22</v>
      </c>
      <c r="D28" s="22">
        <v>1</v>
      </c>
      <c r="E28" s="22">
        <v>1</v>
      </c>
      <c r="H28" s="25"/>
      <c r="I28" s="22">
        <v>1</v>
      </c>
      <c r="J28" s="22">
        <v>1</v>
      </c>
      <c r="L28" s="22">
        <f t="shared" si="0"/>
        <v>4</v>
      </c>
    </row>
    <row r="29" spans="1:12" ht="12.75" customHeight="1">
      <c r="A29" s="21" t="s">
        <v>23</v>
      </c>
      <c r="D29" s="22">
        <v>1</v>
      </c>
      <c r="E29" s="22">
        <v>1</v>
      </c>
      <c r="F29" s="22">
        <v>1</v>
      </c>
      <c r="I29" s="25"/>
      <c r="L29" s="22">
        <f t="shared" si="0"/>
        <v>3</v>
      </c>
    </row>
    <row r="30" ht="12.75" customHeight="1">
      <c r="I30" s="26"/>
    </row>
    <row r="31" ht="12.75" customHeight="1">
      <c r="A31" s="7" t="s">
        <v>4</v>
      </c>
    </row>
    <row r="32" spans="1:12" ht="12.75" customHeight="1">
      <c r="A32" s="21" t="s">
        <v>42</v>
      </c>
      <c r="C32" s="22">
        <v>1</v>
      </c>
      <c r="L32" s="22">
        <f t="shared" si="0"/>
        <v>1</v>
      </c>
    </row>
    <row r="33" spans="1:12" ht="12.75" customHeight="1">
      <c r="A33" s="21" t="s">
        <v>43</v>
      </c>
      <c r="C33" s="22">
        <v>1</v>
      </c>
      <c r="L33" s="22">
        <f t="shared" si="0"/>
        <v>1</v>
      </c>
    </row>
    <row r="34" spans="1:12" ht="12.75" customHeight="1">
      <c r="A34" s="21" t="s">
        <v>44</v>
      </c>
      <c r="C34" s="22">
        <v>1</v>
      </c>
      <c r="L34" s="22">
        <f t="shared" si="0"/>
        <v>1</v>
      </c>
    </row>
    <row r="35" spans="1:12" ht="12.75" customHeight="1">
      <c r="A35" s="21" t="s">
        <v>70</v>
      </c>
      <c r="G35" s="22">
        <v>1</v>
      </c>
      <c r="H35" s="22">
        <v>1</v>
      </c>
      <c r="L35" s="22">
        <f t="shared" si="0"/>
        <v>2</v>
      </c>
    </row>
    <row r="36" spans="1:12" ht="12.75" customHeight="1">
      <c r="A36" s="21" t="s">
        <v>24</v>
      </c>
      <c r="D36" s="22">
        <v>1</v>
      </c>
      <c r="E36" s="22">
        <v>1</v>
      </c>
      <c r="F36" s="22">
        <v>1</v>
      </c>
      <c r="G36" s="22">
        <v>1</v>
      </c>
      <c r="I36" s="22">
        <v>1</v>
      </c>
      <c r="J36" s="22">
        <v>1</v>
      </c>
      <c r="L36" s="22">
        <f t="shared" si="0"/>
        <v>6</v>
      </c>
    </row>
    <row r="37" ht="12.75" customHeight="1">
      <c r="H37" s="24"/>
    </row>
    <row r="38" ht="12.75" customHeight="1">
      <c r="A38" s="7" t="s">
        <v>5</v>
      </c>
    </row>
    <row r="39" spans="1:12" ht="12.75" customHeight="1">
      <c r="A39" s="21" t="s">
        <v>25</v>
      </c>
      <c r="D39" s="22">
        <v>1</v>
      </c>
      <c r="E39" s="22">
        <v>1</v>
      </c>
      <c r="F39" s="22">
        <v>1</v>
      </c>
      <c r="G39" s="22">
        <v>1</v>
      </c>
      <c r="I39" s="22">
        <v>1</v>
      </c>
      <c r="J39" s="22">
        <v>1</v>
      </c>
      <c r="L39" s="22">
        <f t="shared" si="0"/>
        <v>6</v>
      </c>
    </row>
    <row r="40" spans="1:12" ht="12.75" customHeight="1">
      <c r="A40" s="21" t="s">
        <v>26</v>
      </c>
      <c r="C40" s="22">
        <v>1</v>
      </c>
      <c r="D40" s="22">
        <v>1</v>
      </c>
      <c r="E40" s="22">
        <v>1</v>
      </c>
      <c r="F40" s="22">
        <v>1</v>
      </c>
      <c r="G40" s="22">
        <v>1</v>
      </c>
      <c r="H40" s="22">
        <v>1</v>
      </c>
      <c r="J40" s="22">
        <v>1</v>
      </c>
      <c r="L40" s="22">
        <f t="shared" si="0"/>
        <v>7</v>
      </c>
    </row>
    <row r="41" spans="1:12" ht="12.75" customHeight="1">
      <c r="A41" s="21" t="s">
        <v>27</v>
      </c>
      <c r="D41" s="22">
        <v>1</v>
      </c>
      <c r="E41" s="22">
        <v>1</v>
      </c>
      <c r="F41" s="22">
        <v>1</v>
      </c>
      <c r="I41" s="22">
        <v>1</v>
      </c>
      <c r="J41" s="22">
        <v>1</v>
      </c>
      <c r="L41" s="22">
        <f t="shared" si="0"/>
        <v>5</v>
      </c>
    </row>
    <row r="42" spans="1:12" ht="12.75" customHeight="1">
      <c r="A42" s="21" t="s">
        <v>64</v>
      </c>
      <c r="E42" s="22">
        <v>1</v>
      </c>
      <c r="J42" s="22">
        <v>1</v>
      </c>
      <c r="L42" s="22">
        <f t="shared" si="0"/>
        <v>2</v>
      </c>
    </row>
    <row r="43" spans="1:12" ht="12.75" customHeight="1">
      <c r="A43" s="21" t="s">
        <v>65</v>
      </c>
      <c r="E43" s="22">
        <v>1</v>
      </c>
      <c r="F43" s="22">
        <v>1</v>
      </c>
      <c r="G43" s="22">
        <v>1</v>
      </c>
      <c r="I43" s="22">
        <v>1</v>
      </c>
      <c r="J43" s="22">
        <v>1</v>
      </c>
      <c r="L43" s="22">
        <f t="shared" si="0"/>
        <v>5</v>
      </c>
    </row>
    <row r="44" spans="1:12" ht="12.75" customHeight="1">
      <c r="A44" s="21" t="s">
        <v>68</v>
      </c>
      <c r="F44" s="24">
        <v>1</v>
      </c>
      <c r="G44" s="22">
        <v>1</v>
      </c>
      <c r="I44" s="25"/>
      <c r="L44" s="22">
        <f>SUM(C44:K44)</f>
        <v>2</v>
      </c>
    </row>
    <row r="45" ht="12.75" customHeight="1">
      <c r="H45" s="25"/>
    </row>
    <row r="46" ht="12.75" customHeight="1">
      <c r="A46" s="7" t="s">
        <v>6</v>
      </c>
    </row>
    <row r="47" spans="1:12" ht="12.75" customHeight="1">
      <c r="A47" s="21" t="s">
        <v>45</v>
      </c>
      <c r="C47" s="22">
        <v>1</v>
      </c>
      <c r="J47" s="22">
        <v>1</v>
      </c>
      <c r="L47" s="22">
        <f t="shared" si="0"/>
        <v>2</v>
      </c>
    </row>
    <row r="48" spans="1:12" ht="12.75" customHeight="1">
      <c r="A48" s="21" t="s">
        <v>28</v>
      </c>
      <c r="D48" s="22">
        <v>1</v>
      </c>
      <c r="E48" s="22">
        <v>1</v>
      </c>
      <c r="I48" s="22">
        <v>1</v>
      </c>
      <c r="J48" s="22">
        <v>1</v>
      </c>
      <c r="L48" s="22">
        <f t="shared" si="0"/>
        <v>4</v>
      </c>
    </row>
    <row r="49" spans="1:12" ht="12.75" customHeight="1">
      <c r="A49" s="21" t="s">
        <v>29</v>
      </c>
      <c r="C49" s="22">
        <v>1</v>
      </c>
      <c r="D49" s="22">
        <v>1</v>
      </c>
      <c r="G49" s="22">
        <v>1</v>
      </c>
      <c r="H49" s="25"/>
      <c r="L49" s="22">
        <f t="shared" si="0"/>
        <v>3</v>
      </c>
    </row>
    <row r="50" spans="1:12" ht="12.75" customHeight="1">
      <c r="A50" s="21" t="s">
        <v>71</v>
      </c>
      <c r="G50" s="22">
        <v>1</v>
      </c>
      <c r="H50" s="25"/>
      <c r="L50" s="22">
        <f>SUM(C50:K50)</f>
        <v>1</v>
      </c>
    </row>
    <row r="51" spans="1:12" ht="12.75" customHeight="1">
      <c r="A51" s="21" t="s">
        <v>69</v>
      </c>
      <c r="F51" s="22">
        <v>1</v>
      </c>
      <c r="H51" s="29">
        <v>1</v>
      </c>
      <c r="L51" s="22">
        <f t="shared" si="0"/>
        <v>2</v>
      </c>
    </row>
    <row r="52" spans="1:12" ht="12.75" customHeight="1">
      <c r="A52" s="21" t="s">
        <v>73</v>
      </c>
      <c r="H52" s="29">
        <v>1</v>
      </c>
      <c r="L52" s="22">
        <f t="shared" si="0"/>
        <v>1</v>
      </c>
    </row>
    <row r="53" ht="12.75" customHeight="1">
      <c r="H53" s="25"/>
    </row>
    <row r="54" ht="12.75" customHeight="1">
      <c r="A54" s="7" t="s">
        <v>7</v>
      </c>
    </row>
    <row r="55" spans="1:12" ht="12.75" customHeight="1">
      <c r="A55" s="21" t="s">
        <v>30</v>
      </c>
      <c r="C55" s="22">
        <v>1</v>
      </c>
      <c r="D55" s="22">
        <v>1</v>
      </c>
      <c r="E55" s="22">
        <v>1</v>
      </c>
      <c r="F55" s="22">
        <v>1</v>
      </c>
      <c r="G55" s="22">
        <v>1</v>
      </c>
      <c r="I55" s="22">
        <v>1</v>
      </c>
      <c r="J55" s="22">
        <v>1</v>
      </c>
      <c r="L55" s="22">
        <f t="shared" si="0"/>
        <v>7</v>
      </c>
    </row>
    <row r="56" spans="1:12" ht="12.75" customHeight="1">
      <c r="A56" s="21" t="s">
        <v>46</v>
      </c>
      <c r="C56" s="22">
        <v>1</v>
      </c>
      <c r="L56" s="22">
        <f t="shared" si="0"/>
        <v>1</v>
      </c>
    </row>
    <row r="57" spans="1:12" ht="12.75" customHeight="1">
      <c r="A57" s="21" t="s">
        <v>66</v>
      </c>
      <c r="E57" s="22">
        <v>1</v>
      </c>
      <c r="I57" s="22">
        <v>1</v>
      </c>
      <c r="J57" s="22">
        <v>1</v>
      </c>
      <c r="L57" s="22">
        <f t="shared" si="0"/>
        <v>3</v>
      </c>
    </row>
    <row r="58" spans="1:12" ht="12.75" customHeight="1">
      <c r="A58" s="21" t="s">
        <v>82</v>
      </c>
      <c r="I58" s="22">
        <v>1</v>
      </c>
      <c r="L58" s="22">
        <f t="shared" si="0"/>
        <v>1</v>
      </c>
    </row>
    <row r="59" spans="1:12" ht="12.75" customHeight="1">
      <c r="A59" s="21" t="s">
        <v>86</v>
      </c>
      <c r="H59" s="25"/>
      <c r="J59" s="22">
        <v>1</v>
      </c>
      <c r="L59" s="22">
        <f t="shared" si="0"/>
        <v>1</v>
      </c>
    </row>
    <row r="60" ht="12.75" customHeight="1">
      <c r="A60" s="7" t="s">
        <v>8</v>
      </c>
    </row>
    <row r="61" spans="1:12" ht="12.75" customHeight="1">
      <c r="A61" s="21" t="s">
        <v>31</v>
      </c>
      <c r="C61" s="22">
        <v>1</v>
      </c>
      <c r="D61" s="22">
        <v>1</v>
      </c>
      <c r="E61" s="22">
        <v>1</v>
      </c>
      <c r="F61" s="22">
        <v>1</v>
      </c>
      <c r="L61" s="22">
        <f t="shared" si="0"/>
        <v>4</v>
      </c>
    </row>
    <row r="62" spans="1:12" ht="12.75" customHeight="1">
      <c r="A62" s="21" t="s">
        <v>32</v>
      </c>
      <c r="C62" s="22">
        <v>1</v>
      </c>
      <c r="D62" s="22">
        <v>1</v>
      </c>
      <c r="G62" s="22">
        <v>1</v>
      </c>
      <c r="L62" s="22">
        <f t="shared" si="0"/>
        <v>3</v>
      </c>
    </row>
    <row r="63" ht="12.75" customHeight="1">
      <c r="H63" s="26"/>
    </row>
    <row r="64" spans="1:8" ht="12.75" customHeight="1">
      <c r="A64" s="7" t="s">
        <v>9</v>
      </c>
      <c r="H64" s="26"/>
    </row>
    <row r="65" spans="1:12" ht="12.75" customHeight="1">
      <c r="A65" s="21" t="s">
        <v>33</v>
      </c>
      <c r="C65" s="22">
        <v>1</v>
      </c>
      <c r="D65" s="22">
        <v>1</v>
      </c>
      <c r="E65" s="22">
        <v>1</v>
      </c>
      <c r="F65" s="22">
        <v>1</v>
      </c>
      <c r="G65" s="22">
        <v>1</v>
      </c>
      <c r="J65" s="22">
        <v>1</v>
      </c>
      <c r="L65" s="22">
        <f t="shared" si="0"/>
        <v>6</v>
      </c>
    </row>
    <row r="66" spans="1:12" ht="12.75" customHeight="1">
      <c r="A66" s="21" t="s">
        <v>47</v>
      </c>
      <c r="C66" s="22">
        <v>1</v>
      </c>
      <c r="E66" s="22">
        <v>1</v>
      </c>
      <c r="F66" s="22">
        <v>1</v>
      </c>
      <c r="G66" s="22">
        <v>1</v>
      </c>
      <c r="I66" s="22">
        <v>1</v>
      </c>
      <c r="L66" s="22">
        <f t="shared" si="0"/>
        <v>5</v>
      </c>
    </row>
    <row r="67" spans="1:12" ht="12.75" customHeight="1">
      <c r="A67" s="21" t="s">
        <v>34</v>
      </c>
      <c r="D67" s="22">
        <v>1</v>
      </c>
      <c r="L67" s="22">
        <f t="shared" si="0"/>
        <v>1</v>
      </c>
    </row>
    <row r="68" ht="12.75" customHeight="1">
      <c r="H68" s="25"/>
    </row>
    <row r="69" ht="12.75" customHeight="1">
      <c r="A69" s="7" t="s">
        <v>10</v>
      </c>
    </row>
    <row r="70" spans="1:12" ht="12.75" customHeight="1">
      <c r="A70" s="21" t="s">
        <v>48</v>
      </c>
      <c r="C70" s="22">
        <v>1</v>
      </c>
      <c r="E70" s="22">
        <v>1</v>
      </c>
      <c r="F70" s="22">
        <v>1</v>
      </c>
      <c r="G70" s="22">
        <v>1</v>
      </c>
      <c r="H70" s="22">
        <v>1</v>
      </c>
      <c r="I70" s="22">
        <v>1</v>
      </c>
      <c r="J70" s="22">
        <v>1</v>
      </c>
      <c r="L70" s="22">
        <f t="shared" si="0"/>
        <v>7</v>
      </c>
    </row>
    <row r="71" spans="1:12" ht="12.75" customHeight="1">
      <c r="A71" s="21" t="s">
        <v>35</v>
      </c>
      <c r="D71" s="22">
        <v>1</v>
      </c>
      <c r="F71" s="22">
        <v>1</v>
      </c>
      <c r="H71" s="22">
        <v>1</v>
      </c>
      <c r="J71" s="22">
        <v>1</v>
      </c>
      <c r="L71" s="22">
        <f t="shared" si="0"/>
        <v>4</v>
      </c>
    </row>
    <row r="72" spans="1:12" ht="12.75" customHeight="1">
      <c r="A72" s="21" t="s">
        <v>36</v>
      </c>
      <c r="D72" s="22">
        <v>1</v>
      </c>
      <c r="E72" s="22">
        <v>1</v>
      </c>
      <c r="F72" s="22">
        <v>1</v>
      </c>
      <c r="G72" s="22">
        <v>1</v>
      </c>
      <c r="I72" s="22">
        <v>1</v>
      </c>
      <c r="J72" s="22">
        <v>1</v>
      </c>
      <c r="L72" s="22">
        <f t="shared" si="0"/>
        <v>6</v>
      </c>
    </row>
    <row r="73" spans="1:12" ht="12.75" customHeight="1">
      <c r="A73" s="21" t="s">
        <v>37</v>
      </c>
      <c r="D73" s="22">
        <v>1</v>
      </c>
      <c r="E73" s="22">
        <v>1</v>
      </c>
      <c r="F73" s="22">
        <v>1</v>
      </c>
      <c r="G73" s="22">
        <v>1</v>
      </c>
      <c r="H73" s="25"/>
      <c r="I73" s="22">
        <v>1</v>
      </c>
      <c r="K73" s="24"/>
      <c r="L73" s="22">
        <f t="shared" si="0"/>
        <v>5</v>
      </c>
    </row>
    <row r="74" ht="12.75" customHeight="1"/>
    <row r="75" ht="12.75" customHeight="1">
      <c r="A75" s="7" t="s">
        <v>11</v>
      </c>
    </row>
    <row r="76" spans="1:12" ht="12.75" customHeight="1">
      <c r="A76" s="21" t="s">
        <v>38</v>
      </c>
      <c r="D76" s="22">
        <v>1</v>
      </c>
      <c r="F76" s="22">
        <v>1</v>
      </c>
      <c r="I76" s="22">
        <v>1</v>
      </c>
      <c r="J76" s="22">
        <v>1</v>
      </c>
      <c r="L76" s="22">
        <f t="shared" si="0"/>
        <v>4</v>
      </c>
    </row>
    <row r="77" spans="1:12" ht="12.75" customHeight="1">
      <c r="A77" s="21" t="s">
        <v>87</v>
      </c>
      <c r="J77" s="22">
        <v>1</v>
      </c>
      <c r="L77" s="22">
        <f t="shared" si="0"/>
        <v>1</v>
      </c>
    </row>
    <row r="78" ht="12.75" customHeight="1">
      <c r="A78" s="7" t="s">
        <v>49</v>
      </c>
    </row>
    <row r="79" spans="1:12" ht="12.75" customHeight="1">
      <c r="A79" s="21" t="s">
        <v>50</v>
      </c>
      <c r="C79" s="22">
        <v>1</v>
      </c>
      <c r="E79" s="22">
        <v>1</v>
      </c>
      <c r="F79" s="22">
        <v>1</v>
      </c>
      <c r="G79" s="22">
        <v>1</v>
      </c>
      <c r="H79" s="22">
        <v>1</v>
      </c>
      <c r="I79" s="22">
        <v>1</v>
      </c>
      <c r="L79" s="22">
        <f t="shared" si="0"/>
        <v>6</v>
      </c>
    </row>
    <row r="80" ht="12.75" customHeight="1"/>
    <row r="81" spans="1:12" s="8" customFormat="1" ht="12.75" customHeight="1">
      <c r="A81" s="7" t="s">
        <v>51</v>
      </c>
      <c r="C81" s="9">
        <f aca="true" t="shared" si="1" ref="C81:J81">SUM(C5:C79)</f>
        <v>24</v>
      </c>
      <c r="D81" s="9">
        <f t="shared" si="1"/>
        <v>27</v>
      </c>
      <c r="E81" s="9">
        <f t="shared" si="1"/>
        <v>30</v>
      </c>
      <c r="F81" s="9">
        <f t="shared" si="1"/>
        <v>28</v>
      </c>
      <c r="G81" s="9">
        <f t="shared" si="1"/>
        <v>23</v>
      </c>
      <c r="H81" s="9">
        <f t="shared" si="1"/>
        <v>14</v>
      </c>
      <c r="I81" s="9">
        <f t="shared" si="1"/>
        <v>20</v>
      </c>
      <c r="J81" s="9">
        <f t="shared" si="1"/>
        <v>26</v>
      </c>
      <c r="K81" s="9"/>
      <c r="L81" s="9">
        <f>SUM(L5:L79)</f>
        <v>192</v>
      </c>
    </row>
    <row r="82" ht="12.75" customHeight="1"/>
    <row r="83" spans="2:12" ht="12.75" customHeight="1">
      <c r="B83" s="21" t="s">
        <v>74</v>
      </c>
      <c r="C83" s="22">
        <v>24</v>
      </c>
      <c r="D83" s="22">
        <v>27</v>
      </c>
      <c r="E83" s="22">
        <v>15</v>
      </c>
      <c r="F83" s="22">
        <v>13</v>
      </c>
      <c r="G83" s="22">
        <v>14</v>
      </c>
      <c r="H83" s="22">
        <v>12</v>
      </c>
      <c r="I83" s="22">
        <v>12</v>
      </c>
      <c r="L83" s="23">
        <f>SUMIF(L$6:L$79,"=1")/1</f>
        <v>13</v>
      </c>
    </row>
    <row r="84" spans="2:12" ht="12.75" customHeight="1">
      <c r="B84" s="21" t="s">
        <v>75</v>
      </c>
      <c r="D84" s="22">
        <v>12</v>
      </c>
      <c r="E84" s="22">
        <v>18</v>
      </c>
      <c r="F84" s="22">
        <v>10</v>
      </c>
      <c r="G84" s="22">
        <v>7</v>
      </c>
      <c r="H84" s="22">
        <v>7</v>
      </c>
      <c r="I84" s="22">
        <v>4</v>
      </c>
      <c r="L84" s="23">
        <f>SUMIF(L$6:L$79,"=2")/2</f>
        <v>5</v>
      </c>
    </row>
    <row r="85" spans="2:13" ht="12.75" customHeight="1">
      <c r="B85" s="21" t="s">
        <v>76</v>
      </c>
      <c r="E85" s="22">
        <v>10</v>
      </c>
      <c r="F85" s="22">
        <v>16</v>
      </c>
      <c r="G85" s="22">
        <v>10</v>
      </c>
      <c r="H85" s="22">
        <v>13</v>
      </c>
      <c r="I85" s="22">
        <v>15</v>
      </c>
      <c r="L85" s="23">
        <f>SUMIF(L$6:L$79,"=3")/3</f>
        <v>10</v>
      </c>
      <c r="M85" s="23" t="s">
        <v>90</v>
      </c>
    </row>
    <row r="86" spans="2:12" ht="12.75" customHeight="1">
      <c r="B86" s="21" t="s">
        <v>77</v>
      </c>
      <c r="F86" s="22">
        <v>7</v>
      </c>
      <c r="G86" s="22">
        <v>11</v>
      </c>
      <c r="H86" s="22">
        <v>8</v>
      </c>
      <c r="I86" s="22">
        <v>4</v>
      </c>
      <c r="L86" s="23">
        <f>SUMIF(L$6:L$79,"=4")/4</f>
        <v>8</v>
      </c>
    </row>
    <row r="87" spans="2:12" ht="12.75" customHeight="1">
      <c r="B87" s="21" t="s">
        <v>78</v>
      </c>
      <c r="G87" s="22">
        <v>6</v>
      </c>
      <c r="H87" s="22">
        <v>5</v>
      </c>
      <c r="I87" s="22">
        <v>8</v>
      </c>
      <c r="L87" s="23">
        <f>SUMIF(L$6:L$79,"=5")/5</f>
        <v>4</v>
      </c>
    </row>
    <row r="88" spans="2:13" ht="12.75" customHeight="1">
      <c r="B88" s="21" t="s">
        <v>79</v>
      </c>
      <c r="H88" s="22">
        <v>4</v>
      </c>
      <c r="I88" s="22">
        <v>4</v>
      </c>
      <c r="L88" s="23">
        <f>SUMIF(L$6:L$79,"=6")/6</f>
        <v>7</v>
      </c>
      <c r="M88" s="23" t="s">
        <v>89</v>
      </c>
    </row>
    <row r="89" spans="2:12" ht="12.75" customHeight="1">
      <c r="B89" s="21" t="s">
        <v>83</v>
      </c>
      <c r="I89" s="22">
        <v>3</v>
      </c>
      <c r="L89" s="23">
        <f>SUMIF(L$6:L$79,"=7")/7</f>
        <v>3</v>
      </c>
    </row>
    <row r="90" spans="2:12" ht="12.75" customHeight="1">
      <c r="B90" s="21" t="s">
        <v>88</v>
      </c>
      <c r="L90" s="23">
        <f>SUMIF(L$6:L$79,"=8")/8</f>
        <v>3</v>
      </c>
    </row>
    <row r="91" ht="12.75" customHeight="1"/>
    <row r="92" spans="1:12" ht="12.75" customHeight="1">
      <c r="A92" s="21" t="s">
        <v>84</v>
      </c>
      <c r="C92" s="22">
        <v>24</v>
      </c>
      <c r="D92" s="22">
        <v>39</v>
      </c>
      <c r="E92" s="22">
        <v>43</v>
      </c>
      <c r="F92" s="22">
        <v>46</v>
      </c>
      <c r="G92" s="22">
        <v>48</v>
      </c>
      <c r="H92" s="22">
        <v>49</v>
      </c>
      <c r="I92" s="22">
        <v>50</v>
      </c>
      <c r="L92" s="22">
        <v>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7109375" style="10" customWidth="1"/>
    <col min="2" max="2" width="28.7109375" style="1" customWidth="1"/>
    <col min="3" max="3" width="2.8515625" style="10" customWidth="1"/>
    <col min="4" max="4" width="27.00390625" style="1" customWidth="1"/>
    <col min="5" max="5" width="2.57421875" style="10" customWidth="1"/>
    <col min="6" max="6" width="26.7109375" style="1" customWidth="1"/>
    <col min="7" max="7" width="2.57421875" style="10" customWidth="1"/>
    <col min="8" max="16384" width="9.140625" style="1" customWidth="1"/>
  </cols>
  <sheetData>
    <row r="1" spans="1:7" s="10" customFormat="1" ht="64.5" customHeight="1">
      <c r="A1" s="3"/>
      <c r="B1" s="3"/>
      <c r="C1" s="3"/>
      <c r="D1" s="3"/>
      <c r="E1" s="3"/>
      <c r="F1" s="3"/>
      <c r="G1" s="3"/>
    </row>
    <row r="2" spans="1:7" s="11" customFormat="1" ht="13.5" thickBot="1">
      <c r="A2" s="12"/>
      <c r="B2" s="13" t="s">
        <v>72</v>
      </c>
      <c r="C2" s="14"/>
      <c r="D2" s="15" t="s">
        <v>58</v>
      </c>
      <c r="E2" s="12"/>
      <c r="F2" s="16" t="s">
        <v>59</v>
      </c>
      <c r="G2" s="12"/>
    </row>
    <row r="3" spans="2:6" ht="12.75">
      <c r="B3" s="1" t="s">
        <v>70</v>
      </c>
      <c r="D3" s="1" t="s">
        <v>27</v>
      </c>
      <c r="F3" s="1" t="s">
        <v>12</v>
      </c>
    </row>
    <row r="4" spans="2:6" ht="12.75">
      <c r="B4" s="1" t="s">
        <v>64</v>
      </c>
      <c r="D4" s="1" t="s">
        <v>65</v>
      </c>
      <c r="F4" s="1" t="s">
        <v>13</v>
      </c>
    </row>
    <row r="5" spans="2:6" ht="12.75">
      <c r="B5" s="1" t="s">
        <v>68</v>
      </c>
      <c r="D5" s="1" t="s">
        <v>47</v>
      </c>
      <c r="F5" s="1" t="s">
        <v>17</v>
      </c>
    </row>
    <row r="6" spans="2:4" ht="12.75">
      <c r="B6" s="1" t="s">
        <v>45</v>
      </c>
      <c r="D6" s="1" t="s">
        <v>37</v>
      </c>
    </row>
    <row r="7" ht="12.75">
      <c r="B7" s="1" t="s">
        <v>69</v>
      </c>
    </row>
    <row r="8" ht="12.75">
      <c r="K8" s="17"/>
    </row>
    <row r="11" ht="12.75">
      <c r="L11" s="10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Wipro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Tuomas Hyyppä</dc:creator>
  <cp:keywords/>
  <dc:description/>
  <cp:lastModifiedBy>Administrator</cp:lastModifiedBy>
  <cp:lastPrinted>2008-03-05T18:23:41Z</cp:lastPrinted>
  <dcterms:created xsi:type="dcterms:W3CDTF">2008-01-31T09:08:12Z</dcterms:created>
  <dcterms:modified xsi:type="dcterms:W3CDTF">2008-03-12T19:46:21Z</dcterms:modified>
  <cp:category/>
  <cp:version/>
  <cp:contentType/>
  <cp:contentStatus/>
</cp:coreProperties>
</file>