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9650" windowHeight="14940" activeTab="0"/>
  </bookViews>
  <sheets>
    <sheet name="PYRAMID RG-lista kaudelle 09-10" sheetId="1" r:id="rId1"/>
    <sheet name="Seuraranking" sheetId="2" r:id="rId2"/>
  </sheets>
  <definedNames/>
  <calcPr fullCalcOnLoad="1"/>
</workbook>
</file>

<file path=xl/sharedStrings.xml><?xml version="1.0" encoding="utf-8"?>
<sst xmlns="http://schemas.openxmlformats.org/spreadsheetml/2006/main" count="234" uniqueCount="155">
  <si>
    <t>Pelaaja</t>
  </si>
  <si>
    <t>Sija</t>
  </si>
  <si>
    <t>Seura</t>
  </si>
  <si>
    <t>RG-pisteet</t>
  </si>
  <si>
    <t>Kilpailut</t>
  </si>
  <si>
    <t>#</t>
  </si>
  <si>
    <t>Pelaajia yhteensä</t>
  </si>
  <si>
    <r>
      <t xml:space="preserve">Ensin </t>
    </r>
    <r>
      <rPr>
        <b/>
        <sz val="8"/>
        <rFont val="Tahoma"/>
        <family val="2"/>
      </rPr>
      <t>RG-pisteet</t>
    </r>
    <r>
      <rPr>
        <sz val="8"/>
        <rFont val="Tahoma"/>
        <family val="2"/>
      </rPr>
      <t xml:space="preserve">, sitten </t>
    </r>
    <r>
      <rPr>
        <b/>
        <sz val="8"/>
        <rFont val="Tahoma"/>
        <family val="2"/>
      </rPr>
      <t>Voitot</t>
    </r>
    <r>
      <rPr>
        <sz val="8"/>
        <rFont val="Tahoma"/>
        <family val="2"/>
      </rPr>
      <t>, sitten kakkossijat, kolmossijat jne.</t>
    </r>
  </si>
  <si>
    <t>Sijoitus</t>
  </si>
  <si>
    <t>Pohjola</t>
  </si>
  <si>
    <t>Petri</t>
  </si>
  <si>
    <t>Ritz</t>
  </si>
  <si>
    <t>Janne</t>
  </si>
  <si>
    <t>Rolli</t>
  </si>
  <si>
    <t>Rautiainen</t>
  </si>
  <si>
    <t>Marko</t>
  </si>
  <si>
    <t>JBS</t>
  </si>
  <si>
    <t>Koponen</t>
  </si>
  <si>
    <t>Markku</t>
  </si>
  <si>
    <t>HSK</t>
  </si>
  <si>
    <t>OBK</t>
  </si>
  <si>
    <t>Ahola</t>
  </si>
  <si>
    <t>Risto</t>
  </si>
  <si>
    <t>EBK</t>
  </si>
  <si>
    <t>Paloheimo</t>
  </si>
  <si>
    <t>Kari</t>
  </si>
  <si>
    <t>Lasse</t>
  </si>
  <si>
    <t>Santeri</t>
  </si>
  <si>
    <t>I-HBS</t>
  </si>
  <si>
    <t>Huttunen</t>
  </si>
  <si>
    <t>Jani</t>
  </si>
  <si>
    <t>HBK</t>
  </si>
  <si>
    <t>Matti</t>
  </si>
  <si>
    <t>Lehto</t>
  </si>
  <si>
    <t>Pietari</t>
  </si>
  <si>
    <t>Kekoni</t>
  </si>
  <si>
    <t>Anttu</t>
  </si>
  <si>
    <t>Joni</t>
  </si>
  <si>
    <t>Karjalainen</t>
  </si>
  <si>
    <t>Zhukov</t>
  </si>
  <si>
    <t>Oleksiy</t>
  </si>
  <si>
    <t>Meronen</t>
  </si>
  <si>
    <t>Valtteri</t>
  </si>
  <si>
    <t>PVK</t>
  </si>
  <si>
    <t>Pentti</t>
  </si>
  <si>
    <t>Tainio</t>
  </si>
  <si>
    <t>Jarmo</t>
  </si>
  <si>
    <t>Teemu</t>
  </si>
  <si>
    <t>Pesola</t>
  </si>
  <si>
    <t>Kristian</t>
  </si>
  <si>
    <t>Parikka</t>
  </si>
  <si>
    <t>Tero</t>
  </si>
  <si>
    <t>P-HBK</t>
  </si>
  <si>
    <t>Honkanen</t>
  </si>
  <si>
    <t>JoKK</t>
  </si>
  <si>
    <t>Timo</t>
  </si>
  <si>
    <t>Mika</t>
  </si>
  <si>
    <t>Tuomo</t>
  </si>
  <si>
    <t>RG4 AMERIKANKA</t>
  </si>
  <si>
    <t>YHTEENSÄ 4 KILPAILUA</t>
  </si>
  <si>
    <t>Asp</t>
  </si>
  <si>
    <t>Kaj</t>
  </si>
  <si>
    <t>Träff</t>
  </si>
  <si>
    <t>Kiviaho</t>
  </si>
  <si>
    <t>KoKa</t>
  </si>
  <si>
    <t>Kaustinen</t>
  </si>
  <si>
    <t>Mikko</t>
  </si>
  <si>
    <t>Sadovnikov</t>
  </si>
  <si>
    <t>Albert</t>
  </si>
  <si>
    <t>Malinen</t>
  </si>
  <si>
    <t>Hämäläinen</t>
  </si>
  <si>
    <t>Jesse</t>
  </si>
  <si>
    <t>Saarinen</t>
  </si>
  <si>
    <t>Gynther</t>
  </si>
  <si>
    <t>SeBK</t>
  </si>
  <si>
    <t>Räihä</t>
  </si>
  <si>
    <t>NB</t>
  </si>
  <si>
    <t>Kalliomäki</t>
  </si>
  <si>
    <t>Palo</t>
  </si>
  <si>
    <t>Karlsson</t>
  </si>
  <si>
    <t>Harri</t>
  </si>
  <si>
    <t>HyvBk</t>
  </si>
  <si>
    <t>Tondi</t>
  </si>
  <si>
    <t>Juha</t>
  </si>
  <si>
    <t>KouBk</t>
  </si>
  <si>
    <t>Pitkälä</t>
  </si>
  <si>
    <t>Toni</t>
  </si>
  <si>
    <t>Jormanainen</t>
  </si>
  <si>
    <t>Aki</t>
  </si>
  <si>
    <t>Karhu</t>
  </si>
  <si>
    <t>Martti</t>
  </si>
  <si>
    <t>Sipola</t>
  </si>
  <si>
    <t>Mäkinen</t>
  </si>
  <si>
    <t>Turunen</t>
  </si>
  <si>
    <t>Järvinen</t>
  </si>
  <si>
    <t>Ari</t>
  </si>
  <si>
    <t>BK</t>
  </si>
  <si>
    <t>Matero</t>
  </si>
  <si>
    <t>KaKa</t>
  </si>
  <si>
    <t>Nykänen</t>
  </si>
  <si>
    <t>Juho</t>
  </si>
  <si>
    <t>Pietikäinen</t>
  </si>
  <si>
    <t>Vanhala</t>
  </si>
  <si>
    <t>Heikkinen</t>
  </si>
  <si>
    <t>Pertti</t>
  </si>
  <si>
    <t>Kaikko</t>
  </si>
  <si>
    <t>Malm</t>
  </si>
  <si>
    <t>Marcus</t>
  </si>
  <si>
    <t>Pekkola</t>
  </si>
  <si>
    <t>Alanko</t>
  </si>
  <si>
    <t>Magzhanov</t>
  </si>
  <si>
    <t>Avoubaker (Alex)</t>
  </si>
  <si>
    <t>Särkisilta</t>
  </si>
  <si>
    <t>Andrianova</t>
  </si>
  <si>
    <t>Lidia</t>
  </si>
  <si>
    <t>Pelika</t>
  </si>
  <si>
    <t>Osallistumiskeskiarvo</t>
  </si>
  <si>
    <t>12.-13.9.2009</t>
  </si>
  <si>
    <t>7.-8.11.2009</t>
  </si>
  <si>
    <t>RG1 NEVSKAJA</t>
  </si>
  <si>
    <t>RG2 AMERIKANKA</t>
  </si>
  <si>
    <t>6.-7.2.2010</t>
  </si>
  <si>
    <t>RG3 MOSKOVSKAJA</t>
  </si>
  <si>
    <t>20.-21.3.2010</t>
  </si>
  <si>
    <t>PYRAMID RG-LISTA KAUDELLA 2009-2010</t>
  </si>
  <si>
    <t>Harju</t>
  </si>
  <si>
    <t>Jukka</t>
  </si>
  <si>
    <t>Lukkari</t>
  </si>
  <si>
    <t>Juuso</t>
  </si>
  <si>
    <t>Alppirinne</t>
  </si>
  <si>
    <t>Tarvainen</t>
  </si>
  <si>
    <t>Koski</t>
  </si>
  <si>
    <t>Kokkaret</t>
  </si>
  <si>
    <t>Raimo</t>
  </si>
  <si>
    <t>Meghjee</t>
  </si>
  <si>
    <t>Kasim</t>
  </si>
  <si>
    <t>Roitto</t>
  </si>
  <si>
    <t>Kalle</t>
  </si>
  <si>
    <t>Ulmanen</t>
  </si>
  <si>
    <t>Jaakko</t>
  </si>
  <si>
    <t>Räsänen</t>
  </si>
  <si>
    <t>Susanna</t>
  </si>
  <si>
    <t>RB</t>
  </si>
  <si>
    <t>Huusko</t>
  </si>
  <si>
    <t>Knus</t>
  </si>
  <si>
    <t>Jan</t>
  </si>
  <si>
    <t>PPK</t>
  </si>
  <si>
    <t>Ahlgren</t>
  </si>
  <si>
    <t>Esa</t>
  </si>
  <si>
    <t>PRSK</t>
  </si>
  <si>
    <t>Järvelä</t>
  </si>
  <si>
    <t>Heikki</t>
  </si>
  <si>
    <t>Liedes</t>
  </si>
  <si>
    <t>Jorma</t>
  </si>
  <si>
    <t>Laitinen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</si>
</sst>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b/>
      <sz val="16"/>
      <name val="Tahoma"/>
      <family val="2"/>
    </font>
    <font>
      <sz val="8"/>
      <name val="Baskerville Old Face"/>
      <family val="1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Baskerville Old Face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2" fontId="13" fillId="3" borderId="26" xfId="0" applyNumberFormat="1" applyFont="1" applyFill="1" applyBorder="1" applyAlignment="1">
      <alignment horizontal="center"/>
    </xf>
    <xf numFmtId="2" fontId="13" fillId="3" borderId="27" xfId="0" applyNumberFormat="1" applyFont="1" applyFill="1" applyBorder="1" applyAlignment="1">
      <alignment horizontal="center"/>
    </xf>
    <xf numFmtId="2" fontId="14" fillId="3" borderId="27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5" fillId="5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2" fontId="13" fillId="6" borderId="27" xfId="0" applyNumberFormat="1" applyFont="1" applyFill="1" applyBorder="1" applyAlignment="1">
      <alignment horizontal="center"/>
    </xf>
    <xf numFmtId="2" fontId="2" fillId="6" borderId="27" xfId="0" applyNumberFormat="1" applyFont="1" applyFill="1" applyBorder="1" applyAlignment="1">
      <alignment horizontal="center"/>
    </xf>
    <xf numFmtId="2" fontId="14" fillId="6" borderId="27" xfId="0" applyNumberFormat="1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2" fontId="2" fillId="6" borderId="35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2" fontId="13" fillId="6" borderId="36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2" fontId="13" fillId="3" borderId="35" xfId="0" applyNumberFormat="1" applyFont="1" applyFill="1" applyBorder="1" applyAlignment="1">
      <alignment horizontal="center"/>
    </xf>
    <xf numFmtId="2" fontId="14" fillId="6" borderId="34" xfId="0" applyNumberFormat="1" applyFont="1" applyFill="1" applyBorder="1" applyAlignment="1">
      <alignment horizontal="center"/>
    </xf>
    <xf numFmtId="2" fontId="13" fillId="6" borderId="34" xfId="0" applyNumberFormat="1" applyFont="1" applyFill="1" applyBorder="1" applyAlignment="1">
      <alignment horizontal="center"/>
    </xf>
    <xf numFmtId="2" fontId="13" fillId="3" borderId="36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4" fontId="9" fillId="7" borderId="39" xfId="0" applyNumberFormat="1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14" fontId="9" fillId="2" borderId="39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14" fillId="3" borderId="35" xfId="0" applyNumberFormat="1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7109375" style="1" customWidth="1"/>
    <col min="2" max="3" width="14.7109375" style="1" customWidth="1"/>
    <col min="4" max="4" width="9.140625" style="1" customWidth="1"/>
    <col min="5" max="5" width="7.00390625" style="1" customWidth="1"/>
    <col min="6" max="14" width="3.140625" style="1" customWidth="1"/>
    <col min="15" max="15" width="10.7109375" style="1" customWidth="1"/>
    <col min="16" max="16" width="11.7109375" style="20" customWidth="1"/>
    <col min="17" max="17" width="2.7109375" style="27" customWidth="1"/>
    <col min="18" max="19" width="10.7109375" style="1" customWidth="1"/>
    <col min="20" max="20" width="2.7109375" style="27" customWidth="1"/>
    <col min="21" max="22" width="10.7109375" style="1" customWidth="1"/>
    <col min="23" max="23" width="2.7109375" style="27" customWidth="1"/>
    <col min="24" max="25" width="10.7109375" style="1" customWidth="1"/>
    <col min="26" max="26" width="2.7109375" style="27" customWidth="1"/>
    <col min="27" max="28" width="10.7109375" style="1" customWidth="1"/>
    <col min="29" max="16384" width="9.140625" style="1" customWidth="1"/>
  </cols>
  <sheetData>
    <row r="1" spans="1:28" ht="20.25" thickBot="1">
      <c r="A1" s="127" t="s">
        <v>124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 t="s">
        <v>117</v>
      </c>
      <c r="R1" s="129"/>
      <c r="S1" s="129"/>
      <c r="T1" s="118" t="s">
        <v>118</v>
      </c>
      <c r="U1" s="118"/>
      <c r="V1" s="118"/>
      <c r="W1" s="129" t="s">
        <v>121</v>
      </c>
      <c r="X1" s="129"/>
      <c r="Y1" s="129"/>
      <c r="Z1" s="118" t="s">
        <v>123</v>
      </c>
      <c r="AA1" s="119"/>
      <c r="AB1" s="119"/>
    </row>
    <row r="2" spans="1:28" ht="13.5" thickBot="1">
      <c r="A2" s="120" t="s">
        <v>7</v>
      </c>
      <c r="B2" s="121"/>
      <c r="C2" s="121"/>
      <c r="D2" s="121"/>
      <c r="E2" s="121"/>
      <c r="F2" s="121"/>
      <c r="G2" s="121"/>
      <c r="H2" s="122" t="s">
        <v>59</v>
      </c>
      <c r="I2" s="122"/>
      <c r="J2" s="122"/>
      <c r="K2" s="122"/>
      <c r="L2" s="122"/>
      <c r="M2" s="122"/>
      <c r="N2" s="122"/>
      <c r="O2" s="123"/>
      <c r="P2" s="31"/>
      <c r="Q2" s="124" t="s">
        <v>119</v>
      </c>
      <c r="R2" s="125"/>
      <c r="S2" s="126"/>
      <c r="T2" s="115" t="s">
        <v>120</v>
      </c>
      <c r="U2" s="116"/>
      <c r="V2" s="117"/>
      <c r="W2" s="124" t="s">
        <v>122</v>
      </c>
      <c r="X2" s="125"/>
      <c r="Y2" s="126"/>
      <c r="Z2" s="115" t="s">
        <v>58</v>
      </c>
      <c r="AA2" s="116"/>
      <c r="AB2" s="117"/>
    </row>
    <row r="3" spans="1:28" ht="13.5" thickBot="1">
      <c r="A3" s="32" t="s">
        <v>1</v>
      </c>
      <c r="B3" s="113" t="s">
        <v>0</v>
      </c>
      <c r="C3" s="114"/>
      <c r="D3" s="32" t="s">
        <v>2</v>
      </c>
      <c r="E3" s="51" t="s">
        <v>4</v>
      </c>
      <c r="F3" s="52">
        <v>1</v>
      </c>
      <c r="G3" s="52">
        <v>2</v>
      </c>
      <c r="H3" s="52">
        <v>3</v>
      </c>
      <c r="I3" s="53">
        <v>5</v>
      </c>
      <c r="J3" s="53">
        <v>7</v>
      </c>
      <c r="K3" s="53">
        <v>9</v>
      </c>
      <c r="L3" s="53">
        <v>13</v>
      </c>
      <c r="M3" s="53">
        <v>17</v>
      </c>
      <c r="N3" s="53">
        <v>25</v>
      </c>
      <c r="O3" s="53" t="s">
        <v>3</v>
      </c>
      <c r="P3" s="44"/>
      <c r="Q3" s="33" t="s">
        <v>5</v>
      </c>
      <c r="R3" s="34" t="s">
        <v>8</v>
      </c>
      <c r="S3" s="35" t="s">
        <v>3</v>
      </c>
      <c r="T3" s="36" t="s">
        <v>5</v>
      </c>
      <c r="U3" s="37" t="s">
        <v>8</v>
      </c>
      <c r="V3" s="38" t="s">
        <v>3</v>
      </c>
      <c r="W3" s="33" t="s">
        <v>5</v>
      </c>
      <c r="X3" s="34" t="s">
        <v>8</v>
      </c>
      <c r="Y3" s="35" t="s">
        <v>3</v>
      </c>
      <c r="Z3" s="36" t="s">
        <v>5</v>
      </c>
      <c r="AA3" s="37" t="s">
        <v>8</v>
      </c>
      <c r="AB3" s="38" t="s">
        <v>3</v>
      </c>
    </row>
    <row r="4" spans="1:29" ht="14.25">
      <c r="A4" s="30">
        <v>1</v>
      </c>
      <c r="B4" s="46" t="s">
        <v>9</v>
      </c>
      <c r="C4" s="45" t="s">
        <v>10</v>
      </c>
      <c r="D4" s="47" t="s">
        <v>19</v>
      </c>
      <c r="E4" s="23">
        <f>SUM(Q4,T4,W4,Z4)</f>
        <v>4</v>
      </c>
      <c r="F4" s="40">
        <f>IF(R4=1,1,0)+IF(U4=1,1,0)+IF(X4=1,1,0)+IF(AA4=1,1,0)</f>
        <v>4</v>
      </c>
      <c r="G4" s="24">
        <f>IF(R4=2,1,0)+IF(U4=2,1,0)+IF(X4=2,1,0)+IF(AA4=2,1,0)</f>
        <v>0</v>
      </c>
      <c r="H4" s="24">
        <f>IF(R4=3,1,0)+IF(U4=3,1,0)+IF(X4=3,1,0)+IF(AA4=3,1,0)</f>
        <v>0</v>
      </c>
      <c r="I4" s="24">
        <f>IF(R4=5,1,0)+IF(U4=5,1,0)+IF(X4=5,1,0)+IF(AA4=5,1,0)</f>
        <v>0</v>
      </c>
      <c r="J4" s="24">
        <f>IF(R4=7,1,0)+IF(U4=7,1,0)+IF(X4=7,1,0)+IF(AA4=7,1,0)</f>
        <v>0</v>
      </c>
      <c r="K4" s="24">
        <f>IF(R4=9,1,0)+IF(U4=9,1,0)+IF(X4=9,1,0)+IF(AA4=9,1,0)</f>
        <v>0</v>
      </c>
      <c r="L4" s="24">
        <f>IF(R4=13,1,0)+IF(U4=13,1,0)+IF(X4=13,1,0)+IF(AA4=13,1,0)</f>
        <v>0</v>
      </c>
      <c r="M4" s="24">
        <f>IF(R4=17,1,0)+IF(U4=17,1,0)+IF(X4=17,1,0)+IF(AA4=17,1,0)</f>
        <v>0</v>
      </c>
      <c r="N4" s="24">
        <f>IF(R4=25,1,0)+IF(U4=25,1,0)+IF(X4=25,1,0)+IF(AA4=25,1,0)</f>
        <v>0</v>
      </c>
      <c r="O4" s="58">
        <f>SUM(S4,V4,Y4,AB4)</f>
        <v>64</v>
      </c>
      <c r="P4" s="54"/>
      <c r="Q4" s="61">
        <v>1</v>
      </c>
      <c r="R4" s="43">
        <v>1</v>
      </c>
      <c r="S4" s="105">
        <v>16</v>
      </c>
      <c r="T4" s="39">
        <v>1</v>
      </c>
      <c r="U4" s="63">
        <v>1</v>
      </c>
      <c r="V4" s="64">
        <v>16</v>
      </c>
      <c r="W4" s="61">
        <v>1</v>
      </c>
      <c r="X4" s="43">
        <v>1</v>
      </c>
      <c r="Y4" s="65">
        <v>16</v>
      </c>
      <c r="Z4" s="67">
        <v>1</v>
      </c>
      <c r="AA4" s="63">
        <v>1</v>
      </c>
      <c r="AB4" s="64">
        <v>16</v>
      </c>
      <c r="AC4" s="62"/>
    </row>
    <row r="5" spans="1:29" ht="14.25">
      <c r="A5" s="2">
        <f aca="true" t="shared" si="0" ref="A5:A15">A4+1</f>
        <v>2</v>
      </c>
      <c r="B5" s="3" t="s">
        <v>17</v>
      </c>
      <c r="C5" s="4" t="s">
        <v>18</v>
      </c>
      <c r="D5" s="48" t="s">
        <v>19</v>
      </c>
      <c r="E5" s="8">
        <f>SUM(Q5,T5,W5,Z5)</f>
        <v>3</v>
      </c>
      <c r="F5" s="41">
        <f>IF(R5=1,1,0)+IF(U5=1,1,0)+IF(X5=1,1,0)+IF(AA5=1,1,0)</f>
        <v>0</v>
      </c>
      <c r="G5" s="9">
        <f>IF(R5=2,1,0)+IF(U5=2,1,0)+IF(X5=2,1,0)+IF(AA5=2,1,0)</f>
        <v>2</v>
      </c>
      <c r="H5" s="9">
        <f>IF(R5=3,1,0)+IF(U5=3,1,0)+IF(X5=3,1,0)+IF(AA5=3,1,0)</f>
        <v>1</v>
      </c>
      <c r="I5" s="9">
        <f>IF(R5=5,1,0)+IF(U5=5,1,0)+IF(X5=5,1,0)+IF(AA5=5,1,0)</f>
        <v>0</v>
      </c>
      <c r="J5" s="9">
        <f>IF(R5=7,1,0)+IF(U5=7,1,0)+IF(X5=7,1,0)+IF(AA5=7,1,0)</f>
        <v>0</v>
      </c>
      <c r="K5" s="9">
        <f>IF(R5=9,1,0)+IF(U5=9,1,0)+IF(X5=9,1,0)+IF(AA5=9,1,0)</f>
        <v>0</v>
      </c>
      <c r="L5" s="9">
        <f>IF(R5=13,1,0)+IF(U5=13,1,0)+IF(X5=13,1,0)+IF(AA5=13,1,0)</f>
        <v>0</v>
      </c>
      <c r="M5" s="9">
        <f>IF(R5=17,1,0)+IF(U5=17,1,0)+IF(X5=17,1,0)+IF(AA5=17,1,0)</f>
        <v>0</v>
      </c>
      <c r="N5" s="9">
        <f>IF(R5=25,1,0)+IF(U5=25,1,0)+IF(X5=25,1,0)+IF(AA5=25,1,0)</f>
        <v>0</v>
      </c>
      <c r="O5" s="59">
        <f>SUM(S5,V5,Y5,AB5)</f>
        <v>36</v>
      </c>
      <c r="P5" s="55"/>
      <c r="Q5" s="25">
        <v>1</v>
      </c>
      <c r="R5" s="12">
        <v>2</v>
      </c>
      <c r="S5" s="13">
        <v>13</v>
      </c>
      <c r="T5" s="28">
        <v>1</v>
      </c>
      <c r="U5" s="16">
        <v>2</v>
      </c>
      <c r="V5" s="17">
        <v>13</v>
      </c>
      <c r="W5" s="25">
        <v>1</v>
      </c>
      <c r="X5" s="12">
        <v>3</v>
      </c>
      <c r="Y5" s="13">
        <v>10</v>
      </c>
      <c r="Z5" s="28"/>
      <c r="AA5" s="16"/>
      <c r="AB5" s="17"/>
      <c r="AC5" s="62"/>
    </row>
    <row r="6" spans="1:29" ht="14.25">
      <c r="A6" s="2">
        <f t="shared" si="0"/>
        <v>3</v>
      </c>
      <c r="B6" s="3" t="s">
        <v>21</v>
      </c>
      <c r="C6" s="4" t="s">
        <v>37</v>
      </c>
      <c r="D6" s="48" t="s">
        <v>23</v>
      </c>
      <c r="E6" s="8">
        <f>SUM(Q6,T6,W6,Z6)</f>
        <v>3</v>
      </c>
      <c r="F6" s="41">
        <f>IF(R6=1,1,0)+IF(U6=1,1,0)+IF(X6=1,1,0)+IF(AA6=1,1,0)</f>
        <v>0</v>
      </c>
      <c r="G6" s="9">
        <f>IF(R6=2,1,0)+IF(U6=2,1,0)+IF(X6=2,1,0)+IF(AA6=2,1,0)</f>
        <v>1</v>
      </c>
      <c r="H6" s="9">
        <f>IF(R6=3,1,0)+IF(U6=3,1,0)+IF(X6=3,1,0)+IF(AA6=3,1,0)</f>
        <v>2</v>
      </c>
      <c r="I6" s="9">
        <f>IF(R6=5,1,0)+IF(U6=5,1,0)+IF(X6=5,1,0)+IF(AA6=5,1,0)</f>
        <v>0</v>
      </c>
      <c r="J6" s="9">
        <f>IF(R6=7,1,0)+IF(U6=7,1,0)+IF(X6=7,1,0)+IF(AA6=7,1,0)</f>
        <v>0</v>
      </c>
      <c r="K6" s="9">
        <f>IF(R6=9,1,0)+IF(U6=9,1,0)+IF(X6=9,1,0)+IF(AA6=9,1,0)</f>
        <v>0</v>
      </c>
      <c r="L6" s="9">
        <f>IF(R6=13,1,0)+IF(U6=13,1,0)+IF(X6=13,1,0)+IF(AA6=13,1,0)</f>
        <v>0</v>
      </c>
      <c r="M6" s="9">
        <f>IF(R6=17,1,0)+IF(U6=17,1,0)+IF(X6=17,1,0)+IF(AA6=17,1,0)</f>
        <v>0</v>
      </c>
      <c r="N6" s="9">
        <f>IF(R6=25,1,0)+IF(U6=25,1,0)+IF(X6=25,1,0)+IF(AA6=25,1,0)</f>
        <v>0</v>
      </c>
      <c r="O6" s="59">
        <f>SUM(S6,V6,Y6,AB6)</f>
        <v>33</v>
      </c>
      <c r="P6" s="55"/>
      <c r="Q6" s="25"/>
      <c r="R6" s="12"/>
      <c r="S6" s="13"/>
      <c r="T6" s="28">
        <v>1</v>
      </c>
      <c r="U6" s="16">
        <v>3</v>
      </c>
      <c r="V6" s="17">
        <v>10</v>
      </c>
      <c r="W6" s="25">
        <v>1</v>
      </c>
      <c r="X6" s="12">
        <v>2</v>
      </c>
      <c r="Y6" s="13">
        <v>13</v>
      </c>
      <c r="Z6" s="28">
        <v>1</v>
      </c>
      <c r="AA6" s="16">
        <v>3</v>
      </c>
      <c r="AB6" s="17">
        <v>10</v>
      </c>
      <c r="AC6" s="62"/>
    </row>
    <row r="7" spans="1:29" ht="14.25">
      <c r="A7" s="2">
        <f t="shared" si="0"/>
        <v>4</v>
      </c>
      <c r="B7" s="3" t="s">
        <v>67</v>
      </c>
      <c r="C7" s="4" t="s">
        <v>68</v>
      </c>
      <c r="D7" s="48" t="s">
        <v>23</v>
      </c>
      <c r="E7" s="8">
        <f>SUM(Q7,T7,W7,Z7)</f>
        <v>4</v>
      </c>
      <c r="F7" s="41">
        <f>IF(R7=1,1,0)+IF(U7=1,1,0)+IF(X7=1,1,0)+IF(AA7=1,1,0)</f>
        <v>0</v>
      </c>
      <c r="G7" s="9">
        <f>IF(R7=2,1,0)+IF(U7=2,1,0)+IF(X7=2,1,0)+IF(AA7=2,1,0)</f>
        <v>0</v>
      </c>
      <c r="H7" s="9">
        <f>IF(R7=3,1,0)+IF(U7=3,1,0)+IF(X7=3,1,0)+IF(AA7=3,1,0)</f>
        <v>1</v>
      </c>
      <c r="I7" s="9">
        <f>IF(R7=5,1,0)+IF(U7=5,1,0)+IF(X7=5,1,0)+IF(AA7=5,1,0)</f>
        <v>1</v>
      </c>
      <c r="J7" s="9">
        <f>IF(R7=7,1,0)+IF(U7=7,1,0)+IF(X7=7,1,0)+IF(AA7=7,1,0)</f>
        <v>1</v>
      </c>
      <c r="K7" s="9">
        <f>IF(R7=9,1,0)+IF(U7=9,1,0)+IF(X7=9,1,0)+IF(AA7=9,1,0)</f>
        <v>0</v>
      </c>
      <c r="L7" s="9">
        <f>IF(R7=13,1,0)+IF(U7=13,1,0)+IF(X7=13,1,0)+IF(AA7=13,1,0)</f>
        <v>1</v>
      </c>
      <c r="M7" s="9">
        <f>IF(R7=17,1,0)+IF(U7=17,1,0)+IF(X7=17,1,0)+IF(AA7=17,1,0)</f>
        <v>0</v>
      </c>
      <c r="N7" s="9">
        <f>IF(R7=25,1,0)+IF(U7=25,1,0)+IF(X7=25,1,0)+IF(AA7=25,1,0)</f>
        <v>0</v>
      </c>
      <c r="O7" s="59">
        <f>SUM(S7,V7,Y7,AB7)</f>
        <v>30</v>
      </c>
      <c r="P7" s="56"/>
      <c r="Q7" s="25">
        <v>1</v>
      </c>
      <c r="R7" s="12">
        <v>13</v>
      </c>
      <c r="S7" s="13">
        <v>4</v>
      </c>
      <c r="T7" s="28">
        <v>1</v>
      </c>
      <c r="U7" s="16">
        <v>5</v>
      </c>
      <c r="V7" s="17">
        <v>8</v>
      </c>
      <c r="W7" s="25">
        <v>1</v>
      </c>
      <c r="X7" s="12">
        <v>3</v>
      </c>
      <c r="Y7" s="13">
        <v>10</v>
      </c>
      <c r="Z7" s="28">
        <v>1</v>
      </c>
      <c r="AA7" s="16">
        <v>7</v>
      </c>
      <c r="AB7" s="17">
        <v>8</v>
      </c>
      <c r="AC7" s="62"/>
    </row>
    <row r="8" spans="1:29" ht="14.25">
      <c r="A8" s="2">
        <f t="shared" si="0"/>
        <v>5</v>
      </c>
      <c r="B8" s="3" t="s">
        <v>48</v>
      </c>
      <c r="C8" s="4" t="s">
        <v>49</v>
      </c>
      <c r="D8" s="48" t="s">
        <v>20</v>
      </c>
      <c r="E8" s="8">
        <f>SUM(Q8,T8,W8,Z8)</f>
        <v>3</v>
      </c>
      <c r="F8" s="41">
        <f>IF(R8=1,1,0)+IF(U8=1,1,0)+IF(X8=1,1,0)+IF(AA8=1,1,0)</f>
        <v>0</v>
      </c>
      <c r="G8" s="9">
        <f>IF(R8=2,1,0)+IF(U8=2,1,0)+IF(X8=2,1,0)+IF(AA8=2,1,0)</f>
        <v>1</v>
      </c>
      <c r="H8" s="9">
        <f>IF(R8=3,1,0)+IF(U8=3,1,0)+IF(X8=3,1,0)+IF(AA8=3,1,0)</f>
        <v>1</v>
      </c>
      <c r="I8" s="9">
        <f>IF(R8=5,1,0)+IF(U8=5,1,0)+IF(X8=5,1,0)+IF(AA8=5,1,0)</f>
        <v>0</v>
      </c>
      <c r="J8" s="9">
        <f>IF(R8=7,1,0)+IF(U8=7,1,0)+IF(X8=7,1,0)+IF(AA8=7,1,0)</f>
        <v>0</v>
      </c>
      <c r="K8" s="9">
        <f>IF(R8=9,1,0)+IF(U8=9,1,0)+IF(X8=9,1,0)+IF(AA8=9,1,0)</f>
        <v>0</v>
      </c>
      <c r="L8" s="9">
        <f>IF(R8=13,1,0)+IF(U8=13,1,0)+IF(X8=13,1,0)+IF(AA8=13,1,0)</f>
        <v>1</v>
      </c>
      <c r="M8" s="9">
        <f>IF(R8=17,1,0)+IF(U8=17,1,0)+IF(X8=17,1,0)+IF(AA8=17,1,0)</f>
        <v>0</v>
      </c>
      <c r="N8" s="9">
        <f>IF(R8=25,1,0)+IF(U8=25,1,0)+IF(X8=25,1,0)+IF(AA8=25,1,0)</f>
        <v>0</v>
      </c>
      <c r="O8" s="59">
        <f>SUM(S8,V8,Y8,AB8)</f>
        <v>27</v>
      </c>
      <c r="P8" s="56"/>
      <c r="Q8" s="25">
        <v>1</v>
      </c>
      <c r="R8" s="12">
        <v>3</v>
      </c>
      <c r="S8" s="13">
        <v>10</v>
      </c>
      <c r="T8" s="28">
        <v>1</v>
      </c>
      <c r="U8" s="16">
        <v>13</v>
      </c>
      <c r="V8" s="17">
        <v>4</v>
      </c>
      <c r="W8" s="25"/>
      <c r="X8" s="12"/>
      <c r="Y8" s="13"/>
      <c r="Z8" s="28">
        <v>1</v>
      </c>
      <c r="AA8" s="16">
        <v>2</v>
      </c>
      <c r="AB8" s="17">
        <v>13</v>
      </c>
      <c r="AC8" s="62"/>
    </row>
    <row r="9" spans="1:29" ht="12.75">
      <c r="A9" s="2">
        <f t="shared" si="0"/>
        <v>6</v>
      </c>
      <c r="B9" s="3" t="s">
        <v>99</v>
      </c>
      <c r="C9" s="4" t="s">
        <v>100</v>
      </c>
      <c r="D9" s="48" t="s">
        <v>98</v>
      </c>
      <c r="E9" s="8">
        <f>SUM(Q9,T9,W9,Z9)</f>
        <v>3</v>
      </c>
      <c r="F9" s="41">
        <f>IF(R9=1,1,0)+IF(U9=1,1,0)+IF(X9=1,1,0)+IF(AA9=1,1,0)</f>
        <v>0</v>
      </c>
      <c r="G9" s="9">
        <f>IF(R9=2,1,0)+IF(U9=2,1,0)+IF(X9=2,1,0)+IF(AA9=2,1,0)</f>
        <v>0</v>
      </c>
      <c r="H9" s="9">
        <f>IF(R9=3,1,0)+IF(U9=3,1,0)+IF(X9=3,1,0)+IF(AA9=3,1,0)</f>
        <v>1</v>
      </c>
      <c r="I9" s="9">
        <f>IF(R9=5,1,0)+IF(U9=5,1,0)+IF(X9=5,1,0)+IF(AA9=5,1,0)</f>
        <v>2</v>
      </c>
      <c r="J9" s="9">
        <f>IF(R9=7,1,0)+IF(U9=7,1,0)+IF(X9=7,1,0)+IF(AA9=7,1,0)</f>
        <v>0</v>
      </c>
      <c r="K9" s="9">
        <f>IF(R9=9,1,0)+IF(U9=9,1,0)+IF(X9=9,1,0)+IF(AA9=9,1,0)</f>
        <v>0</v>
      </c>
      <c r="L9" s="9">
        <f>IF(R9=13,1,0)+IF(U9=13,1,0)+IF(X9=13,1,0)+IF(AA9=13,1,0)</f>
        <v>0</v>
      </c>
      <c r="M9" s="9">
        <f>IF(R9=17,1,0)+IF(U9=17,1,0)+IF(X9=17,1,0)+IF(AA9=17,1,0)</f>
        <v>0</v>
      </c>
      <c r="N9" s="9">
        <f>IF(R9=25,1,0)+IF(U9=25,1,0)+IF(X9=25,1,0)+IF(AA9=25,1,0)</f>
        <v>0</v>
      </c>
      <c r="O9" s="59">
        <f>SUM(S9,V9,Y9,AB9)</f>
        <v>26</v>
      </c>
      <c r="P9" s="57"/>
      <c r="Q9" s="25">
        <v>1</v>
      </c>
      <c r="R9" s="12">
        <v>3</v>
      </c>
      <c r="S9" s="13">
        <v>10</v>
      </c>
      <c r="T9" s="28">
        <v>1</v>
      </c>
      <c r="U9" s="16">
        <v>5</v>
      </c>
      <c r="V9" s="17">
        <v>8</v>
      </c>
      <c r="W9" s="25">
        <v>1</v>
      </c>
      <c r="X9" s="12">
        <v>5</v>
      </c>
      <c r="Y9" s="13">
        <v>8</v>
      </c>
      <c r="Z9" s="28"/>
      <c r="AA9" s="16"/>
      <c r="AB9" s="17"/>
      <c r="AC9" s="62"/>
    </row>
    <row r="10" spans="1:29" ht="14.25">
      <c r="A10" s="2">
        <v>7</v>
      </c>
      <c r="B10" s="3" t="s">
        <v>29</v>
      </c>
      <c r="C10" s="4" t="s">
        <v>30</v>
      </c>
      <c r="D10" s="48" t="s">
        <v>31</v>
      </c>
      <c r="E10" s="8">
        <f>SUM(Q10,T10,W10,Z10)</f>
        <v>3</v>
      </c>
      <c r="F10" s="41">
        <f>IF(R10=1,1,0)+IF(U10=1,1,0)+IF(X10=1,1,0)+IF(AA10=1,1,0)</f>
        <v>0</v>
      </c>
      <c r="G10" s="9">
        <f>IF(R10=2,1,0)+IF(U10=2,1,0)+IF(X10=2,1,0)+IF(AA10=2,1,0)</f>
        <v>0</v>
      </c>
      <c r="H10" s="9">
        <f>IF(R10=3,1,0)+IF(U10=3,1,0)+IF(X10=3,1,0)+IF(AA10=3,1,0)</f>
        <v>0</v>
      </c>
      <c r="I10" s="9">
        <f>IF(R10=5,1,0)+IF(U10=5,1,0)+IF(X10=5,1,0)+IF(AA10=5,1,0)</f>
        <v>2</v>
      </c>
      <c r="J10" s="9">
        <f>IF(R10=7,1,0)+IF(U10=7,1,0)+IF(X10=7,1,0)+IF(AA10=7,1,0)</f>
        <v>0</v>
      </c>
      <c r="K10" s="9">
        <f>IF(R10=9,1,0)+IF(U10=9,1,0)+IF(X10=9,1,0)+IF(AA10=9,1,0)</f>
        <v>1</v>
      </c>
      <c r="L10" s="9">
        <f>IF(R10=13,1,0)+IF(U10=13,1,0)+IF(X10=13,1,0)+IF(AA10=13,1,0)</f>
        <v>0</v>
      </c>
      <c r="M10" s="9">
        <f>IF(R10=17,1,0)+IF(U10=17,1,0)+IF(X10=17,1,0)+IF(AA10=17,1,0)</f>
        <v>0</v>
      </c>
      <c r="N10" s="9">
        <f>IF(R10=25,1,0)+IF(U10=25,1,0)+IF(X10=25,1,0)+IF(AA10=25,1,0)</f>
        <v>0</v>
      </c>
      <c r="O10" s="59">
        <f>SUM(S10,V10,Y10,AB10)</f>
        <v>22</v>
      </c>
      <c r="P10" s="55"/>
      <c r="Q10" s="25">
        <v>1</v>
      </c>
      <c r="R10" s="12">
        <v>5</v>
      </c>
      <c r="S10" s="13">
        <v>8</v>
      </c>
      <c r="T10" s="28">
        <v>1</v>
      </c>
      <c r="U10" s="16">
        <v>9</v>
      </c>
      <c r="V10" s="17">
        <v>6</v>
      </c>
      <c r="W10" s="25">
        <v>1</v>
      </c>
      <c r="X10" s="12">
        <v>5</v>
      </c>
      <c r="Y10" s="13">
        <v>8</v>
      </c>
      <c r="Z10" s="28"/>
      <c r="AA10" s="16"/>
      <c r="AB10" s="17"/>
      <c r="AC10" s="62"/>
    </row>
    <row r="11" spans="1:29" ht="15" thickBot="1">
      <c r="A11" s="5">
        <v>7</v>
      </c>
      <c r="B11" s="6" t="s">
        <v>53</v>
      </c>
      <c r="C11" s="7" t="s">
        <v>15</v>
      </c>
      <c r="D11" s="50" t="s">
        <v>54</v>
      </c>
      <c r="E11" s="10">
        <f>SUM(Q11,T11,W11,Z11)</f>
        <v>3</v>
      </c>
      <c r="F11" s="42">
        <f>IF(R11=1,1,0)+IF(U11=1,1,0)+IF(X11=1,1,0)+IF(AA11=1,1,0)</f>
        <v>0</v>
      </c>
      <c r="G11" s="11">
        <f>IF(R11=2,1,0)+IF(U11=2,1,0)+IF(X11=2,1,0)+IF(AA11=2,1,0)</f>
        <v>0</v>
      </c>
      <c r="H11" s="11">
        <f>IF(R11=3,1,0)+IF(U11=3,1,0)+IF(X11=3,1,0)+IF(AA11=3,1,0)</f>
        <v>0</v>
      </c>
      <c r="I11" s="11">
        <f>IF(R11=5,1,0)+IF(U11=5,1,0)+IF(X11=5,1,0)+IF(AA11=5,1,0)</f>
        <v>2</v>
      </c>
      <c r="J11" s="11">
        <f>IF(R11=7,1,0)+IF(U11=7,1,0)+IF(X11=7,1,0)+IF(AA11=7,1,0)</f>
        <v>0</v>
      </c>
      <c r="K11" s="11">
        <f>IF(R11=9,1,0)+IF(U11=9,1,0)+IF(X11=9,1,0)+IF(AA11=9,1,0)</f>
        <v>1</v>
      </c>
      <c r="L11" s="11">
        <f>IF(R11=13,1,0)+IF(U11=13,1,0)+IF(X11=13,1,0)+IF(AA11=13,1,0)</f>
        <v>0</v>
      </c>
      <c r="M11" s="11">
        <f>IF(R11=17,1,0)+IF(U11=17,1,0)+IF(X11=17,1,0)+IF(AA11=17,1,0)</f>
        <v>0</v>
      </c>
      <c r="N11" s="11">
        <f>IF(R11=25,1,0)+IF(U11=25,1,0)+IF(X11=25,1,0)+IF(AA11=25,1,0)</f>
        <v>0</v>
      </c>
      <c r="O11" s="60">
        <f>SUM(S11,V11,Y11,AB11)</f>
        <v>22</v>
      </c>
      <c r="P11" s="133"/>
      <c r="Q11" s="26">
        <v>1</v>
      </c>
      <c r="R11" s="14">
        <v>5</v>
      </c>
      <c r="S11" s="15">
        <v>8</v>
      </c>
      <c r="T11" s="29">
        <v>1</v>
      </c>
      <c r="U11" s="18">
        <v>9</v>
      </c>
      <c r="V11" s="19">
        <v>6</v>
      </c>
      <c r="W11" s="26">
        <v>1</v>
      </c>
      <c r="X11" s="14">
        <v>5</v>
      </c>
      <c r="Y11" s="15">
        <v>8</v>
      </c>
      <c r="Z11" s="29"/>
      <c r="AA11" s="18"/>
      <c r="AB11" s="19"/>
      <c r="AC11" s="62"/>
    </row>
    <row r="12" spans="1:29" ht="12.75">
      <c r="A12" s="68">
        <v>9</v>
      </c>
      <c r="B12" s="21" t="s">
        <v>97</v>
      </c>
      <c r="C12" s="22" t="s">
        <v>15</v>
      </c>
      <c r="D12" s="49" t="s">
        <v>98</v>
      </c>
      <c r="E12" s="69">
        <f>SUM(Q12,T12,W12,Z12)</f>
        <v>4</v>
      </c>
      <c r="F12" s="70">
        <f>IF(R12=1,1,0)+IF(U12=1,1,0)+IF(X12=1,1,0)+IF(AA12=1,1,0)</f>
        <v>0</v>
      </c>
      <c r="G12" s="71">
        <f>IF(R12=2,1,0)+IF(U12=2,1,0)+IF(X12=2,1,0)+IF(AA12=2,1,0)</f>
        <v>0</v>
      </c>
      <c r="H12" s="71">
        <f>IF(R12=3,1,0)+IF(U12=3,1,0)+IF(X12=3,1,0)+IF(AA12=3,1,0)</f>
        <v>0</v>
      </c>
      <c r="I12" s="71">
        <f>IF(R12=5,1,0)+IF(U12=5,1,0)+IF(X12=5,1,0)+IF(AA12=5,1,0)</f>
        <v>2</v>
      </c>
      <c r="J12" s="71">
        <f>IF(R12=7,1,0)+IF(U12=7,1,0)+IF(X12=7,1,0)+IF(AA12=7,1,0)</f>
        <v>0</v>
      </c>
      <c r="K12" s="71">
        <f>IF(R12=9,1,0)+IF(U12=9,1,0)+IF(X12=9,1,0)+IF(AA12=9,1,0)</f>
        <v>0</v>
      </c>
      <c r="L12" s="71">
        <f>IF(R12=13,1,0)+IF(U12=13,1,0)+IF(X12=13,1,0)+IF(AA12=13,1,0)</f>
        <v>0</v>
      </c>
      <c r="M12" s="71">
        <f>IF(R12=17,1,0)+IF(U12=17,1,0)+IF(X12=17,1,0)+IF(AA12=17,1,0)</f>
        <v>2</v>
      </c>
      <c r="N12" s="71">
        <f>IF(R12=25,1,0)+IF(U12=25,1,0)+IF(X12=25,1,0)+IF(AA12=25,1,0)</f>
        <v>0</v>
      </c>
      <c r="O12" s="72">
        <f>SUM(S12,V12,Y12,AB12)</f>
        <v>21</v>
      </c>
      <c r="P12" s="134"/>
      <c r="Q12" s="73">
        <v>1</v>
      </c>
      <c r="R12" s="74">
        <v>5</v>
      </c>
      <c r="S12" s="75">
        <v>8</v>
      </c>
      <c r="T12" s="76">
        <v>1</v>
      </c>
      <c r="U12" s="77">
        <v>17</v>
      </c>
      <c r="V12" s="78">
        <v>2</v>
      </c>
      <c r="W12" s="73">
        <v>1</v>
      </c>
      <c r="X12" s="74">
        <v>17</v>
      </c>
      <c r="Y12" s="75">
        <v>3</v>
      </c>
      <c r="Z12" s="76">
        <v>1</v>
      </c>
      <c r="AA12" s="77">
        <v>5</v>
      </c>
      <c r="AB12" s="78">
        <v>8</v>
      </c>
      <c r="AC12" s="62"/>
    </row>
    <row r="13" spans="1:29" ht="14.25">
      <c r="A13" s="2">
        <f t="shared" si="0"/>
        <v>10</v>
      </c>
      <c r="B13" s="3" t="s">
        <v>39</v>
      </c>
      <c r="C13" s="4" t="s">
        <v>40</v>
      </c>
      <c r="D13" s="48" t="s">
        <v>31</v>
      </c>
      <c r="E13" s="8">
        <f>SUM(Q13,T13,W13,Z13)</f>
        <v>4</v>
      </c>
      <c r="F13" s="41">
        <f>IF(R13=1,1,0)+IF(U13=1,1,0)+IF(X13=1,1,0)+IF(AA13=1,1,0)</f>
        <v>0</v>
      </c>
      <c r="G13" s="9">
        <f>IF(R13=2,1,0)+IF(U13=2,1,0)+IF(X13=2,1,0)+IF(AA13=2,1,0)</f>
        <v>0</v>
      </c>
      <c r="H13" s="9">
        <f>IF(R13=3,1,0)+IF(U13=3,1,0)+IF(X13=3,1,0)+IF(AA13=3,1,0)</f>
        <v>0</v>
      </c>
      <c r="I13" s="9">
        <f>IF(R13=5,1,0)+IF(U13=5,1,0)+IF(X13=5,1,0)+IF(AA13=5,1,0)</f>
        <v>0</v>
      </c>
      <c r="J13" s="9">
        <f>IF(R13=7,1,0)+IF(U13=7,1,0)+IF(X13=7,1,0)+IF(AA13=7,1,0)</f>
        <v>0</v>
      </c>
      <c r="K13" s="9">
        <f>IF(R13=9,1,0)+IF(U13=9,1,0)+IF(X13=9,1,0)+IF(AA13=9,1,0)</f>
        <v>3</v>
      </c>
      <c r="L13" s="9">
        <f>IF(R13=13,1,0)+IF(U13=13,1,0)+IF(X13=13,1,0)+IF(AA13=13,1,0)</f>
        <v>0</v>
      </c>
      <c r="M13" s="9">
        <f>IF(R13=17,1,0)+IF(U13=17,1,0)+IF(X13=17,1,0)+IF(AA13=17,1,0)</f>
        <v>1</v>
      </c>
      <c r="N13" s="9">
        <f>IF(R13=25,1,0)+IF(U13=25,1,0)+IF(X13=25,1,0)+IF(AA13=25,1,0)</f>
        <v>0</v>
      </c>
      <c r="O13" s="59">
        <f>SUM(S13,V13,Y13,AB13)</f>
        <v>21</v>
      </c>
      <c r="P13" s="55"/>
      <c r="Q13" s="25">
        <v>1</v>
      </c>
      <c r="R13" s="12">
        <v>9</v>
      </c>
      <c r="S13" s="13">
        <v>6</v>
      </c>
      <c r="T13" s="28">
        <v>1</v>
      </c>
      <c r="U13" s="16">
        <v>9</v>
      </c>
      <c r="V13" s="17">
        <v>6</v>
      </c>
      <c r="W13" s="25">
        <v>1</v>
      </c>
      <c r="X13" s="12">
        <v>17</v>
      </c>
      <c r="Y13" s="13">
        <v>3</v>
      </c>
      <c r="Z13" s="28">
        <v>1</v>
      </c>
      <c r="AA13" s="16">
        <v>9</v>
      </c>
      <c r="AB13" s="17">
        <v>6</v>
      </c>
      <c r="AC13" s="62"/>
    </row>
    <row r="14" spans="1:29" ht="14.25">
      <c r="A14" s="2">
        <f t="shared" si="0"/>
        <v>11</v>
      </c>
      <c r="B14" s="3" t="s">
        <v>65</v>
      </c>
      <c r="C14" s="4" t="s">
        <v>66</v>
      </c>
      <c r="D14" s="48" t="s">
        <v>13</v>
      </c>
      <c r="E14" s="8">
        <f>SUM(Q14,T14,W14,Z14)</f>
        <v>3</v>
      </c>
      <c r="F14" s="41">
        <f>IF(R14=1,1,0)+IF(U14=1,1,0)+IF(X14=1,1,0)+IF(AA14=1,1,0)</f>
        <v>0</v>
      </c>
      <c r="G14" s="9">
        <f>IF(R14=2,1,0)+IF(U14=2,1,0)+IF(X14=2,1,0)+IF(AA14=2,1,0)</f>
        <v>0</v>
      </c>
      <c r="H14" s="9">
        <f>IF(R14=3,1,0)+IF(U14=3,1,0)+IF(X14=3,1,0)+IF(AA14=3,1,0)</f>
        <v>0</v>
      </c>
      <c r="I14" s="9">
        <f>IF(R14=5,1,0)+IF(U14=5,1,0)+IF(X14=5,1,0)+IF(AA14=5,1,0)</f>
        <v>1</v>
      </c>
      <c r="J14" s="9">
        <f>IF(R14=7,1,0)+IF(U14=7,1,0)+IF(X14=7,1,0)+IF(AA14=7,1,0)</f>
        <v>0</v>
      </c>
      <c r="K14" s="9">
        <f>IF(R14=9,1,0)+IF(U14=9,1,0)+IF(X14=9,1,0)+IF(AA14=9,1,0)</f>
        <v>1</v>
      </c>
      <c r="L14" s="9">
        <f>IF(R14=13,1,0)+IF(U14=13,1,0)+IF(X14=13,1,0)+IF(AA14=13,1,0)</f>
        <v>1</v>
      </c>
      <c r="M14" s="9">
        <f>IF(R14=17,1,0)+IF(U14=17,1,0)+IF(X14=17,1,0)+IF(AA14=17,1,0)</f>
        <v>0</v>
      </c>
      <c r="N14" s="9">
        <f>IF(R14=25,1,0)+IF(U14=25,1,0)+IF(X14=25,1,0)+IF(AA14=25,1,0)</f>
        <v>0</v>
      </c>
      <c r="O14" s="59">
        <f>SUM(S14,V14,Y14,AB14)</f>
        <v>18</v>
      </c>
      <c r="P14" s="56"/>
      <c r="Q14" s="25">
        <v>1</v>
      </c>
      <c r="R14" s="12">
        <v>13</v>
      </c>
      <c r="S14" s="13">
        <v>4</v>
      </c>
      <c r="T14" s="28">
        <v>1</v>
      </c>
      <c r="U14" s="16">
        <v>9</v>
      </c>
      <c r="V14" s="17">
        <v>6</v>
      </c>
      <c r="W14" s="25"/>
      <c r="X14" s="12"/>
      <c r="Y14" s="13"/>
      <c r="Z14" s="28">
        <v>1</v>
      </c>
      <c r="AA14" s="16">
        <v>5</v>
      </c>
      <c r="AB14" s="17">
        <v>8</v>
      </c>
      <c r="AC14" s="62"/>
    </row>
    <row r="15" spans="1:29" ht="12.75">
      <c r="A15" s="2">
        <f t="shared" si="0"/>
        <v>12</v>
      </c>
      <c r="B15" s="3" t="s">
        <v>91</v>
      </c>
      <c r="C15" s="4" t="s">
        <v>44</v>
      </c>
      <c r="D15" s="48" t="s">
        <v>20</v>
      </c>
      <c r="E15" s="8">
        <f>SUM(Q15,T15,W15,Z15)</f>
        <v>2</v>
      </c>
      <c r="F15" s="41">
        <f>IF(R15=1,1,0)+IF(U15=1,1,0)+IF(X15=1,1,0)+IF(AA15=1,1,0)</f>
        <v>0</v>
      </c>
      <c r="G15" s="9">
        <f>IF(R15=2,1,0)+IF(U15=2,1,0)+IF(X15=2,1,0)+IF(AA15=2,1,0)</f>
        <v>0</v>
      </c>
      <c r="H15" s="9">
        <f>IF(R15=3,1,0)+IF(U15=3,1,0)+IF(X15=3,1,0)+IF(AA15=3,1,0)</f>
        <v>0</v>
      </c>
      <c r="I15" s="9">
        <f>IF(R15=5,1,0)+IF(U15=5,1,0)+IF(X15=5,1,0)+IF(AA15=5,1,0)</f>
        <v>1</v>
      </c>
      <c r="J15" s="9">
        <f>IF(R15=7,1,0)+IF(U15=7,1,0)+IF(X15=7,1,0)+IF(AA15=7,1,0)</f>
        <v>0</v>
      </c>
      <c r="K15" s="9">
        <f>IF(R15=9,1,0)+IF(U15=9,1,0)+IF(X15=9,1,0)+IF(AA15=9,1,0)</f>
        <v>0</v>
      </c>
      <c r="L15" s="9">
        <f>IF(R15=13,1,0)+IF(U15=13,1,0)+IF(X15=13,1,0)+IF(AA15=13,1,0)</f>
        <v>1</v>
      </c>
      <c r="M15" s="9">
        <f>IF(R15=17,1,0)+IF(U15=17,1,0)+IF(X15=17,1,0)+IF(AA15=17,1,0)</f>
        <v>0</v>
      </c>
      <c r="N15" s="9">
        <f>IF(R15=25,1,0)+IF(U15=25,1,0)+IF(X15=25,1,0)+IF(AA15=25,1,0)</f>
        <v>0</v>
      </c>
      <c r="O15" s="59">
        <f>SUM(S15,V15,Y15,AB15)</f>
        <v>12</v>
      </c>
      <c r="P15" s="57"/>
      <c r="Q15" s="25"/>
      <c r="R15" s="12"/>
      <c r="S15" s="13"/>
      <c r="T15" s="28"/>
      <c r="U15" s="16"/>
      <c r="V15" s="17"/>
      <c r="W15" s="25">
        <v>1</v>
      </c>
      <c r="X15" s="12">
        <v>5</v>
      </c>
      <c r="Y15" s="13">
        <v>8</v>
      </c>
      <c r="Z15" s="28">
        <v>1</v>
      </c>
      <c r="AA15" s="16">
        <v>13</v>
      </c>
      <c r="AB15" s="17">
        <v>4</v>
      </c>
      <c r="AC15" s="62"/>
    </row>
    <row r="16" spans="1:29" ht="14.25">
      <c r="A16" s="2">
        <v>13</v>
      </c>
      <c r="B16" s="3" t="s">
        <v>14</v>
      </c>
      <c r="C16" s="4" t="s">
        <v>15</v>
      </c>
      <c r="D16" s="48" t="s">
        <v>16</v>
      </c>
      <c r="E16" s="8">
        <f>SUM(Q16,T16,W16,Z16)</f>
        <v>1</v>
      </c>
      <c r="F16" s="41">
        <f>IF(R16=1,1,0)+IF(U16=1,1,0)+IF(X16=1,1,0)+IF(AA16=1,1,0)</f>
        <v>0</v>
      </c>
      <c r="G16" s="9">
        <f>IF(R16=2,1,0)+IF(U16=2,1,0)+IF(X16=2,1,0)+IF(AA16=2,1,0)</f>
        <v>0</v>
      </c>
      <c r="H16" s="9">
        <f>IF(R16=3,1,0)+IF(U16=3,1,0)+IF(X16=3,1,0)+IF(AA16=3,1,0)</f>
        <v>1</v>
      </c>
      <c r="I16" s="9">
        <f>IF(R16=5,1,0)+IF(U16=5,1,0)+IF(X16=5,1,0)+IF(AA16=5,1,0)</f>
        <v>0</v>
      </c>
      <c r="J16" s="9">
        <f>IF(R16=7,1,0)+IF(U16=7,1,0)+IF(X16=7,1,0)+IF(AA16=7,1,0)</f>
        <v>0</v>
      </c>
      <c r="K16" s="9">
        <f>IF(R16=9,1,0)+IF(U16=9,1,0)+IF(X16=9,1,0)+IF(AA16=9,1,0)</f>
        <v>0</v>
      </c>
      <c r="L16" s="9">
        <f>IF(R16=13,1,0)+IF(U16=13,1,0)+IF(X16=13,1,0)+IF(AA16=13,1,0)</f>
        <v>0</v>
      </c>
      <c r="M16" s="9">
        <f>IF(R16=17,1,0)+IF(U16=17,1,0)+IF(X16=17,1,0)+IF(AA16=17,1,0)</f>
        <v>0</v>
      </c>
      <c r="N16" s="9">
        <f>IF(R16=25,1,0)+IF(U16=25,1,0)+IF(X16=25,1,0)+IF(AA16=25,1,0)</f>
        <v>0</v>
      </c>
      <c r="O16" s="59">
        <f>SUM(S16,V16,Y16,AB16)</f>
        <v>10</v>
      </c>
      <c r="P16" s="55"/>
      <c r="Q16" s="110"/>
      <c r="R16" s="111"/>
      <c r="S16" s="112"/>
      <c r="T16" s="28">
        <v>1</v>
      </c>
      <c r="U16" s="16">
        <v>3</v>
      </c>
      <c r="V16" s="17">
        <v>10</v>
      </c>
      <c r="W16" s="25"/>
      <c r="X16" s="12"/>
      <c r="Y16" s="13"/>
      <c r="Z16" s="28"/>
      <c r="AA16" s="16"/>
      <c r="AB16" s="17"/>
      <c r="AC16" s="62"/>
    </row>
    <row r="17" spans="1:29" ht="12.75">
      <c r="A17" s="2">
        <v>13</v>
      </c>
      <c r="B17" s="3" t="s">
        <v>143</v>
      </c>
      <c r="C17" s="4" t="s">
        <v>95</v>
      </c>
      <c r="D17" s="48" t="s">
        <v>64</v>
      </c>
      <c r="E17" s="8">
        <f>SUM(Q17,T17,W17,Z17)</f>
        <v>1</v>
      </c>
      <c r="F17" s="41">
        <f>IF(R17=1,1,0)+IF(U17=1,1,0)+IF(X17=1,1,0)+IF(AA17=1,1,0)</f>
        <v>0</v>
      </c>
      <c r="G17" s="9">
        <f>IF(R17=2,1,0)+IF(U17=2,1,0)+IF(X17=2,1,0)+IF(AA17=2,1,0)</f>
        <v>0</v>
      </c>
      <c r="H17" s="9">
        <f>IF(R17=3,1,0)+IF(U17=3,1,0)+IF(X17=3,1,0)+IF(AA17=3,1,0)</f>
        <v>1</v>
      </c>
      <c r="I17" s="9">
        <f>IF(R17=5,1,0)+IF(U17=5,1,0)+IF(X17=5,1,0)+IF(AA17=5,1,0)</f>
        <v>0</v>
      </c>
      <c r="J17" s="9">
        <f>IF(R17=7,1,0)+IF(U17=7,1,0)+IF(X17=7,1,0)+IF(AA17=7,1,0)</f>
        <v>0</v>
      </c>
      <c r="K17" s="9">
        <f>IF(R17=9,1,0)+IF(U17=9,1,0)+IF(X17=9,1,0)+IF(AA17=9,1,0)</f>
        <v>0</v>
      </c>
      <c r="L17" s="9">
        <f>IF(R17=13,1,0)+IF(U17=13,1,0)+IF(X17=13,1,0)+IF(AA17=13,1,0)</f>
        <v>0</v>
      </c>
      <c r="M17" s="9">
        <f>IF(R17=17,1,0)+IF(U17=17,1,0)+IF(X17=17,1,0)+IF(AA17=17,1,0)</f>
        <v>0</v>
      </c>
      <c r="N17" s="9">
        <f>IF(R17=25,1,0)+IF(U17=25,1,0)+IF(X17=25,1,0)+IF(AA17=25,1,0)</f>
        <v>0</v>
      </c>
      <c r="O17" s="59">
        <f>SUM(S17,V17,Y17,AB17)</f>
        <v>10</v>
      </c>
      <c r="P17" s="57"/>
      <c r="Q17" s="25"/>
      <c r="R17" s="12"/>
      <c r="S17" s="13"/>
      <c r="T17" s="28"/>
      <c r="U17" s="16"/>
      <c r="V17" s="17"/>
      <c r="W17" s="25"/>
      <c r="X17" s="12"/>
      <c r="Y17" s="13"/>
      <c r="Z17" s="28">
        <v>1</v>
      </c>
      <c r="AA17" s="16">
        <v>3</v>
      </c>
      <c r="AB17" s="17">
        <v>10</v>
      </c>
      <c r="AC17" s="62"/>
    </row>
    <row r="18" spans="1:29" ht="12.75">
      <c r="A18" s="2">
        <v>15</v>
      </c>
      <c r="B18" s="3" t="s">
        <v>87</v>
      </c>
      <c r="C18" s="4" t="s">
        <v>88</v>
      </c>
      <c r="D18" s="48" t="s">
        <v>31</v>
      </c>
      <c r="E18" s="8">
        <f>SUM(Q18,T18,W18,Z18)</f>
        <v>2</v>
      </c>
      <c r="F18" s="41">
        <f>IF(R18=1,1,0)+IF(U18=1,1,0)+IF(X18=1,1,0)+IF(AA18=1,1,0)</f>
        <v>0</v>
      </c>
      <c r="G18" s="9">
        <f>IF(R18=2,1,0)+IF(U18=2,1,0)+IF(X18=2,1,0)+IF(AA18=2,1,0)</f>
        <v>0</v>
      </c>
      <c r="H18" s="9">
        <f>IF(R18=3,1,0)+IF(U18=3,1,0)+IF(X18=3,1,0)+IF(AA18=3,1,0)</f>
        <v>0</v>
      </c>
      <c r="I18" s="9">
        <f>IF(R18=5,1,0)+IF(U18=5,1,0)+IF(X18=5,1,0)+IF(AA18=5,1,0)</f>
        <v>0</v>
      </c>
      <c r="J18" s="9">
        <f>IF(R18=7,1,0)+IF(U18=7,1,0)+IF(X18=7,1,0)+IF(AA18=7,1,0)</f>
        <v>0</v>
      </c>
      <c r="K18" s="9">
        <f>IF(R18=9,1,0)+IF(U18=9,1,0)+IF(X18=9,1,0)+IF(AA18=9,1,0)</f>
        <v>1</v>
      </c>
      <c r="L18" s="9">
        <f>IF(R18=13,1,0)+IF(U18=13,1,0)+IF(X18=13,1,0)+IF(AA18=13,1,0)</f>
        <v>1</v>
      </c>
      <c r="M18" s="9">
        <f>IF(R18=17,1,0)+IF(U18=17,1,0)+IF(X18=17,1,0)+IF(AA18=17,1,0)</f>
        <v>0</v>
      </c>
      <c r="N18" s="9">
        <f>IF(R18=25,1,0)+IF(U18=25,1,0)+IF(X18=25,1,0)+IF(AA18=25,1,0)</f>
        <v>0</v>
      </c>
      <c r="O18" s="59">
        <f>SUM(S18,V18,Y18,AB18)</f>
        <v>10</v>
      </c>
      <c r="P18" s="57"/>
      <c r="Q18" s="25">
        <v>1</v>
      </c>
      <c r="R18" s="12">
        <v>9</v>
      </c>
      <c r="S18" s="13">
        <v>6</v>
      </c>
      <c r="T18" s="28">
        <v>1</v>
      </c>
      <c r="U18" s="16">
        <v>13</v>
      </c>
      <c r="V18" s="17">
        <v>4</v>
      </c>
      <c r="W18" s="25"/>
      <c r="X18" s="12"/>
      <c r="Y18" s="13"/>
      <c r="Z18" s="28"/>
      <c r="AA18" s="16"/>
      <c r="AB18" s="17"/>
      <c r="AC18" s="62"/>
    </row>
    <row r="19" spans="1:29" ht="12.75">
      <c r="A19" s="2">
        <v>15</v>
      </c>
      <c r="B19" s="3" t="s">
        <v>72</v>
      </c>
      <c r="C19" s="4" t="s">
        <v>95</v>
      </c>
      <c r="D19" s="48" t="s">
        <v>23</v>
      </c>
      <c r="E19" s="8">
        <f>SUM(Q19,T19,W19,Z19)</f>
        <v>2</v>
      </c>
      <c r="F19" s="41">
        <f>IF(R19=1,1,0)+IF(U19=1,1,0)+IF(X19=1,1,0)+IF(AA19=1,1,0)</f>
        <v>0</v>
      </c>
      <c r="G19" s="9">
        <f>IF(R19=2,1,0)+IF(U19=2,1,0)+IF(X19=2,1,0)+IF(AA19=2,1,0)</f>
        <v>0</v>
      </c>
      <c r="H19" s="9">
        <f>IF(R19=3,1,0)+IF(U19=3,1,0)+IF(X19=3,1,0)+IF(AA19=3,1,0)</f>
        <v>0</v>
      </c>
      <c r="I19" s="9">
        <f>IF(R19=5,1,0)+IF(U19=5,1,0)+IF(X19=5,1,0)+IF(AA19=5,1,0)</f>
        <v>0</v>
      </c>
      <c r="J19" s="9">
        <f>IF(R19=7,1,0)+IF(U19=7,1,0)+IF(X19=7,1,0)+IF(AA19=7,1,0)</f>
        <v>0</v>
      </c>
      <c r="K19" s="9">
        <f>IF(R19=9,1,0)+IF(U19=9,1,0)+IF(X19=9,1,0)+IF(AA19=9,1,0)</f>
        <v>1</v>
      </c>
      <c r="L19" s="9">
        <f>IF(R19=13,1,0)+IF(U19=13,1,0)+IF(X19=13,1,0)+IF(AA19=13,1,0)</f>
        <v>1</v>
      </c>
      <c r="M19" s="9">
        <f>IF(R19=17,1,0)+IF(U19=17,1,0)+IF(X19=17,1,0)+IF(AA19=17,1,0)</f>
        <v>0</v>
      </c>
      <c r="N19" s="9">
        <f>IF(R19=25,1,0)+IF(U19=25,1,0)+IF(X19=25,1,0)+IF(AA19=25,1,0)</f>
        <v>0</v>
      </c>
      <c r="O19" s="59">
        <f>SUM(S19,V19,Y19,AB19)</f>
        <v>10</v>
      </c>
      <c r="P19" s="57"/>
      <c r="Q19" s="25">
        <v>1</v>
      </c>
      <c r="R19" s="12">
        <v>9</v>
      </c>
      <c r="S19" s="13">
        <v>6</v>
      </c>
      <c r="T19" s="28">
        <v>1</v>
      </c>
      <c r="U19" s="16">
        <v>13</v>
      </c>
      <c r="V19" s="17">
        <v>4</v>
      </c>
      <c r="W19" s="25"/>
      <c r="X19" s="12"/>
      <c r="Y19" s="13"/>
      <c r="Z19" s="28"/>
      <c r="AA19" s="16"/>
      <c r="AB19" s="17"/>
      <c r="AC19" s="62"/>
    </row>
    <row r="20" spans="1:29" ht="14.25">
      <c r="A20" s="2">
        <v>17</v>
      </c>
      <c r="B20" s="21" t="s">
        <v>41</v>
      </c>
      <c r="C20" s="22" t="s">
        <v>42</v>
      </c>
      <c r="D20" s="49" t="s">
        <v>43</v>
      </c>
      <c r="E20" s="8">
        <f>SUM(Q20,T20,W20,Z20)</f>
        <v>3</v>
      </c>
      <c r="F20" s="41">
        <f>IF(R20=1,1,0)+IF(U20=1,1,0)+IF(X20=1,1,0)+IF(AA20=1,1,0)</f>
        <v>0</v>
      </c>
      <c r="G20" s="9">
        <f>IF(R20=2,1,0)+IF(U20=2,1,0)+IF(X20=2,1,0)+IF(AA20=2,1,0)</f>
        <v>0</v>
      </c>
      <c r="H20" s="9">
        <f>IF(R20=3,1,0)+IF(U20=3,1,0)+IF(X20=3,1,0)+IF(AA20=3,1,0)</f>
        <v>0</v>
      </c>
      <c r="I20" s="9">
        <f>IF(R20=5,1,0)+IF(U20=5,1,0)+IF(X20=5,1,0)+IF(AA20=5,1,0)</f>
        <v>0</v>
      </c>
      <c r="J20" s="9">
        <f>IF(R20=7,1,0)+IF(U20=7,1,0)+IF(X20=7,1,0)+IF(AA20=7,1,0)</f>
        <v>0</v>
      </c>
      <c r="K20" s="9">
        <f>IF(R20=9,1,0)+IF(U20=9,1,0)+IF(X20=9,1,0)+IF(AA20=9,1,0)</f>
        <v>0</v>
      </c>
      <c r="L20" s="9">
        <f>IF(R20=13,1,0)+IF(U20=13,1,0)+IF(X20=13,1,0)+IF(AA20=13,1,0)</f>
        <v>2</v>
      </c>
      <c r="M20" s="9">
        <f>IF(R20=17,1,0)+IF(U20=17,1,0)+IF(X20=17,1,0)+IF(AA20=17,1,0)</f>
        <v>1</v>
      </c>
      <c r="N20" s="9">
        <f>IF(R20=25,1,0)+IF(U20=25,1,0)+IF(X20=25,1,0)+IF(AA20=25,1,0)</f>
        <v>0</v>
      </c>
      <c r="O20" s="59">
        <f>SUM(S20,V20,Y20,AB20)</f>
        <v>10</v>
      </c>
      <c r="P20" s="109"/>
      <c r="Q20" s="25">
        <v>1</v>
      </c>
      <c r="R20" s="12">
        <v>13</v>
      </c>
      <c r="S20" s="13">
        <v>4</v>
      </c>
      <c r="T20" s="28">
        <v>1</v>
      </c>
      <c r="U20" s="16">
        <v>17</v>
      </c>
      <c r="V20" s="17">
        <v>2</v>
      </c>
      <c r="W20" s="25">
        <v>1</v>
      </c>
      <c r="X20" s="12">
        <v>13</v>
      </c>
      <c r="Y20" s="13">
        <v>4</v>
      </c>
      <c r="Z20" s="28"/>
      <c r="AA20" s="16"/>
      <c r="AB20" s="17"/>
      <c r="AC20" s="62"/>
    </row>
    <row r="21" spans="1:29" ht="14.25">
      <c r="A21" s="2">
        <v>18</v>
      </c>
      <c r="B21" s="3" t="s">
        <v>38</v>
      </c>
      <c r="C21" s="4" t="s">
        <v>26</v>
      </c>
      <c r="D21" s="48" t="s">
        <v>23</v>
      </c>
      <c r="E21" s="8">
        <f>SUM(Q21,T21,W21,Z21)</f>
        <v>1</v>
      </c>
      <c r="F21" s="41">
        <f>IF(R21=1,1,0)+IF(U21=1,1,0)+IF(X21=1,1,0)+IF(AA21=1,1,0)</f>
        <v>0</v>
      </c>
      <c r="G21" s="9">
        <f>IF(R21=2,1,0)+IF(U21=2,1,0)+IF(X21=2,1,0)+IF(AA21=2,1,0)</f>
        <v>0</v>
      </c>
      <c r="H21" s="9">
        <f>IF(R21=3,1,0)+IF(U21=3,1,0)+IF(X21=3,1,0)+IF(AA21=3,1,0)</f>
        <v>0</v>
      </c>
      <c r="I21" s="9">
        <f>IF(R21=5,1,0)+IF(U21=5,1,0)+IF(X21=5,1,0)+IF(AA21=5,1,0)</f>
        <v>1</v>
      </c>
      <c r="J21" s="9">
        <f>IF(R21=7,1,0)+IF(U21=7,1,0)+IF(X21=7,1,0)+IF(AA21=7,1,0)</f>
        <v>0</v>
      </c>
      <c r="K21" s="9">
        <f>IF(R21=9,1,0)+IF(U21=9,1,0)+IF(X21=9,1,0)+IF(AA21=9,1,0)</f>
        <v>0</v>
      </c>
      <c r="L21" s="9">
        <f>IF(R21=13,1,0)+IF(U21=13,1,0)+IF(X21=13,1,0)+IF(AA21=13,1,0)</f>
        <v>0</v>
      </c>
      <c r="M21" s="9">
        <f>IF(R21=17,1,0)+IF(U21=17,1,0)+IF(X21=17,1,0)+IF(AA21=17,1,0)</f>
        <v>0</v>
      </c>
      <c r="N21" s="9">
        <f>IF(R21=25,1,0)+IF(U21=25,1,0)+IF(X21=25,1,0)+IF(AA21=25,1,0)</f>
        <v>0</v>
      </c>
      <c r="O21" s="59">
        <f>SUM(S21,V21,Y21,AB21)</f>
        <v>8</v>
      </c>
      <c r="P21" s="55"/>
      <c r="Q21" s="25">
        <v>1</v>
      </c>
      <c r="R21" s="12">
        <v>5</v>
      </c>
      <c r="S21" s="13">
        <v>8</v>
      </c>
      <c r="T21" s="28"/>
      <c r="U21" s="16"/>
      <c r="V21" s="17"/>
      <c r="W21" s="25"/>
      <c r="X21" s="12"/>
      <c r="Y21" s="13"/>
      <c r="Z21" s="28"/>
      <c r="AA21" s="16"/>
      <c r="AB21" s="17"/>
      <c r="AC21" s="62"/>
    </row>
    <row r="22" spans="1:28" ht="14.25">
      <c r="A22" s="2">
        <v>18</v>
      </c>
      <c r="B22" s="3" t="s">
        <v>24</v>
      </c>
      <c r="C22" s="4" t="s">
        <v>25</v>
      </c>
      <c r="D22" s="48" t="s">
        <v>11</v>
      </c>
      <c r="E22" s="8">
        <f>SUM(Q22,T22,W22,Z22)</f>
        <v>1</v>
      </c>
      <c r="F22" s="41">
        <f>IF(R22=1,1,0)+IF(U22=1,1,0)+IF(X22=1,1,0)+IF(AA22=1,1,0)</f>
        <v>0</v>
      </c>
      <c r="G22" s="9">
        <f>IF(R22=2,1,0)+IF(U22=2,1,0)+IF(X22=2,1,0)+IF(AA22=2,1,0)</f>
        <v>0</v>
      </c>
      <c r="H22" s="9">
        <f>IF(R22=3,1,0)+IF(U22=3,1,0)+IF(X22=3,1,0)+IF(AA22=3,1,0)</f>
        <v>0</v>
      </c>
      <c r="I22" s="9">
        <f>IF(R22=5,1,0)+IF(U22=5,1,0)+IF(X22=5,1,0)+IF(AA22=5,1,0)</f>
        <v>1</v>
      </c>
      <c r="J22" s="9">
        <f>IF(R22=7,1,0)+IF(U22=7,1,0)+IF(X22=7,1,0)+IF(AA22=7,1,0)</f>
        <v>0</v>
      </c>
      <c r="K22" s="9">
        <f>IF(R22=9,1,0)+IF(U22=9,1,0)+IF(X22=9,1,0)+IF(AA22=9,1,0)</f>
        <v>0</v>
      </c>
      <c r="L22" s="9">
        <f>IF(R22=13,1,0)+IF(U22=13,1,0)+IF(X22=13,1,0)+IF(AA22=13,1,0)</f>
        <v>0</v>
      </c>
      <c r="M22" s="9">
        <f>IF(R22=17,1,0)+IF(U22=17,1,0)+IF(X22=17,1,0)+IF(AA22=17,1,0)</f>
        <v>0</v>
      </c>
      <c r="N22" s="9">
        <f>IF(R22=25,1,0)+IF(U22=25,1,0)+IF(X22=25,1,0)+IF(AA22=25,1,0)</f>
        <v>0</v>
      </c>
      <c r="O22" s="59">
        <f>SUM(S22,V22,Y22,AB22)</f>
        <v>8</v>
      </c>
      <c r="P22" s="55"/>
      <c r="Q22" s="25"/>
      <c r="R22" s="12"/>
      <c r="S22" s="13"/>
      <c r="T22" s="28">
        <v>1</v>
      </c>
      <c r="U22" s="16">
        <v>5</v>
      </c>
      <c r="V22" s="17">
        <v>8</v>
      </c>
      <c r="W22" s="25"/>
      <c r="X22" s="12"/>
      <c r="Y22" s="13"/>
      <c r="Z22" s="28"/>
      <c r="AA22" s="16"/>
      <c r="AB22" s="17"/>
    </row>
    <row r="23" spans="1:28" ht="12.75">
      <c r="A23" s="2">
        <v>18</v>
      </c>
      <c r="B23" s="3" t="s">
        <v>110</v>
      </c>
      <c r="C23" s="4" t="s">
        <v>111</v>
      </c>
      <c r="D23" s="48" t="s">
        <v>23</v>
      </c>
      <c r="E23" s="8">
        <f>SUM(Q23,T23,W23,Z23)</f>
        <v>1</v>
      </c>
      <c r="F23" s="41">
        <f>IF(R23=1,1,0)+IF(U23=1,1,0)+IF(X23=1,1,0)+IF(AA23=1,1,0)</f>
        <v>0</v>
      </c>
      <c r="G23" s="9">
        <f>IF(R23=2,1,0)+IF(U23=2,1,0)+IF(X23=2,1,0)+IF(AA23=2,1,0)</f>
        <v>0</v>
      </c>
      <c r="H23" s="9">
        <f>IF(R23=3,1,0)+IF(U23=3,1,0)+IF(X23=3,1,0)+IF(AA23=3,1,0)</f>
        <v>0</v>
      </c>
      <c r="I23" s="9">
        <f>IF(R23=5,1,0)+IF(U23=5,1,0)+IF(X23=5,1,0)+IF(AA23=5,1,0)</f>
        <v>1</v>
      </c>
      <c r="J23" s="9">
        <f>IF(R23=7,1,0)+IF(U23=7,1,0)+IF(X23=7,1,0)+IF(AA23=7,1,0)</f>
        <v>0</v>
      </c>
      <c r="K23" s="9">
        <f>IF(R23=9,1,0)+IF(U23=9,1,0)+IF(X23=9,1,0)+IF(AA23=9,1,0)</f>
        <v>0</v>
      </c>
      <c r="L23" s="9">
        <f>IF(R23=13,1,0)+IF(U23=13,1,0)+IF(X23=13,1,0)+IF(AA23=13,1,0)</f>
        <v>0</v>
      </c>
      <c r="M23" s="9">
        <f>IF(R23=17,1,0)+IF(U23=17,1,0)+IF(X23=17,1,0)+IF(AA23=17,1,0)</f>
        <v>0</v>
      </c>
      <c r="N23" s="9">
        <f>IF(R23=25,1,0)+IF(U23=25,1,0)+IF(X23=25,1,0)+IF(AA23=25,1,0)</f>
        <v>0</v>
      </c>
      <c r="O23" s="59">
        <f>SUM(S23,V23,Y23,AB23)</f>
        <v>8</v>
      </c>
      <c r="P23" s="57"/>
      <c r="Q23" s="25"/>
      <c r="R23" s="12"/>
      <c r="S23" s="13"/>
      <c r="T23" s="28">
        <v>1</v>
      </c>
      <c r="U23" s="16">
        <v>5</v>
      </c>
      <c r="V23" s="17">
        <v>8</v>
      </c>
      <c r="W23" s="25"/>
      <c r="X23" s="12"/>
      <c r="Y23" s="13"/>
      <c r="Z23" s="28"/>
      <c r="AA23" s="16"/>
      <c r="AB23" s="17"/>
    </row>
    <row r="24" spans="1:28" ht="12.75">
      <c r="A24" s="68">
        <v>21</v>
      </c>
      <c r="B24" s="21" t="s">
        <v>85</v>
      </c>
      <c r="C24" s="22" t="s">
        <v>86</v>
      </c>
      <c r="D24" s="49" t="s">
        <v>20</v>
      </c>
      <c r="E24" s="69">
        <f>SUM(Q24,T24,W24,Z24)</f>
        <v>1</v>
      </c>
      <c r="F24" s="70">
        <f>IF(R24=1,1,0)+IF(U24=1,1,0)+IF(X24=1,1,0)+IF(AA24=1,1,0)</f>
        <v>0</v>
      </c>
      <c r="G24" s="71">
        <f>IF(R24=2,1,0)+IF(U24=2,1,0)+IF(X24=2,1,0)+IF(AA24=2,1,0)</f>
        <v>0</v>
      </c>
      <c r="H24" s="71">
        <f>IF(R24=3,1,0)+IF(U24=3,1,0)+IF(X24=3,1,0)+IF(AA24=3,1,0)</f>
        <v>0</v>
      </c>
      <c r="I24" s="71">
        <f>IF(R24=5,1,0)+IF(U24=5,1,0)+IF(X24=5,1,0)+IF(AA24=5,1,0)</f>
        <v>0</v>
      </c>
      <c r="J24" s="71">
        <f>IF(R24=7,1,0)+IF(U24=7,1,0)+IF(X24=7,1,0)+IF(AA24=7,1,0)</f>
        <v>1</v>
      </c>
      <c r="K24" s="71">
        <f>IF(R24=9,1,0)+IF(U24=9,1,0)+IF(X24=9,1,0)+IF(AA24=9,1,0)</f>
        <v>0</v>
      </c>
      <c r="L24" s="71">
        <f>IF(R24=13,1,0)+IF(U24=13,1,0)+IF(X24=13,1,0)+IF(AA24=13,1,0)</f>
        <v>0</v>
      </c>
      <c r="M24" s="71">
        <f>IF(R24=17,1,0)+IF(U24=17,1,0)+IF(X24=17,1,0)+IF(AA24=17,1,0)</f>
        <v>0</v>
      </c>
      <c r="N24" s="71">
        <f>IF(R24=25,1,0)+IF(U24=25,1,0)+IF(X24=25,1,0)+IF(AA24=25,1,0)</f>
        <v>0</v>
      </c>
      <c r="O24" s="72">
        <f>SUM(S24,V24,Y24,AB24)</f>
        <v>8</v>
      </c>
      <c r="P24" s="134"/>
      <c r="Q24" s="73"/>
      <c r="R24" s="74"/>
      <c r="S24" s="75"/>
      <c r="T24" s="76"/>
      <c r="U24" s="77"/>
      <c r="V24" s="78"/>
      <c r="W24" s="73"/>
      <c r="X24" s="74"/>
      <c r="Y24" s="75"/>
      <c r="Z24" s="76">
        <v>1</v>
      </c>
      <c r="AA24" s="77">
        <v>7</v>
      </c>
      <c r="AB24" s="78">
        <v>8</v>
      </c>
    </row>
    <row r="25" spans="1:28" ht="14.25">
      <c r="A25" s="2">
        <v>22</v>
      </c>
      <c r="B25" s="3" t="s">
        <v>69</v>
      </c>
      <c r="C25" s="4" t="s">
        <v>55</v>
      </c>
      <c r="D25" s="48" t="s">
        <v>54</v>
      </c>
      <c r="E25" s="8">
        <f>SUM(Q25,T25,W25,Z25)</f>
        <v>3</v>
      </c>
      <c r="F25" s="41">
        <f>IF(R25=1,1,0)+IF(U25=1,1,0)+IF(X25=1,1,0)+IF(AA25=1,1,0)</f>
        <v>0</v>
      </c>
      <c r="G25" s="9">
        <f>IF(R25=2,1,0)+IF(U25=2,1,0)+IF(X25=2,1,0)+IF(AA25=2,1,0)</f>
        <v>0</v>
      </c>
      <c r="H25" s="9">
        <f>IF(R25=3,1,0)+IF(U25=3,1,0)+IF(X25=3,1,0)+IF(AA25=3,1,0)</f>
        <v>0</v>
      </c>
      <c r="I25" s="9">
        <f>IF(R25=5,1,0)+IF(U25=5,1,0)+IF(X25=5,1,0)+IF(AA25=5,1,0)</f>
        <v>0</v>
      </c>
      <c r="J25" s="9">
        <f>IF(R25=7,1,0)+IF(U25=7,1,0)+IF(X25=7,1,0)+IF(AA25=7,1,0)</f>
        <v>0</v>
      </c>
      <c r="K25" s="9">
        <f>IF(R25=9,1,0)+IF(U25=9,1,0)+IF(X25=9,1,0)+IF(AA25=9,1,0)</f>
        <v>0</v>
      </c>
      <c r="L25" s="9">
        <f>IF(R25=13,1,0)+IF(U25=13,1,0)+IF(X25=13,1,0)+IF(AA25=13,1,0)</f>
        <v>1</v>
      </c>
      <c r="M25" s="9">
        <f>IF(R25=17,1,0)+IF(U25=17,1,0)+IF(X25=17,1,0)+IF(AA25=17,1,0)</f>
        <v>2</v>
      </c>
      <c r="N25" s="9">
        <f>IF(R25=25,1,0)+IF(U25=25,1,0)+IF(X25=25,1,0)+IF(AA25=25,1,0)</f>
        <v>0</v>
      </c>
      <c r="O25" s="59">
        <f>SUM(S25,V25,Y25,AB25)</f>
        <v>8</v>
      </c>
      <c r="P25" s="56"/>
      <c r="Q25" s="25">
        <v>1</v>
      </c>
      <c r="R25" s="12">
        <v>17</v>
      </c>
      <c r="S25" s="13">
        <v>2</v>
      </c>
      <c r="T25" s="28">
        <v>1</v>
      </c>
      <c r="U25" s="16">
        <v>17</v>
      </c>
      <c r="V25" s="17">
        <v>2</v>
      </c>
      <c r="W25" s="25">
        <v>1</v>
      </c>
      <c r="X25" s="12">
        <v>13</v>
      </c>
      <c r="Y25" s="13">
        <v>4</v>
      </c>
      <c r="Z25" s="28"/>
      <c r="AA25" s="16"/>
      <c r="AB25" s="17"/>
    </row>
    <row r="26" spans="1:28" ht="14.25">
      <c r="A26" s="2">
        <v>23</v>
      </c>
      <c r="B26" s="3" t="s">
        <v>132</v>
      </c>
      <c r="C26" s="4" t="s">
        <v>133</v>
      </c>
      <c r="D26" s="48" t="s">
        <v>20</v>
      </c>
      <c r="E26" s="8">
        <f>SUM(Q26,T26,W26,Z26)</f>
        <v>2</v>
      </c>
      <c r="F26" s="41">
        <f>IF(R26=1,1,0)+IF(U26=1,1,0)+IF(X26=1,1,0)+IF(AA26=1,1,0)</f>
        <v>0</v>
      </c>
      <c r="G26" s="9">
        <f>IF(R26=2,1,0)+IF(U26=2,1,0)+IF(X26=2,1,0)+IF(AA26=2,1,0)</f>
        <v>0</v>
      </c>
      <c r="H26" s="9">
        <f>IF(R26=3,1,0)+IF(U26=3,1,0)+IF(X26=3,1,0)+IF(AA26=3,1,0)</f>
        <v>0</v>
      </c>
      <c r="I26" s="9">
        <f>IF(R26=5,1,0)+IF(U26=5,1,0)+IF(X26=5,1,0)+IF(AA26=5,1,0)</f>
        <v>0</v>
      </c>
      <c r="J26" s="9">
        <f>IF(R26=7,1,0)+IF(U26=7,1,0)+IF(X26=7,1,0)+IF(AA26=7,1,0)</f>
        <v>0</v>
      </c>
      <c r="K26" s="9">
        <f>IF(R26=9,1,0)+IF(U26=9,1,0)+IF(X26=9,1,0)+IF(AA26=9,1,0)</f>
        <v>0</v>
      </c>
      <c r="L26" s="9">
        <f>IF(R26=13,1,0)+IF(U26=13,1,0)+IF(X26=13,1,0)+IF(AA26=13,1,0)</f>
        <v>1</v>
      </c>
      <c r="M26" s="9">
        <f>IF(R26=17,1,0)+IF(U26=17,1,0)+IF(X26=17,1,0)+IF(AA26=17,1,0)</f>
        <v>1</v>
      </c>
      <c r="N26" s="9">
        <f>IF(R26=25,1,0)+IF(U26=25,1,0)+IF(X26=25,1,0)+IF(AA26=25,1,0)</f>
        <v>0</v>
      </c>
      <c r="O26" s="59">
        <f>SUM(S26,V26,Y26,AB26)</f>
        <v>7</v>
      </c>
      <c r="P26" s="56"/>
      <c r="Q26" s="25"/>
      <c r="R26" s="12"/>
      <c r="S26" s="13"/>
      <c r="T26" s="28"/>
      <c r="U26" s="16"/>
      <c r="V26" s="17"/>
      <c r="W26" s="25">
        <v>1</v>
      </c>
      <c r="X26" s="12">
        <v>17</v>
      </c>
      <c r="Y26" s="13">
        <v>3</v>
      </c>
      <c r="Z26" s="28">
        <v>1</v>
      </c>
      <c r="AA26" s="16">
        <v>13</v>
      </c>
      <c r="AB26" s="17">
        <v>4</v>
      </c>
    </row>
    <row r="27" spans="1:28" ht="14.25">
      <c r="A27" s="2">
        <v>24</v>
      </c>
      <c r="B27" s="3" t="s">
        <v>70</v>
      </c>
      <c r="C27" s="4" t="s">
        <v>71</v>
      </c>
      <c r="D27" s="48" t="s">
        <v>43</v>
      </c>
      <c r="E27" s="8">
        <f>SUM(Q27,T27,W27,Z27)</f>
        <v>1</v>
      </c>
      <c r="F27" s="41">
        <f>IF(R27=1,1,0)+IF(U27=1,1,0)+IF(X27=1,1,0)+IF(AA27=1,1,0)</f>
        <v>0</v>
      </c>
      <c r="G27" s="9">
        <f>IF(R27=2,1,0)+IF(U27=2,1,0)+IF(X27=2,1,0)+IF(AA27=2,1,0)</f>
        <v>0</v>
      </c>
      <c r="H27" s="9">
        <f>IF(R27=3,1,0)+IF(U27=3,1,0)+IF(X27=3,1,0)+IF(AA27=3,1,0)</f>
        <v>0</v>
      </c>
      <c r="I27" s="9">
        <f>IF(R27=5,1,0)+IF(U27=5,1,0)+IF(X27=5,1,0)+IF(AA27=5,1,0)</f>
        <v>0</v>
      </c>
      <c r="J27" s="9">
        <f>IF(R27=7,1,0)+IF(U27=7,1,0)+IF(X27=7,1,0)+IF(AA27=7,1,0)</f>
        <v>0</v>
      </c>
      <c r="K27" s="9">
        <f>IF(R27=9,1,0)+IF(U27=9,1,0)+IF(X27=9,1,0)+IF(AA27=9,1,0)</f>
        <v>1</v>
      </c>
      <c r="L27" s="9">
        <f>IF(R27=13,1,0)+IF(U27=13,1,0)+IF(X27=13,1,0)+IF(AA27=13,1,0)</f>
        <v>0</v>
      </c>
      <c r="M27" s="9">
        <f>IF(R27=17,1,0)+IF(U27=17,1,0)+IF(X27=17,1,0)+IF(AA27=17,1,0)</f>
        <v>0</v>
      </c>
      <c r="N27" s="9">
        <f>IF(R27=25,1,0)+IF(U27=25,1,0)+IF(X27=25,1,0)+IF(AA27=25,1,0)</f>
        <v>0</v>
      </c>
      <c r="O27" s="59">
        <f>SUM(S27,V27,Y27,AB27)</f>
        <v>6</v>
      </c>
      <c r="P27" s="56"/>
      <c r="Q27" s="25">
        <v>1</v>
      </c>
      <c r="R27" s="12">
        <v>9</v>
      </c>
      <c r="S27" s="13">
        <v>6</v>
      </c>
      <c r="T27" s="28"/>
      <c r="U27" s="16"/>
      <c r="V27" s="17"/>
      <c r="W27" s="25"/>
      <c r="X27" s="12"/>
      <c r="Y27" s="13"/>
      <c r="Z27" s="28"/>
      <c r="AA27" s="16"/>
      <c r="AB27" s="17"/>
    </row>
    <row r="28" spans="1:28" ht="14.25">
      <c r="A28" s="2">
        <v>24</v>
      </c>
      <c r="B28" s="3" t="s">
        <v>35</v>
      </c>
      <c r="C28" s="4" t="s">
        <v>36</v>
      </c>
      <c r="D28" s="48" t="s">
        <v>31</v>
      </c>
      <c r="E28" s="8">
        <f>SUM(Q28,T28,W28,Z28)</f>
        <v>1</v>
      </c>
      <c r="F28" s="41">
        <f>IF(R28=1,1,0)+IF(U28=1,1,0)+IF(X28=1,1,0)+IF(AA28=1,1,0)</f>
        <v>0</v>
      </c>
      <c r="G28" s="9">
        <f>IF(R28=2,1,0)+IF(U28=2,1,0)+IF(X28=2,1,0)+IF(AA28=2,1,0)</f>
        <v>0</v>
      </c>
      <c r="H28" s="9">
        <f>IF(R28=3,1,0)+IF(U28=3,1,0)+IF(X28=3,1,0)+IF(AA28=3,1,0)</f>
        <v>0</v>
      </c>
      <c r="I28" s="9">
        <f>IF(R28=5,1,0)+IF(U28=5,1,0)+IF(X28=5,1,0)+IF(AA28=5,1,0)</f>
        <v>0</v>
      </c>
      <c r="J28" s="9">
        <f>IF(R28=7,1,0)+IF(U28=7,1,0)+IF(X28=7,1,0)+IF(AA28=7,1,0)</f>
        <v>0</v>
      </c>
      <c r="K28" s="9">
        <f>IF(R28=9,1,0)+IF(U28=9,1,0)+IF(X28=9,1,0)+IF(AA28=9,1,0)</f>
        <v>1</v>
      </c>
      <c r="L28" s="9">
        <f>IF(R28=13,1,0)+IF(U28=13,1,0)+IF(X28=13,1,0)+IF(AA28=13,1,0)</f>
        <v>0</v>
      </c>
      <c r="M28" s="9">
        <f>IF(R28=17,1,0)+IF(U28=17,1,0)+IF(X28=17,1,0)+IF(AA28=17,1,0)</f>
        <v>0</v>
      </c>
      <c r="N28" s="9">
        <f>IF(R28=25,1,0)+IF(U28=25,1,0)+IF(X28=25,1,0)+IF(AA28=25,1,0)</f>
        <v>0</v>
      </c>
      <c r="O28" s="59">
        <f>SUM(S28,V28,Y28,AB28)</f>
        <v>6</v>
      </c>
      <c r="P28" s="55"/>
      <c r="Q28" s="25"/>
      <c r="R28" s="12"/>
      <c r="S28" s="13"/>
      <c r="T28" s="28"/>
      <c r="U28" s="16"/>
      <c r="V28" s="17"/>
      <c r="W28" s="25">
        <v>1</v>
      </c>
      <c r="X28" s="12">
        <v>9</v>
      </c>
      <c r="Y28" s="13">
        <v>6</v>
      </c>
      <c r="Z28" s="28"/>
      <c r="AA28" s="16"/>
      <c r="AB28" s="17"/>
    </row>
    <row r="29" spans="1:28" ht="14.25">
      <c r="A29" s="2">
        <v>24</v>
      </c>
      <c r="B29" s="3" t="s">
        <v>127</v>
      </c>
      <c r="C29" s="4" t="s">
        <v>128</v>
      </c>
      <c r="D29" s="48" t="s">
        <v>96</v>
      </c>
      <c r="E29" s="8">
        <f>SUM(Q29,T29,W29,Z29)</f>
        <v>1</v>
      </c>
      <c r="F29" s="41">
        <f>IF(R29=1,1,0)+IF(U29=1,1,0)+IF(X29=1,1,0)+IF(AA29=1,1,0)</f>
        <v>0</v>
      </c>
      <c r="G29" s="9">
        <f>IF(R29=2,1,0)+IF(U29=2,1,0)+IF(X29=2,1,0)+IF(AA29=2,1,0)</f>
        <v>0</v>
      </c>
      <c r="H29" s="9">
        <f>IF(R29=3,1,0)+IF(U29=3,1,0)+IF(X29=3,1,0)+IF(AA29=3,1,0)</f>
        <v>0</v>
      </c>
      <c r="I29" s="9">
        <f>IF(R29=5,1,0)+IF(U29=5,1,0)+IF(X29=5,1,0)+IF(AA29=5,1,0)</f>
        <v>0</v>
      </c>
      <c r="J29" s="9">
        <f>IF(R29=7,1,0)+IF(U29=7,1,0)+IF(X29=7,1,0)+IF(AA29=7,1,0)</f>
        <v>0</v>
      </c>
      <c r="K29" s="9">
        <f>IF(R29=9,1,0)+IF(U29=9,1,0)+IF(X29=9,1,0)+IF(AA29=9,1,0)</f>
        <v>1</v>
      </c>
      <c r="L29" s="9">
        <f>IF(R29=13,1,0)+IF(U29=13,1,0)+IF(X29=13,1,0)+IF(AA29=13,1,0)</f>
        <v>0</v>
      </c>
      <c r="M29" s="9">
        <f>IF(R29=17,1,0)+IF(U29=17,1,0)+IF(X29=17,1,0)+IF(AA29=17,1,0)</f>
        <v>0</v>
      </c>
      <c r="N29" s="9">
        <f>IF(R29=25,1,0)+IF(U29=25,1,0)+IF(X29=25,1,0)+IF(AA29=25,1,0)</f>
        <v>0</v>
      </c>
      <c r="O29" s="59">
        <f>SUM(S29,V29,Y29,AB29)</f>
        <v>6</v>
      </c>
      <c r="P29" s="55"/>
      <c r="Q29" s="25"/>
      <c r="R29" s="12"/>
      <c r="S29" s="13"/>
      <c r="T29" s="28"/>
      <c r="U29" s="16"/>
      <c r="V29" s="17"/>
      <c r="W29" s="25">
        <v>1</v>
      </c>
      <c r="X29" s="12">
        <v>9</v>
      </c>
      <c r="Y29" s="13">
        <v>6</v>
      </c>
      <c r="Z29" s="28"/>
      <c r="AA29" s="16"/>
      <c r="AB29" s="17"/>
    </row>
    <row r="30" spans="1:28" ht="12.75">
      <c r="A30" s="2">
        <v>24</v>
      </c>
      <c r="B30" s="3" t="s">
        <v>129</v>
      </c>
      <c r="C30" s="4" t="s">
        <v>15</v>
      </c>
      <c r="D30" s="48" t="s">
        <v>115</v>
      </c>
      <c r="E30" s="8">
        <f>SUM(Q30,T30,W30,Z30)</f>
        <v>1</v>
      </c>
      <c r="F30" s="41">
        <f>IF(R30=1,1,0)+IF(U30=1,1,0)+IF(X30=1,1,0)+IF(AA30=1,1,0)</f>
        <v>0</v>
      </c>
      <c r="G30" s="9">
        <f>IF(R30=2,1,0)+IF(U30=2,1,0)+IF(X30=2,1,0)+IF(AA30=2,1,0)</f>
        <v>0</v>
      </c>
      <c r="H30" s="9">
        <f>IF(R30=3,1,0)+IF(U30=3,1,0)+IF(X30=3,1,0)+IF(AA30=3,1,0)</f>
        <v>0</v>
      </c>
      <c r="I30" s="9">
        <f>IF(R30=5,1,0)+IF(U30=5,1,0)+IF(X30=5,1,0)+IF(AA30=5,1,0)</f>
        <v>0</v>
      </c>
      <c r="J30" s="9">
        <f>IF(R30=7,1,0)+IF(U30=7,1,0)+IF(X30=7,1,0)+IF(AA30=7,1,0)</f>
        <v>0</v>
      </c>
      <c r="K30" s="9">
        <f>IF(R30=9,1,0)+IF(U30=9,1,0)+IF(X30=9,1,0)+IF(AA30=9,1,0)</f>
        <v>1</v>
      </c>
      <c r="L30" s="9">
        <f>IF(R30=13,1,0)+IF(U30=13,1,0)+IF(X30=13,1,0)+IF(AA30=13,1,0)</f>
        <v>0</v>
      </c>
      <c r="M30" s="9">
        <f>IF(R30=17,1,0)+IF(U30=17,1,0)+IF(X30=17,1,0)+IF(AA30=17,1,0)</f>
        <v>0</v>
      </c>
      <c r="N30" s="9">
        <f>IF(R30=25,1,0)+IF(U30=25,1,0)+IF(X30=25,1,0)+IF(AA30=25,1,0)</f>
        <v>0</v>
      </c>
      <c r="O30" s="59">
        <f>SUM(S30,V30,Y30,AB30)</f>
        <v>6</v>
      </c>
      <c r="P30" s="57"/>
      <c r="Q30" s="25"/>
      <c r="R30" s="12"/>
      <c r="S30" s="13"/>
      <c r="T30" s="28"/>
      <c r="U30" s="16"/>
      <c r="V30" s="17"/>
      <c r="W30" s="25">
        <v>1</v>
      </c>
      <c r="X30" s="12">
        <v>9</v>
      </c>
      <c r="Y30" s="13">
        <v>6</v>
      </c>
      <c r="Z30" s="28"/>
      <c r="AA30" s="16"/>
      <c r="AB30" s="17"/>
    </row>
    <row r="31" spans="1:28" ht="12.75">
      <c r="A31" s="68">
        <v>24</v>
      </c>
      <c r="B31" s="21" t="s">
        <v>94</v>
      </c>
      <c r="C31" s="22" t="s">
        <v>95</v>
      </c>
      <c r="D31" s="49" t="s">
        <v>96</v>
      </c>
      <c r="E31" s="69">
        <f>SUM(Q31,T31,W31,Z31)</f>
        <v>1</v>
      </c>
      <c r="F31" s="70">
        <f>IF(R31=1,1,0)+IF(U31=1,1,0)+IF(X31=1,1,0)+IF(AA31=1,1,0)</f>
        <v>0</v>
      </c>
      <c r="G31" s="71">
        <f>IF(R31=2,1,0)+IF(U31=2,1,0)+IF(X31=2,1,0)+IF(AA31=2,1,0)</f>
        <v>0</v>
      </c>
      <c r="H31" s="71">
        <f>IF(R31=3,1,0)+IF(U31=3,1,0)+IF(X31=3,1,0)+IF(AA31=3,1,0)</f>
        <v>0</v>
      </c>
      <c r="I31" s="71">
        <f>IF(R31=5,1,0)+IF(U31=5,1,0)+IF(X31=5,1,0)+IF(AA31=5,1,0)</f>
        <v>0</v>
      </c>
      <c r="J31" s="71">
        <f>IF(R31=7,1,0)+IF(U31=7,1,0)+IF(X31=7,1,0)+IF(AA31=7,1,0)</f>
        <v>0</v>
      </c>
      <c r="K31" s="71">
        <f>IF(R31=9,1,0)+IF(U31=9,1,0)+IF(X31=9,1,0)+IF(AA31=9,1,0)</f>
        <v>1</v>
      </c>
      <c r="L31" s="71">
        <f>IF(R31=13,1,0)+IF(U31=13,1,0)+IF(X31=13,1,0)+IF(AA31=13,1,0)</f>
        <v>0</v>
      </c>
      <c r="M31" s="71">
        <f>IF(R31=17,1,0)+IF(U31=17,1,0)+IF(X31=17,1,0)+IF(AA31=17,1,0)</f>
        <v>0</v>
      </c>
      <c r="N31" s="71">
        <f>IF(R31=25,1,0)+IF(U31=25,1,0)+IF(X31=25,1,0)+IF(AA31=25,1,0)</f>
        <v>0</v>
      </c>
      <c r="O31" s="72">
        <f>SUM(S31,V31,Y31,AB31)</f>
        <v>6</v>
      </c>
      <c r="P31" s="134"/>
      <c r="Q31" s="73"/>
      <c r="R31" s="74"/>
      <c r="S31" s="75"/>
      <c r="T31" s="76"/>
      <c r="U31" s="77"/>
      <c r="V31" s="78"/>
      <c r="W31" s="73">
        <v>1</v>
      </c>
      <c r="X31" s="74">
        <v>9</v>
      </c>
      <c r="Y31" s="75">
        <v>6</v>
      </c>
      <c r="Z31" s="76"/>
      <c r="AA31" s="77"/>
      <c r="AB31" s="78"/>
    </row>
    <row r="32" spans="1:28" ht="14.25">
      <c r="A32" s="2">
        <v>24</v>
      </c>
      <c r="B32" s="3" t="s">
        <v>63</v>
      </c>
      <c r="C32" s="4" t="s">
        <v>51</v>
      </c>
      <c r="D32" s="48" t="s">
        <v>64</v>
      </c>
      <c r="E32" s="8">
        <f>SUM(Q32,T32,W32,Z32)</f>
        <v>1</v>
      </c>
      <c r="F32" s="41">
        <f>IF(R32=1,1,0)+IF(U32=1,1,0)+IF(X32=1,1,0)+IF(AA32=1,1,0)</f>
        <v>0</v>
      </c>
      <c r="G32" s="9">
        <f>IF(R32=2,1,0)+IF(U32=2,1,0)+IF(X32=2,1,0)+IF(AA32=2,1,0)</f>
        <v>0</v>
      </c>
      <c r="H32" s="9">
        <f>IF(R32=3,1,0)+IF(U32=3,1,0)+IF(X32=3,1,0)+IF(AA32=3,1,0)</f>
        <v>0</v>
      </c>
      <c r="I32" s="9">
        <f>IF(R32=5,1,0)+IF(U32=5,1,0)+IF(X32=5,1,0)+IF(AA32=5,1,0)</f>
        <v>0</v>
      </c>
      <c r="J32" s="9">
        <f>IF(R32=7,1,0)+IF(U32=7,1,0)+IF(X32=7,1,0)+IF(AA32=7,1,0)</f>
        <v>0</v>
      </c>
      <c r="K32" s="9">
        <f>IF(R32=9,1,0)+IF(U32=9,1,0)+IF(X32=9,1,0)+IF(AA32=9,1,0)</f>
        <v>1</v>
      </c>
      <c r="L32" s="9">
        <f>IF(R32=13,1,0)+IF(U32=13,1,0)+IF(X32=13,1,0)+IF(AA32=13,1,0)</f>
        <v>0</v>
      </c>
      <c r="M32" s="9">
        <f>IF(R32=17,1,0)+IF(U32=17,1,0)+IF(X32=17,1,0)+IF(AA32=17,1,0)</f>
        <v>0</v>
      </c>
      <c r="N32" s="9">
        <f>IF(R32=25,1,0)+IF(U32=25,1,0)+IF(X32=25,1,0)+IF(AA32=25,1,0)</f>
        <v>0</v>
      </c>
      <c r="O32" s="59">
        <f>SUM(S32,V32,Y32,AB32)</f>
        <v>6</v>
      </c>
      <c r="P32" s="56"/>
      <c r="Q32" s="25"/>
      <c r="R32" s="12"/>
      <c r="S32" s="13"/>
      <c r="T32" s="28"/>
      <c r="U32" s="16"/>
      <c r="V32" s="17"/>
      <c r="W32" s="25"/>
      <c r="X32" s="12"/>
      <c r="Y32" s="13"/>
      <c r="Z32" s="28">
        <v>1</v>
      </c>
      <c r="AA32" s="16">
        <v>9</v>
      </c>
      <c r="AB32" s="17">
        <v>6</v>
      </c>
    </row>
    <row r="33" spans="1:28" ht="12.75">
      <c r="A33" s="2">
        <v>24</v>
      </c>
      <c r="B33" s="3" t="s">
        <v>144</v>
      </c>
      <c r="C33" s="4" t="s">
        <v>145</v>
      </c>
      <c r="D33" s="48" t="s">
        <v>146</v>
      </c>
      <c r="E33" s="8">
        <f>SUM(Q33,T33,W33,Z33)</f>
        <v>1</v>
      </c>
      <c r="F33" s="41">
        <f>IF(R33=1,1,0)+IF(U33=1,1,0)+IF(X33=1,1,0)+IF(AA33=1,1,0)</f>
        <v>0</v>
      </c>
      <c r="G33" s="9">
        <f>IF(R33=2,1,0)+IF(U33=2,1,0)+IF(X33=2,1,0)+IF(AA33=2,1,0)</f>
        <v>0</v>
      </c>
      <c r="H33" s="9">
        <f>IF(R33=3,1,0)+IF(U33=3,1,0)+IF(X33=3,1,0)+IF(AA33=3,1,0)</f>
        <v>0</v>
      </c>
      <c r="I33" s="9">
        <f>IF(R33=5,1,0)+IF(U33=5,1,0)+IF(X33=5,1,0)+IF(AA33=5,1,0)</f>
        <v>0</v>
      </c>
      <c r="J33" s="9">
        <f>IF(R33=7,1,0)+IF(U33=7,1,0)+IF(X33=7,1,0)+IF(AA33=7,1,0)</f>
        <v>0</v>
      </c>
      <c r="K33" s="9">
        <f>IF(R33=9,1,0)+IF(U33=9,1,0)+IF(X33=9,1,0)+IF(AA33=9,1,0)</f>
        <v>1</v>
      </c>
      <c r="L33" s="9">
        <f>IF(R33=13,1,0)+IF(U33=13,1,0)+IF(X33=13,1,0)+IF(AA33=13,1,0)</f>
        <v>0</v>
      </c>
      <c r="M33" s="9">
        <f>IF(R33=17,1,0)+IF(U33=17,1,0)+IF(X33=17,1,0)+IF(AA33=17,1,0)</f>
        <v>0</v>
      </c>
      <c r="N33" s="9">
        <f>IF(R33=25,1,0)+IF(U33=25,1,0)+IF(X33=25,1,0)+IF(AA33=25,1,0)</f>
        <v>0</v>
      </c>
      <c r="O33" s="59">
        <f>SUM(S33,V33,Y33,AB33)</f>
        <v>6</v>
      </c>
      <c r="P33" s="57"/>
      <c r="Q33" s="25"/>
      <c r="R33" s="12"/>
      <c r="S33" s="13"/>
      <c r="T33" s="28"/>
      <c r="U33" s="16"/>
      <c r="V33" s="17"/>
      <c r="W33" s="25"/>
      <c r="X33" s="12"/>
      <c r="Y33" s="13"/>
      <c r="Z33" s="28">
        <v>1</v>
      </c>
      <c r="AA33" s="16">
        <v>9</v>
      </c>
      <c r="AB33" s="17">
        <v>6</v>
      </c>
    </row>
    <row r="34" spans="1:28" ht="12.75">
      <c r="A34" s="2">
        <v>24</v>
      </c>
      <c r="B34" s="3" t="s">
        <v>147</v>
      </c>
      <c r="C34" s="4" t="s">
        <v>148</v>
      </c>
      <c r="D34" s="48" t="s">
        <v>149</v>
      </c>
      <c r="E34" s="8">
        <f>SUM(Q34,T34,W34,Z34)</f>
        <v>1</v>
      </c>
      <c r="F34" s="41">
        <f>IF(R34=1,1,0)+IF(U34=1,1,0)+IF(X34=1,1,0)+IF(AA34=1,1,0)</f>
        <v>0</v>
      </c>
      <c r="G34" s="9">
        <f>IF(R34=2,1,0)+IF(U34=2,1,0)+IF(X34=2,1,0)+IF(AA34=2,1,0)</f>
        <v>0</v>
      </c>
      <c r="H34" s="9">
        <f>IF(R34=3,1,0)+IF(U34=3,1,0)+IF(X34=3,1,0)+IF(AA34=3,1,0)</f>
        <v>0</v>
      </c>
      <c r="I34" s="9">
        <f>IF(R34=5,1,0)+IF(U34=5,1,0)+IF(X34=5,1,0)+IF(AA34=5,1,0)</f>
        <v>0</v>
      </c>
      <c r="J34" s="9">
        <f>IF(R34=7,1,0)+IF(U34=7,1,0)+IF(X34=7,1,0)+IF(AA34=7,1,0)</f>
        <v>0</v>
      </c>
      <c r="K34" s="9">
        <f>IF(R34=9,1,0)+IF(U34=9,1,0)+IF(X34=9,1,0)+IF(AA34=9,1,0)</f>
        <v>1</v>
      </c>
      <c r="L34" s="9">
        <f>IF(R34=13,1,0)+IF(U34=13,1,0)+IF(X34=13,1,0)+IF(AA34=13,1,0)</f>
        <v>0</v>
      </c>
      <c r="M34" s="9">
        <f>IF(R34=17,1,0)+IF(U34=17,1,0)+IF(X34=17,1,0)+IF(AA34=17,1,0)</f>
        <v>0</v>
      </c>
      <c r="N34" s="9">
        <f>IF(R34=25,1,0)+IF(U34=25,1,0)+IF(X34=25,1,0)+IF(AA34=25,1,0)</f>
        <v>0</v>
      </c>
      <c r="O34" s="59">
        <f>SUM(S34,V34,Y34,AB34)</f>
        <v>6</v>
      </c>
      <c r="P34" s="57"/>
      <c r="Q34" s="25"/>
      <c r="R34" s="12"/>
      <c r="S34" s="13"/>
      <c r="T34" s="28"/>
      <c r="U34" s="16"/>
      <c r="V34" s="17"/>
      <c r="W34" s="25"/>
      <c r="X34" s="12"/>
      <c r="Y34" s="13"/>
      <c r="Z34" s="28">
        <v>1</v>
      </c>
      <c r="AA34" s="16">
        <v>9</v>
      </c>
      <c r="AB34" s="17">
        <v>6</v>
      </c>
    </row>
    <row r="35" spans="1:28" ht="14.25">
      <c r="A35" s="2">
        <v>32</v>
      </c>
      <c r="B35" s="3" t="s">
        <v>45</v>
      </c>
      <c r="C35" s="4" t="s">
        <v>46</v>
      </c>
      <c r="D35" s="48" t="s">
        <v>43</v>
      </c>
      <c r="E35" s="8">
        <f>SUM(Q35,T35,W35,Z35)</f>
        <v>1</v>
      </c>
      <c r="F35" s="41">
        <f>IF(R35=1,1,0)+IF(U35=1,1,0)+IF(X35=1,1,0)+IF(AA35=1,1,0)</f>
        <v>0</v>
      </c>
      <c r="G35" s="9">
        <f>IF(R35=2,1,0)+IF(U35=2,1,0)+IF(X35=2,1,0)+IF(AA35=2,1,0)</f>
        <v>0</v>
      </c>
      <c r="H35" s="9">
        <f>IF(R35=3,1,0)+IF(U35=3,1,0)+IF(X35=3,1,0)+IF(AA35=3,1,0)</f>
        <v>0</v>
      </c>
      <c r="I35" s="9">
        <f>IF(R35=5,1,0)+IF(U35=5,1,0)+IF(X35=5,1,0)+IF(AA35=5,1,0)</f>
        <v>0</v>
      </c>
      <c r="J35" s="9">
        <f>IF(R35=7,1,0)+IF(U35=7,1,0)+IF(X35=7,1,0)+IF(AA35=7,1,0)</f>
        <v>0</v>
      </c>
      <c r="K35" s="9">
        <f>IF(R35=9,1,0)+IF(U35=9,1,0)+IF(X35=9,1,0)+IF(AA35=9,1,0)</f>
        <v>0</v>
      </c>
      <c r="L35" s="9">
        <f>IF(R35=13,1,0)+IF(U35=13,1,0)+IF(X35=13,1,0)+IF(AA35=13,1,0)</f>
        <v>1</v>
      </c>
      <c r="M35" s="9">
        <f>IF(R35=17,1,0)+IF(U35=17,1,0)+IF(X35=17,1,0)+IF(AA35=17,1,0)</f>
        <v>0</v>
      </c>
      <c r="N35" s="9">
        <f>IF(R35=25,1,0)+IF(U35=25,1,0)+IF(X35=25,1,0)+IF(AA35=25,1,0)</f>
        <v>0</v>
      </c>
      <c r="O35" s="59">
        <f>SUM(S35,V35,Y35,AB35)</f>
        <v>4</v>
      </c>
      <c r="P35" s="55"/>
      <c r="Q35" s="25">
        <v>1</v>
      </c>
      <c r="R35" s="12">
        <v>13</v>
      </c>
      <c r="S35" s="13">
        <v>4</v>
      </c>
      <c r="T35" s="28"/>
      <c r="U35" s="16"/>
      <c r="V35" s="17"/>
      <c r="W35" s="25"/>
      <c r="X35" s="12"/>
      <c r="Y35" s="13"/>
      <c r="Z35" s="28"/>
      <c r="AA35" s="16"/>
      <c r="AB35" s="17"/>
    </row>
    <row r="36" spans="1:28" ht="12.75">
      <c r="A36" s="2">
        <v>32</v>
      </c>
      <c r="B36" s="3" t="s">
        <v>60</v>
      </c>
      <c r="C36" s="4" t="s">
        <v>61</v>
      </c>
      <c r="D36" s="48" t="s">
        <v>23</v>
      </c>
      <c r="E36" s="8">
        <f>SUM(Q36,T36,W36,Z36)</f>
        <v>1</v>
      </c>
      <c r="F36" s="41">
        <f>IF(R36=1,1,0)+IF(U36=1,1,0)+IF(X36=1,1,0)+IF(AA36=1,1,0)</f>
        <v>0</v>
      </c>
      <c r="G36" s="9">
        <f>IF(R36=2,1,0)+IF(U36=2,1,0)+IF(X36=2,1,0)+IF(AA36=2,1,0)</f>
        <v>0</v>
      </c>
      <c r="H36" s="9">
        <f>IF(R36=3,1,0)+IF(U36=3,1,0)+IF(X36=3,1,0)+IF(AA36=3,1,0)</f>
        <v>0</v>
      </c>
      <c r="I36" s="9">
        <f>IF(R36=5,1,0)+IF(U36=5,1,0)+IF(X36=5,1,0)+IF(AA36=5,1,0)</f>
        <v>0</v>
      </c>
      <c r="J36" s="9">
        <f>IF(R36=7,1,0)+IF(U36=7,1,0)+IF(X36=7,1,0)+IF(AA36=7,1,0)</f>
        <v>0</v>
      </c>
      <c r="K36" s="9">
        <f>IF(R36=9,1,0)+IF(U36=9,1,0)+IF(X36=9,1,0)+IF(AA36=9,1,0)</f>
        <v>0</v>
      </c>
      <c r="L36" s="9">
        <f>IF(R36=13,1,0)+IF(U36=13,1,0)+IF(X36=13,1,0)+IF(AA36=13,1,0)</f>
        <v>1</v>
      </c>
      <c r="M36" s="9">
        <f>IF(R36=17,1,0)+IF(U36=17,1,0)+IF(X36=17,1,0)+IF(AA36=17,1,0)</f>
        <v>0</v>
      </c>
      <c r="N36" s="9">
        <f>IF(R36=25,1,0)+IF(U36=25,1,0)+IF(X36=25,1,0)+IF(AA36=25,1,0)</f>
        <v>0</v>
      </c>
      <c r="O36" s="59">
        <f>SUM(S36,V36,Y36,AB36)</f>
        <v>4</v>
      </c>
      <c r="P36" s="57"/>
      <c r="Q36" s="25"/>
      <c r="R36" s="12"/>
      <c r="S36" s="13"/>
      <c r="T36" s="28">
        <v>1</v>
      </c>
      <c r="U36" s="16">
        <v>13</v>
      </c>
      <c r="V36" s="17">
        <v>4</v>
      </c>
      <c r="W36" s="25"/>
      <c r="X36" s="12"/>
      <c r="Y36" s="13"/>
      <c r="Z36" s="28"/>
      <c r="AA36" s="16"/>
      <c r="AB36" s="17"/>
    </row>
    <row r="37" spans="1:28" ht="14.25">
      <c r="A37" s="2">
        <v>32</v>
      </c>
      <c r="B37" s="3" t="s">
        <v>130</v>
      </c>
      <c r="C37" s="4" t="s">
        <v>83</v>
      </c>
      <c r="D37" s="48" t="s">
        <v>115</v>
      </c>
      <c r="E37" s="8">
        <f>SUM(Q37,T37,W37,Z37)</f>
        <v>1</v>
      </c>
      <c r="F37" s="41">
        <f>IF(R37=1,1,0)+IF(U37=1,1,0)+IF(X37=1,1,0)+IF(AA37=1,1,0)</f>
        <v>0</v>
      </c>
      <c r="G37" s="9">
        <f>IF(R37=2,1,0)+IF(U37=2,1,0)+IF(X37=2,1,0)+IF(AA37=2,1,0)</f>
        <v>0</v>
      </c>
      <c r="H37" s="9">
        <f>IF(R37=3,1,0)+IF(U37=3,1,0)+IF(X37=3,1,0)+IF(AA37=3,1,0)</f>
        <v>0</v>
      </c>
      <c r="I37" s="9">
        <f>IF(R37=5,1,0)+IF(U37=5,1,0)+IF(X37=5,1,0)+IF(AA37=5,1,0)</f>
        <v>0</v>
      </c>
      <c r="J37" s="9">
        <f>IF(R37=7,1,0)+IF(U37=7,1,0)+IF(X37=7,1,0)+IF(AA37=7,1,0)</f>
        <v>0</v>
      </c>
      <c r="K37" s="9">
        <f>IF(R37=9,1,0)+IF(U37=9,1,0)+IF(X37=9,1,0)+IF(AA37=9,1,0)</f>
        <v>0</v>
      </c>
      <c r="L37" s="9">
        <f>IF(R37=13,1,0)+IF(U37=13,1,0)+IF(X37=13,1,0)+IF(AA37=13,1,0)</f>
        <v>1</v>
      </c>
      <c r="M37" s="9">
        <f>IF(R37=17,1,0)+IF(U37=17,1,0)+IF(X37=17,1,0)+IF(AA37=17,1,0)</f>
        <v>0</v>
      </c>
      <c r="N37" s="9">
        <f>IF(R37=25,1,0)+IF(U37=25,1,0)+IF(X37=25,1,0)+IF(AA37=25,1,0)</f>
        <v>0</v>
      </c>
      <c r="O37" s="59">
        <f>SUM(S37,V37,Y37,AB37)</f>
        <v>4</v>
      </c>
      <c r="P37" s="56"/>
      <c r="Q37" s="25"/>
      <c r="R37" s="12"/>
      <c r="S37" s="13"/>
      <c r="T37" s="28"/>
      <c r="U37" s="16"/>
      <c r="V37" s="17"/>
      <c r="W37" s="25">
        <v>1</v>
      </c>
      <c r="X37" s="12">
        <v>13</v>
      </c>
      <c r="Y37" s="13">
        <v>4</v>
      </c>
      <c r="Z37" s="28"/>
      <c r="AA37" s="16"/>
      <c r="AB37" s="17"/>
    </row>
    <row r="38" spans="1:28" ht="12.75">
      <c r="A38" s="2">
        <v>32</v>
      </c>
      <c r="B38" s="3" t="s">
        <v>101</v>
      </c>
      <c r="C38" s="4" t="s">
        <v>32</v>
      </c>
      <c r="D38" s="48" t="s">
        <v>98</v>
      </c>
      <c r="E38" s="8">
        <f>SUM(Q38,T38,W38,Z38)</f>
        <v>1</v>
      </c>
      <c r="F38" s="41">
        <f>IF(R38=1,1,0)+IF(U38=1,1,0)+IF(X38=1,1,0)+IF(AA38=1,1,0)</f>
        <v>0</v>
      </c>
      <c r="G38" s="9">
        <f>IF(R38=2,1,0)+IF(U38=2,1,0)+IF(X38=2,1,0)+IF(AA38=2,1,0)</f>
        <v>0</v>
      </c>
      <c r="H38" s="9">
        <f>IF(R38=3,1,0)+IF(U38=3,1,0)+IF(X38=3,1,0)+IF(AA38=3,1,0)</f>
        <v>0</v>
      </c>
      <c r="I38" s="9">
        <f>IF(R38=5,1,0)+IF(U38=5,1,0)+IF(X38=5,1,0)+IF(AA38=5,1,0)</f>
        <v>0</v>
      </c>
      <c r="J38" s="9">
        <f>IF(R38=7,1,0)+IF(U38=7,1,0)+IF(X38=7,1,0)+IF(AA38=7,1,0)</f>
        <v>0</v>
      </c>
      <c r="K38" s="9">
        <f>IF(R38=9,1,0)+IF(U38=9,1,0)+IF(X38=9,1,0)+IF(AA38=9,1,0)</f>
        <v>0</v>
      </c>
      <c r="L38" s="9">
        <f>IF(R38=13,1,0)+IF(U38=13,1,0)+IF(X38=13,1,0)+IF(AA38=13,1,0)</f>
        <v>1</v>
      </c>
      <c r="M38" s="9">
        <f>IF(R38=17,1,0)+IF(U38=17,1,0)+IF(X38=17,1,0)+IF(AA38=17,1,0)</f>
        <v>0</v>
      </c>
      <c r="N38" s="9">
        <f>IF(R38=25,1,0)+IF(U38=25,1,0)+IF(X38=25,1,0)+IF(AA38=25,1,0)</f>
        <v>0</v>
      </c>
      <c r="O38" s="59">
        <f>SUM(S38,V38,Y38,AB38)</f>
        <v>4</v>
      </c>
      <c r="P38" s="57"/>
      <c r="Q38" s="25"/>
      <c r="R38" s="12"/>
      <c r="S38" s="13"/>
      <c r="T38" s="28"/>
      <c r="U38" s="16"/>
      <c r="V38" s="17"/>
      <c r="W38" s="25">
        <v>1</v>
      </c>
      <c r="X38" s="12">
        <v>13</v>
      </c>
      <c r="Y38" s="13">
        <v>4</v>
      </c>
      <c r="Z38" s="28"/>
      <c r="AA38" s="16"/>
      <c r="AB38" s="17"/>
    </row>
    <row r="39" spans="1:28" ht="12.75">
      <c r="A39" s="2">
        <v>32</v>
      </c>
      <c r="B39" s="3" t="s">
        <v>152</v>
      </c>
      <c r="C39" s="4" t="s">
        <v>153</v>
      </c>
      <c r="D39" s="48" t="s">
        <v>64</v>
      </c>
      <c r="E39" s="8">
        <f>SUM(Q39,T39,W39,Z39)</f>
        <v>1</v>
      </c>
      <c r="F39" s="41">
        <f>IF(R39=1,1,0)+IF(U39=1,1,0)+IF(X39=1,1,0)+IF(AA39=1,1,0)</f>
        <v>0</v>
      </c>
      <c r="G39" s="9">
        <f>IF(R39=2,1,0)+IF(U39=2,1,0)+IF(X39=2,1,0)+IF(AA39=2,1,0)</f>
        <v>0</v>
      </c>
      <c r="H39" s="9">
        <f>IF(R39=3,1,0)+IF(U39=3,1,0)+IF(X39=3,1,0)+IF(AA39=3,1,0)</f>
        <v>0</v>
      </c>
      <c r="I39" s="9">
        <f>IF(R39=5,1,0)+IF(U39=5,1,0)+IF(X39=5,1,0)+IF(AA39=5,1,0)</f>
        <v>0</v>
      </c>
      <c r="J39" s="9">
        <f>IF(R39=7,1,0)+IF(U39=7,1,0)+IF(X39=7,1,0)+IF(AA39=7,1,0)</f>
        <v>0</v>
      </c>
      <c r="K39" s="9">
        <f>IF(R39=9,1,0)+IF(U39=9,1,0)+IF(X39=9,1,0)+IF(AA39=9,1,0)</f>
        <v>0</v>
      </c>
      <c r="L39" s="9">
        <f>IF(R39=13,1,0)+IF(U39=13,1,0)+IF(X39=13,1,0)+IF(AA39=13,1,0)</f>
        <v>1</v>
      </c>
      <c r="M39" s="9">
        <f>IF(R39=17,1,0)+IF(U39=17,1,0)+IF(X39=17,1,0)+IF(AA39=17,1,0)</f>
        <v>0</v>
      </c>
      <c r="N39" s="9">
        <f>IF(R39=25,1,0)+IF(U39=25,1,0)+IF(X39=25,1,0)+IF(AA39=25,1,0)</f>
        <v>0</v>
      </c>
      <c r="O39" s="59">
        <f>SUM(S39,V39,Y39,AB39)</f>
        <v>4</v>
      </c>
      <c r="P39" s="57"/>
      <c r="Q39" s="25"/>
      <c r="R39" s="12"/>
      <c r="S39" s="13"/>
      <c r="T39" s="28"/>
      <c r="U39" s="16"/>
      <c r="V39" s="17"/>
      <c r="W39" s="25"/>
      <c r="X39" s="12"/>
      <c r="Y39" s="13"/>
      <c r="Z39" s="28">
        <v>1</v>
      </c>
      <c r="AA39" s="16">
        <v>13</v>
      </c>
      <c r="AB39" s="17">
        <v>4</v>
      </c>
    </row>
    <row r="40" spans="1:28" ht="12.75">
      <c r="A40" s="2">
        <v>32</v>
      </c>
      <c r="B40" s="3" t="s">
        <v>150</v>
      </c>
      <c r="C40" s="4" t="s">
        <v>151</v>
      </c>
      <c r="D40" s="48" t="s">
        <v>64</v>
      </c>
      <c r="E40" s="8">
        <f>SUM(Q40,T40,W40,Z40)</f>
        <v>1</v>
      </c>
      <c r="F40" s="41">
        <f>IF(R40=1,1,0)+IF(U40=1,1,0)+IF(X40=1,1,0)+IF(AA40=1,1,0)</f>
        <v>0</v>
      </c>
      <c r="G40" s="9">
        <f>IF(R40=2,1,0)+IF(U40=2,1,0)+IF(X40=2,1,0)+IF(AA40=2,1,0)</f>
        <v>0</v>
      </c>
      <c r="H40" s="9">
        <f>IF(R40=3,1,0)+IF(U40=3,1,0)+IF(X40=3,1,0)+IF(AA40=3,1,0)</f>
        <v>0</v>
      </c>
      <c r="I40" s="9">
        <f>IF(R40=5,1,0)+IF(U40=5,1,0)+IF(X40=5,1,0)+IF(AA40=5,1,0)</f>
        <v>0</v>
      </c>
      <c r="J40" s="9">
        <f>IF(R40=7,1,0)+IF(U40=7,1,0)+IF(X40=7,1,0)+IF(AA40=7,1,0)</f>
        <v>0</v>
      </c>
      <c r="K40" s="9">
        <f>IF(R40=9,1,0)+IF(U40=9,1,0)+IF(X40=9,1,0)+IF(AA40=9,1,0)</f>
        <v>0</v>
      </c>
      <c r="L40" s="9">
        <f>IF(R40=13,1,0)+IF(U40=13,1,0)+IF(X40=13,1,0)+IF(AA40=13,1,0)</f>
        <v>1</v>
      </c>
      <c r="M40" s="9">
        <f>IF(R40=17,1,0)+IF(U40=17,1,0)+IF(X40=17,1,0)+IF(AA40=17,1,0)</f>
        <v>0</v>
      </c>
      <c r="N40" s="9">
        <f>IF(R40=25,1,0)+IF(U40=25,1,0)+IF(X40=25,1,0)+IF(AA40=25,1,0)</f>
        <v>0</v>
      </c>
      <c r="O40" s="59">
        <f>SUM(S40,V40,Y40,AB40)</f>
        <v>4</v>
      </c>
      <c r="P40" s="57"/>
      <c r="Q40" s="25"/>
      <c r="R40" s="12"/>
      <c r="S40" s="13"/>
      <c r="T40" s="28"/>
      <c r="U40" s="16"/>
      <c r="V40" s="17"/>
      <c r="W40" s="25"/>
      <c r="X40" s="12"/>
      <c r="Y40" s="13"/>
      <c r="Z40" s="28">
        <v>1</v>
      </c>
      <c r="AA40" s="16">
        <v>13</v>
      </c>
      <c r="AB40" s="17">
        <v>4</v>
      </c>
    </row>
    <row r="41" spans="1:28" ht="14.25">
      <c r="A41" s="2">
        <v>38</v>
      </c>
      <c r="B41" s="3" t="s">
        <v>72</v>
      </c>
      <c r="C41" s="4" t="s">
        <v>27</v>
      </c>
      <c r="D41" s="48" t="s">
        <v>23</v>
      </c>
      <c r="E41" s="8">
        <f>SUM(Q41,T41,W41,Z41)</f>
        <v>2</v>
      </c>
      <c r="F41" s="41">
        <f>IF(R41=1,1,0)+IF(U41=1,1,0)+IF(X41=1,1,0)+IF(AA41=1,1,0)</f>
        <v>0</v>
      </c>
      <c r="G41" s="9">
        <f>IF(R41=2,1,0)+IF(U41=2,1,0)+IF(X41=2,1,0)+IF(AA41=2,1,0)</f>
        <v>0</v>
      </c>
      <c r="H41" s="9">
        <f>IF(R41=3,1,0)+IF(U41=3,1,0)+IF(X41=3,1,0)+IF(AA41=3,1,0)</f>
        <v>0</v>
      </c>
      <c r="I41" s="9">
        <f>IF(R41=5,1,0)+IF(U41=5,1,0)+IF(X41=5,1,0)+IF(AA41=5,1,0)</f>
        <v>0</v>
      </c>
      <c r="J41" s="9">
        <f>IF(R41=7,1,0)+IF(U41=7,1,0)+IF(X41=7,1,0)+IF(AA41=7,1,0)</f>
        <v>0</v>
      </c>
      <c r="K41" s="9">
        <f>IF(R41=9,1,0)+IF(U41=9,1,0)+IF(X41=9,1,0)+IF(AA41=9,1,0)</f>
        <v>0</v>
      </c>
      <c r="L41" s="9">
        <f>IF(R41=13,1,0)+IF(U41=13,1,0)+IF(X41=13,1,0)+IF(AA41=13,1,0)</f>
        <v>0</v>
      </c>
      <c r="M41" s="9">
        <f>IF(R41=17,1,0)+IF(U41=17,1,0)+IF(X41=17,1,0)+IF(AA41=17,1,0)</f>
        <v>2</v>
      </c>
      <c r="N41" s="9">
        <f>IF(R41=25,1,0)+IF(U41=25,1,0)+IF(X41=25,1,0)+IF(AA41=25,1,0)</f>
        <v>0</v>
      </c>
      <c r="O41" s="59">
        <f>SUM(S41,V41,Y41,AB41)</f>
        <v>4</v>
      </c>
      <c r="P41" s="55"/>
      <c r="Q41" s="25">
        <v>1</v>
      </c>
      <c r="R41" s="12">
        <v>17</v>
      </c>
      <c r="S41" s="13">
        <v>2</v>
      </c>
      <c r="T41" s="28">
        <v>1</v>
      </c>
      <c r="U41" s="16">
        <v>17</v>
      </c>
      <c r="V41" s="17">
        <v>2</v>
      </c>
      <c r="W41" s="25"/>
      <c r="X41" s="12"/>
      <c r="Y41" s="13"/>
      <c r="Z41" s="28"/>
      <c r="AA41" s="16"/>
      <c r="AB41" s="17"/>
    </row>
    <row r="42" spans="1:28" ht="12.75">
      <c r="A42" s="2">
        <v>38</v>
      </c>
      <c r="B42" s="3" t="s">
        <v>113</v>
      </c>
      <c r="C42" s="4" t="s">
        <v>114</v>
      </c>
      <c r="D42" s="48" t="s">
        <v>115</v>
      </c>
      <c r="E42" s="8">
        <f>SUM(Q42,T42,W42,Z42)</f>
        <v>2</v>
      </c>
      <c r="F42" s="41">
        <f>IF(R42=1,1,0)+IF(U42=1,1,0)+IF(X42=1,1,0)+IF(AA42=1,1,0)</f>
        <v>0</v>
      </c>
      <c r="G42" s="9">
        <f>IF(R42=2,1,0)+IF(U42=2,1,0)+IF(X42=2,1,0)+IF(AA42=2,1,0)</f>
        <v>0</v>
      </c>
      <c r="H42" s="9">
        <f>IF(R42=3,1,0)+IF(U42=3,1,0)+IF(X42=3,1,0)+IF(AA42=3,1,0)</f>
        <v>0</v>
      </c>
      <c r="I42" s="9">
        <f>IF(R42=5,1,0)+IF(U42=5,1,0)+IF(X42=5,1,0)+IF(AA42=5,1,0)</f>
        <v>0</v>
      </c>
      <c r="J42" s="9">
        <f>IF(R42=7,1,0)+IF(U42=7,1,0)+IF(X42=7,1,0)+IF(AA42=7,1,0)</f>
        <v>0</v>
      </c>
      <c r="K42" s="9">
        <f>IF(R42=9,1,0)+IF(U42=9,1,0)+IF(X42=9,1,0)+IF(AA42=9,1,0)</f>
        <v>0</v>
      </c>
      <c r="L42" s="9">
        <f>IF(R42=13,1,0)+IF(U42=13,1,0)+IF(X42=13,1,0)+IF(AA42=13,1,0)</f>
        <v>0</v>
      </c>
      <c r="M42" s="9">
        <f>IF(R42=17,1,0)+IF(U42=17,1,0)+IF(X42=17,1,0)+IF(AA42=17,1,0)</f>
        <v>2</v>
      </c>
      <c r="N42" s="9">
        <f>IF(R42=25,1,0)+IF(U42=25,1,0)+IF(X42=25,1,0)+IF(AA42=25,1,0)</f>
        <v>0</v>
      </c>
      <c r="O42" s="59">
        <f>SUM(S42,V42,Y42,AB42)</f>
        <v>4</v>
      </c>
      <c r="P42" s="57"/>
      <c r="Q42" s="25">
        <v>1</v>
      </c>
      <c r="R42" s="12">
        <v>17</v>
      </c>
      <c r="S42" s="13">
        <v>2</v>
      </c>
      <c r="T42" s="28">
        <v>1</v>
      </c>
      <c r="U42" s="16">
        <v>17</v>
      </c>
      <c r="V42" s="17">
        <v>2</v>
      </c>
      <c r="W42" s="25"/>
      <c r="X42" s="12"/>
      <c r="Y42" s="13"/>
      <c r="Z42" s="28"/>
      <c r="AA42" s="16"/>
      <c r="AB42" s="17"/>
    </row>
    <row r="43" spans="1:28" ht="12.75">
      <c r="A43" s="2">
        <v>40</v>
      </c>
      <c r="B43" s="3" t="s">
        <v>131</v>
      </c>
      <c r="C43" s="4" t="s">
        <v>25</v>
      </c>
      <c r="D43" s="48" t="s">
        <v>98</v>
      </c>
      <c r="E43" s="8">
        <f>SUM(Q43,T43,W43,Z43)</f>
        <v>1</v>
      </c>
      <c r="F43" s="41">
        <f>IF(R43=1,1,0)+IF(U43=1,1,0)+IF(X43=1,1,0)+IF(AA43=1,1,0)</f>
        <v>0</v>
      </c>
      <c r="G43" s="9">
        <f>IF(R43=2,1,0)+IF(U43=2,1,0)+IF(X43=2,1,0)+IF(AA43=2,1,0)</f>
        <v>0</v>
      </c>
      <c r="H43" s="9">
        <f>IF(R43=3,1,0)+IF(U43=3,1,0)+IF(X43=3,1,0)+IF(AA43=3,1,0)</f>
        <v>0</v>
      </c>
      <c r="I43" s="9">
        <f>IF(R43=5,1,0)+IF(U43=5,1,0)+IF(X43=5,1,0)+IF(AA43=5,1,0)</f>
        <v>0</v>
      </c>
      <c r="J43" s="9">
        <f>IF(R43=7,1,0)+IF(U43=7,1,0)+IF(X43=7,1,0)+IF(AA43=7,1,0)</f>
        <v>0</v>
      </c>
      <c r="K43" s="9">
        <f>IF(R43=9,1,0)+IF(U43=9,1,0)+IF(X43=9,1,0)+IF(AA43=9,1,0)</f>
        <v>0</v>
      </c>
      <c r="L43" s="9">
        <f>IF(R43=13,1,0)+IF(U43=13,1,0)+IF(X43=13,1,0)+IF(AA43=13,1,0)</f>
        <v>0</v>
      </c>
      <c r="M43" s="9">
        <f>IF(R43=17,1,0)+IF(U43=17,1,0)+IF(X43=17,1,0)+IF(AA43=17,1,0)</f>
        <v>1</v>
      </c>
      <c r="N43" s="9">
        <f>IF(R43=25,1,0)+IF(U43=25,1,0)+IF(X43=25,1,0)+IF(AA43=25,1,0)</f>
        <v>0</v>
      </c>
      <c r="O43" s="59">
        <f>SUM(S43,V43,Y43,AB43)</f>
        <v>3</v>
      </c>
      <c r="P43" s="57"/>
      <c r="Q43" s="25"/>
      <c r="R43" s="12"/>
      <c r="S43" s="13"/>
      <c r="T43" s="28"/>
      <c r="U43" s="16"/>
      <c r="V43" s="17"/>
      <c r="W43" s="25">
        <v>1</v>
      </c>
      <c r="X43" s="12">
        <v>17</v>
      </c>
      <c r="Y43" s="13">
        <v>3</v>
      </c>
      <c r="Z43" s="28"/>
      <c r="AA43" s="16"/>
      <c r="AB43" s="17"/>
    </row>
    <row r="44" spans="1:28" ht="14.25">
      <c r="A44" s="2">
        <v>40</v>
      </c>
      <c r="B44" s="3" t="s">
        <v>134</v>
      </c>
      <c r="C44" s="4" t="s">
        <v>135</v>
      </c>
      <c r="D44" s="48" t="s">
        <v>54</v>
      </c>
      <c r="E44" s="8">
        <f>SUM(Q44,T44,W44,Z44)</f>
        <v>1</v>
      </c>
      <c r="F44" s="41">
        <f>IF(R44=1,1,0)+IF(U44=1,1,0)+IF(X44=1,1,0)+IF(AA44=1,1,0)</f>
        <v>0</v>
      </c>
      <c r="G44" s="9">
        <f>IF(R44=2,1,0)+IF(U44=2,1,0)+IF(X44=2,1,0)+IF(AA44=2,1,0)</f>
        <v>0</v>
      </c>
      <c r="H44" s="9">
        <f>IF(R44=3,1,0)+IF(U44=3,1,0)+IF(X44=3,1,0)+IF(AA44=3,1,0)</f>
        <v>0</v>
      </c>
      <c r="I44" s="9">
        <f>IF(R44=5,1,0)+IF(U44=5,1,0)+IF(X44=5,1,0)+IF(AA44=5,1,0)</f>
        <v>0</v>
      </c>
      <c r="J44" s="9">
        <f>IF(R44=7,1,0)+IF(U44=7,1,0)+IF(X44=7,1,0)+IF(AA44=7,1,0)</f>
        <v>0</v>
      </c>
      <c r="K44" s="9">
        <f>IF(R44=9,1,0)+IF(U44=9,1,0)+IF(X44=9,1,0)+IF(AA44=9,1,0)</f>
        <v>0</v>
      </c>
      <c r="L44" s="9">
        <f>IF(R44=13,1,0)+IF(U44=13,1,0)+IF(X44=13,1,0)+IF(AA44=13,1,0)</f>
        <v>0</v>
      </c>
      <c r="M44" s="9">
        <f>IF(R44=17,1,0)+IF(U44=17,1,0)+IF(X44=17,1,0)+IF(AA44=17,1,0)</f>
        <v>1</v>
      </c>
      <c r="N44" s="9">
        <f>IF(R44=25,1,0)+IF(U44=25,1,0)+IF(X44=25,1,0)+IF(AA44=25,1,0)</f>
        <v>0</v>
      </c>
      <c r="O44" s="59">
        <f>SUM(S44,V44,Y44,AB44)</f>
        <v>3</v>
      </c>
      <c r="P44" s="56"/>
      <c r="Q44" s="25"/>
      <c r="R44" s="12"/>
      <c r="S44" s="13"/>
      <c r="T44" s="28"/>
      <c r="U44" s="16"/>
      <c r="V44" s="17"/>
      <c r="W44" s="25">
        <v>1</v>
      </c>
      <c r="X44" s="12">
        <v>17</v>
      </c>
      <c r="Y44" s="13">
        <v>3</v>
      </c>
      <c r="Z44" s="28"/>
      <c r="AA44" s="16"/>
      <c r="AB44" s="17"/>
    </row>
    <row r="45" spans="1:28" ht="12.75">
      <c r="A45" s="68">
        <v>40</v>
      </c>
      <c r="B45" s="21" t="s">
        <v>136</v>
      </c>
      <c r="C45" s="22" t="s">
        <v>137</v>
      </c>
      <c r="D45" s="49" t="s">
        <v>96</v>
      </c>
      <c r="E45" s="69">
        <f>SUM(Q45,T45,W45,Z45)</f>
        <v>1</v>
      </c>
      <c r="F45" s="70">
        <f>IF(R45=1,1,0)+IF(U45=1,1,0)+IF(X45=1,1,0)+IF(AA45=1,1,0)</f>
        <v>0</v>
      </c>
      <c r="G45" s="71">
        <f>IF(R45=2,1,0)+IF(U45=2,1,0)+IF(X45=2,1,0)+IF(AA45=2,1,0)</f>
        <v>0</v>
      </c>
      <c r="H45" s="71">
        <f>IF(R45=3,1,0)+IF(U45=3,1,0)+IF(X45=3,1,0)+IF(AA45=3,1,0)</f>
        <v>0</v>
      </c>
      <c r="I45" s="71">
        <f>IF(R45=5,1,0)+IF(U45=5,1,0)+IF(X45=5,1,0)+IF(AA45=5,1,0)</f>
        <v>0</v>
      </c>
      <c r="J45" s="71">
        <f>IF(R45=7,1,0)+IF(U45=7,1,0)+IF(X45=7,1,0)+IF(AA45=7,1,0)</f>
        <v>0</v>
      </c>
      <c r="K45" s="71">
        <f>IF(R45=9,1,0)+IF(U45=9,1,0)+IF(X45=9,1,0)+IF(AA45=9,1,0)</f>
        <v>0</v>
      </c>
      <c r="L45" s="71">
        <f>IF(R45=13,1,0)+IF(U45=13,1,0)+IF(X45=13,1,0)+IF(AA45=13,1,0)</f>
        <v>0</v>
      </c>
      <c r="M45" s="71">
        <f>IF(R45=17,1,0)+IF(U45=17,1,0)+IF(X45=17,1,0)+IF(AA45=17,1,0)</f>
        <v>1</v>
      </c>
      <c r="N45" s="71">
        <f>IF(R45=25,1,0)+IF(U45=25,1,0)+IF(X45=25,1,0)+IF(AA45=25,1,0)</f>
        <v>0</v>
      </c>
      <c r="O45" s="72">
        <f>SUM(S45,V45,Y45,AB45)</f>
        <v>3</v>
      </c>
      <c r="P45" s="134"/>
      <c r="Q45" s="73"/>
      <c r="R45" s="74"/>
      <c r="S45" s="75"/>
      <c r="T45" s="76"/>
      <c r="U45" s="77"/>
      <c r="V45" s="78"/>
      <c r="W45" s="73">
        <v>1</v>
      </c>
      <c r="X45" s="74">
        <v>17</v>
      </c>
      <c r="Y45" s="75">
        <v>3</v>
      </c>
      <c r="Z45" s="76"/>
      <c r="AA45" s="77"/>
      <c r="AB45" s="78"/>
    </row>
    <row r="46" spans="1:28" ht="12.75">
      <c r="A46" s="2">
        <v>40</v>
      </c>
      <c r="B46" s="3" t="s">
        <v>138</v>
      </c>
      <c r="C46" s="4" t="s">
        <v>139</v>
      </c>
      <c r="D46" s="48" t="s">
        <v>98</v>
      </c>
      <c r="E46" s="8">
        <f>SUM(Q46,T46,W46,Z46)</f>
        <v>1</v>
      </c>
      <c r="F46" s="41">
        <f>IF(R46=1,1,0)+IF(U46=1,1,0)+IF(X46=1,1,0)+IF(AA46=1,1,0)</f>
        <v>0</v>
      </c>
      <c r="G46" s="9">
        <f>IF(R46=2,1,0)+IF(U46=2,1,0)+IF(X46=2,1,0)+IF(AA46=2,1,0)</f>
        <v>0</v>
      </c>
      <c r="H46" s="9">
        <f>IF(R46=3,1,0)+IF(U46=3,1,0)+IF(X46=3,1,0)+IF(AA46=3,1,0)</f>
        <v>0</v>
      </c>
      <c r="I46" s="9">
        <f>IF(R46=5,1,0)+IF(U46=5,1,0)+IF(X46=5,1,0)+IF(AA46=5,1,0)</f>
        <v>0</v>
      </c>
      <c r="J46" s="9">
        <f>IF(R46=7,1,0)+IF(U46=7,1,0)+IF(X46=7,1,0)+IF(AA46=7,1,0)</f>
        <v>0</v>
      </c>
      <c r="K46" s="9">
        <f>IF(R46=9,1,0)+IF(U46=9,1,0)+IF(X46=9,1,0)+IF(AA46=9,1,0)</f>
        <v>0</v>
      </c>
      <c r="L46" s="9">
        <f>IF(R46=13,1,0)+IF(U46=13,1,0)+IF(X46=13,1,0)+IF(AA46=13,1,0)</f>
        <v>0</v>
      </c>
      <c r="M46" s="9">
        <f>IF(R46=17,1,0)+IF(U46=17,1,0)+IF(X46=17,1,0)+IF(AA46=17,1,0)</f>
        <v>1</v>
      </c>
      <c r="N46" s="9">
        <f>IF(R46=25,1,0)+IF(U46=25,1,0)+IF(X46=25,1,0)+IF(AA46=25,1,0)</f>
        <v>0</v>
      </c>
      <c r="O46" s="59">
        <f>SUM(S46,V46,Y46,AB46)</f>
        <v>3</v>
      </c>
      <c r="P46" s="57"/>
      <c r="Q46" s="25"/>
      <c r="R46" s="12"/>
      <c r="S46" s="13"/>
      <c r="T46" s="28"/>
      <c r="U46" s="16"/>
      <c r="V46" s="17"/>
      <c r="W46" s="25">
        <v>1</v>
      </c>
      <c r="X46" s="12">
        <v>17</v>
      </c>
      <c r="Y46" s="13">
        <v>3</v>
      </c>
      <c r="Z46" s="28"/>
      <c r="AA46" s="16"/>
      <c r="AB46" s="17"/>
    </row>
    <row r="47" spans="1:28" ht="12.75">
      <c r="A47" s="2">
        <v>40</v>
      </c>
      <c r="B47" s="3" t="s">
        <v>105</v>
      </c>
      <c r="C47" s="4" t="s">
        <v>56</v>
      </c>
      <c r="D47" s="48" t="s">
        <v>142</v>
      </c>
      <c r="E47" s="8">
        <f>SUM(Q47,T47,W47,Z47)</f>
        <v>1</v>
      </c>
      <c r="F47" s="41">
        <f>IF(R47=1,1,0)+IF(U47=1,1,0)+IF(X47=1,1,0)+IF(AA47=1,1,0)</f>
        <v>0</v>
      </c>
      <c r="G47" s="9">
        <f>IF(R47=2,1,0)+IF(U47=2,1,0)+IF(X47=2,1,0)+IF(AA47=2,1,0)</f>
        <v>0</v>
      </c>
      <c r="H47" s="9">
        <f>IF(R47=3,1,0)+IF(U47=3,1,0)+IF(X47=3,1,0)+IF(AA47=3,1,0)</f>
        <v>0</v>
      </c>
      <c r="I47" s="9">
        <f>IF(R47=5,1,0)+IF(U47=5,1,0)+IF(X47=5,1,0)+IF(AA47=5,1,0)</f>
        <v>0</v>
      </c>
      <c r="J47" s="9">
        <f>IF(R47=7,1,0)+IF(U47=7,1,0)+IF(X47=7,1,0)+IF(AA47=7,1,0)</f>
        <v>0</v>
      </c>
      <c r="K47" s="9">
        <f>IF(R47=9,1,0)+IF(U47=9,1,0)+IF(X47=9,1,0)+IF(AA47=9,1,0)</f>
        <v>0</v>
      </c>
      <c r="L47" s="9">
        <f>IF(R47=13,1,0)+IF(U47=13,1,0)+IF(X47=13,1,0)+IF(AA47=13,1,0)</f>
        <v>0</v>
      </c>
      <c r="M47" s="9">
        <f>IF(R47=17,1,0)+IF(U47=17,1,0)+IF(X47=17,1,0)+IF(AA47=17,1,0)</f>
        <v>1</v>
      </c>
      <c r="N47" s="9">
        <f>IF(R47=25,1,0)+IF(U47=25,1,0)+IF(X47=25,1,0)+IF(AA47=25,1,0)</f>
        <v>0</v>
      </c>
      <c r="O47" s="59">
        <f>SUM(S47,V47,Y47,AB47)</f>
        <v>3</v>
      </c>
      <c r="P47" s="57"/>
      <c r="Q47" s="25"/>
      <c r="R47" s="12"/>
      <c r="S47" s="13"/>
      <c r="T47" s="28"/>
      <c r="U47" s="16"/>
      <c r="V47" s="17"/>
      <c r="W47" s="25">
        <v>1</v>
      </c>
      <c r="X47" s="12">
        <v>17</v>
      </c>
      <c r="Y47" s="13">
        <v>3</v>
      </c>
      <c r="Z47" s="28"/>
      <c r="AA47" s="16"/>
      <c r="AB47" s="17"/>
    </row>
    <row r="48" spans="1:28" ht="14.25">
      <c r="A48" s="2">
        <v>45</v>
      </c>
      <c r="B48" s="130" t="s">
        <v>50</v>
      </c>
      <c r="C48" s="131" t="s">
        <v>51</v>
      </c>
      <c r="D48" s="132" t="s">
        <v>52</v>
      </c>
      <c r="E48" s="8">
        <f>SUM(Q48,T48,W48,Z48)</f>
        <v>1</v>
      </c>
      <c r="F48" s="41">
        <f>IF(R48=1,1,0)+IF(U48=1,1,0)+IF(X48=1,1,0)+IF(AA48=1,1,0)</f>
        <v>0</v>
      </c>
      <c r="G48" s="9">
        <f>IF(R48=2,1,0)+IF(U48=2,1,0)+IF(X48=2,1,0)+IF(AA48=2,1,0)</f>
        <v>0</v>
      </c>
      <c r="H48" s="9">
        <f>IF(R48=3,1,0)+IF(U48=3,1,0)+IF(X48=3,1,0)+IF(AA48=3,1,0)</f>
        <v>0</v>
      </c>
      <c r="I48" s="9">
        <f>IF(R48=5,1,0)+IF(U48=5,1,0)+IF(X48=5,1,0)+IF(AA48=5,1,0)</f>
        <v>0</v>
      </c>
      <c r="J48" s="9">
        <f>IF(R48=7,1,0)+IF(U48=7,1,0)+IF(X48=7,1,0)+IF(AA48=7,1,0)</f>
        <v>0</v>
      </c>
      <c r="K48" s="9">
        <f>IF(R48=9,1,0)+IF(U48=9,1,0)+IF(X48=9,1,0)+IF(AA48=9,1,0)</f>
        <v>0</v>
      </c>
      <c r="L48" s="9">
        <f>IF(R48=13,1,0)+IF(U48=13,1,0)+IF(X48=13,1,0)+IF(AA48=13,1,0)</f>
        <v>0</v>
      </c>
      <c r="M48" s="9">
        <f>IF(R48=17,1,0)+IF(U48=17,1,0)+IF(X48=17,1,0)+IF(AA48=17,1,0)</f>
        <v>1</v>
      </c>
      <c r="N48" s="9">
        <f>IF(R48=25,1,0)+IF(U48=25,1,0)+IF(X48=25,1,0)+IF(AA48=25,1,0)</f>
        <v>0</v>
      </c>
      <c r="O48" s="59">
        <f>SUM(S48,V48,Y48,AB48)</f>
        <v>2</v>
      </c>
      <c r="P48" s="56"/>
      <c r="Q48" s="135">
        <v>1</v>
      </c>
      <c r="R48" s="136">
        <v>17</v>
      </c>
      <c r="S48" s="137">
        <v>2</v>
      </c>
      <c r="T48" s="138"/>
      <c r="U48" s="139"/>
      <c r="V48" s="140"/>
      <c r="W48" s="135"/>
      <c r="X48" s="136"/>
      <c r="Y48" s="137"/>
      <c r="Z48" s="138"/>
      <c r="AA48" s="139"/>
      <c r="AB48" s="140"/>
    </row>
    <row r="49" spans="1:28" ht="12.75">
      <c r="A49" s="2">
        <v>45</v>
      </c>
      <c r="B49" s="130" t="s">
        <v>92</v>
      </c>
      <c r="C49" s="131" t="s">
        <v>27</v>
      </c>
      <c r="D49" s="132" t="s">
        <v>28</v>
      </c>
      <c r="E49" s="8">
        <f>SUM(Q49,T49,W49,Z49)</f>
        <v>1</v>
      </c>
      <c r="F49" s="41">
        <f>IF(R49=1,1,0)+IF(U49=1,1,0)+IF(X49=1,1,0)+IF(AA49=1,1,0)</f>
        <v>0</v>
      </c>
      <c r="G49" s="9">
        <f>IF(R49=2,1,0)+IF(U49=2,1,0)+IF(X49=2,1,0)+IF(AA49=2,1,0)</f>
        <v>0</v>
      </c>
      <c r="H49" s="9">
        <f>IF(R49=3,1,0)+IF(U49=3,1,0)+IF(X49=3,1,0)+IF(AA49=3,1,0)</f>
        <v>0</v>
      </c>
      <c r="I49" s="9">
        <f>IF(R49=5,1,0)+IF(U49=5,1,0)+IF(X49=5,1,0)+IF(AA49=5,1,0)</f>
        <v>0</v>
      </c>
      <c r="J49" s="9">
        <f>IF(R49=7,1,0)+IF(U49=7,1,0)+IF(X49=7,1,0)+IF(AA49=7,1,0)</f>
        <v>0</v>
      </c>
      <c r="K49" s="9">
        <f>IF(R49=9,1,0)+IF(U49=9,1,0)+IF(X49=9,1,0)+IF(AA49=9,1,0)</f>
        <v>0</v>
      </c>
      <c r="L49" s="9">
        <f>IF(R49=13,1,0)+IF(U49=13,1,0)+IF(X49=13,1,0)+IF(AA49=13,1,0)</f>
        <v>0</v>
      </c>
      <c r="M49" s="9">
        <f>IF(R49=17,1,0)+IF(U49=17,1,0)+IF(X49=17,1,0)+IF(AA49=17,1,0)</f>
        <v>1</v>
      </c>
      <c r="N49" s="9">
        <f>IF(R49=25,1,0)+IF(U49=25,1,0)+IF(X49=25,1,0)+IF(AA49=25,1,0)</f>
        <v>0</v>
      </c>
      <c r="O49" s="59">
        <f>SUM(S49,V49,Y49,AB49)</f>
        <v>2</v>
      </c>
      <c r="P49" s="57"/>
      <c r="Q49" s="135"/>
      <c r="R49" s="136"/>
      <c r="S49" s="137"/>
      <c r="T49" s="138">
        <v>1</v>
      </c>
      <c r="U49" s="139">
        <v>17</v>
      </c>
      <c r="V49" s="140">
        <v>2</v>
      </c>
      <c r="W49" s="135"/>
      <c r="X49" s="136"/>
      <c r="Y49" s="137"/>
      <c r="Z49" s="138"/>
      <c r="AA49" s="139"/>
      <c r="AB49" s="140"/>
    </row>
    <row r="50" spans="1:28" ht="12.75">
      <c r="A50" s="2">
        <v>45</v>
      </c>
      <c r="B50" s="130" t="s">
        <v>125</v>
      </c>
      <c r="C50" s="131" t="s">
        <v>126</v>
      </c>
      <c r="D50" s="132" t="s">
        <v>23</v>
      </c>
      <c r="E50" s="8">
        <f>SUM(Q50,T50,W50)</f>
        <v>1</v>
      </c>
      <c r="F50" s="41">
        <f>IF(R50=1,1,0)+IF(U50=1,1,0)+IF(X50=1,1,0)</f>
        <v>0</v>
      </c>
      <c r="G50" s="9">
        <f>IF(R50=2,1,0)+IF(U50=2,1,0)+IF(X50=2,1,0)</f>
        <v>0</v>
      </c>
      <c r="H50" s="9">
        <f>IF(R50=3,1,0)+IF(U50=3,1,0)+IF(X50=3,1,0)</f>
        <v>0</v>
      </c>
      <c r="I50" s="9">
        <f>IF(R50=5,1,0)+IF(U50=5,1,0)+IF(X50=5,1,0)</f>
        <v>0</v>
      </c>
      <c r="J50" s="9">
        <f>IF(R50=7,1,0)+IF(U50=7,1,0)+IF(X50=7,1,0)</f>
        <v>0</v>
      </c>
      <c r="K50" s="9">
        <f>IF(R50=9,1,0)+IF(U50=9,1,0)+IF(X50=9,1,0)</f>
        <v>0</v>
      </c>
      <c r="L50" s="9">
        <f>IF(R50=13,1,0)+IF(U50=13,1,0)+IF(X50=13,1,0)</f>
        <v>0</v>
      </c>
      <c r="M50" s="9">
        <f>IF(R50=17,1,0)+IF(U50=17,1,0)+IF(X50=17,1,0)</f>
        <v>1</v>
      </c>
      <c r="N50" s="9">
        <f>IF(R50=25,1,0)+IF(U50=25,1,0)+IF(X50=25,1,0)</f>
        <v>0</v>
      </c>
      <c r="O50" s="59">
        <f>SUM(S50,V50,Y50)</f>
        <v>2</v>
      </c>
      <c r="P50" s="57"/>
      <c r="Q50" s="135"/>
      <c r="R50" s="136"/>
      <c r="S50" s="137"/>
      <c r="T50" s="138">
        <v>1</v>
      </c>
      <c r="U50" s="139">
        <v>17</v>
      </c>
      <c r="V50" s="140">
        <v>2</v>
      </c>
      <c r="W50" s="135"/>
      <c r="X50" s="136"/>
      <c r="Y50" s="137"/>
      <c r="Z50" s="138"/>
      <c r="AA50" s="139"/>
      <c r="AB50" s="140"/>
    </row>
    <row r="51" spans="1:28" ht="12.75">
      <c r="A51" s="2">
        <v>45</v>
      </c>
      <c r="B51" s="130" t="s">
        <v>154</v>
      </c>
      <c r="C51" s="131" t="s">
        <v>66</v>
      </c>
      <c r="D51" s="132" t="s">
        <v>64</v>
      </c>
      <c r="E51" s="8">
        <f>SUM(Q51,T51,W51,Z51)</f>
        <v>1</v>
      </c>
      <c r="F51" s="41">
        <f>IF(R51=1,1,0)+IF(U51=1,1,0)+IF(X51=1,1,0)+IF(AA51=1,1,0)</f>
        <v>0</v>
      </c>
      <c r="G51" s="9">
        <f>IF(R51=2,1,0)+IF(U51=2,1,0)+IF(X51=2,1,0)+IF(AA51=2,1,0)</f>
        <v>0</v>
      </c>
      <c r="H51" s="9">
        <f>IF(R51=3,1,0)+IF(U51=3,1,0)+IF(X51=3,1,0)+IF(AA51=3,1,0)</f>
        <v>0</v>
      </c>
      <c r="I51" s="9">
        <f>IF(R51=5,1,0)+IF(U51=5,1,0)+IF(X51=5,1,0)+IF(AA51=5,1,0)</f>
        <v>0</v>
      </c>
      <c r="J51" s="9">
        <f>IF(R51=7,1,0)+IF(U51=7,1,0)+IF(X51=7,1,0)+IF(AA51=7,1,0)</f>
        <v>0</v>
      </c>
      <c r="K51" s="9">
        <f>IF(R51=9,1,0)+IF(U51=9,1,0)+IF(X51=9,1,0)+IF(AA51=9,1,0)</f>
        <v>0</v>
      </c>
      <c r="L51" s="9">
        <f>IF(R51=13,1,0)+IF(U51=13,1,0)+IF(X51=13,1,0)+IF(AA51=13,1,0)</f>
        <v>0</v>
      </c>
      <c r="M51" s="9">
        <f>IF(R51=17,1,0)+IF(U51=17,1,0)+IF(X51=17,1,0)+IF(AA51=17,1,0)</f>
        <v>1</v>
      </c>
      <c r="N51" s="9">
        <f>IF(R51=25,1,0)+IF(U51=25,1,0)+IF(X51=25,1,0)+IF(AA51=25,1,0)</f>
        <v>0</v>
      </c>
      <c r="O51" s="59">
        <f>SUM(S51,V51,Y51,AB51)</f>
        <v>2</v>
      </c>
      <c r="P51" s="57"/>
      <c r="Q51" s="135"/>
      <c r="R51" s="136"/>
      <c r="S51" s="137"/>
      <c r="T51" s="138"/>
      <c r="U51" s="139"/>
      <c r="V51" s="140"/>
      <c r="W51" s="135"/>
      <c r="X51" s="136"/>
      <c r="Y51" s="137"/>
      <c r="Z51" s="138">
        <v>1</v>
      </c>
      <c r="AA51" s="139">
        <v>17</v>
      </c>
      <c r="AB51" s="140">
        <v>2</v>
      </c>
    </row>
    <row r="52" spans="1:28" ht="15" thickBot="1">
      <c r="A52" s="5">
        <v>49</v>
      </c>
      <c r="B52" s="6" t="s">
        <v>140</v>
      </c>
      <c r="C52" s="7" t="s">
        <v>141</v>
      </c>
      <c r="D52" s="50" t="s">
        <v>96</v>
      </c>
      <c r="E52" s="10">
        <f>SUM(Q52,T52,W52,Z52)</f>
        <v>1</v>
      </c>
      <c r="F52" s="42">
        <f>IF(R52=1,1,0)+IF(U52=1,1,0)+IF(X52=1,1,0)+IF(AA52=1,1,0)</f>
        <v>0</v>
      </c>
      <c r="G52" s="11">
        <f>IF(R52=2,1,0)+IF(U52=2,1,0)+IF(X52=2,1,0)+IF(AA52=2,1,0)</f>
        <v>0</v>
      </c>
      <c r="H52" s="11">
        <f>IF(R52=3,1,0)+IF(U52=3,1,0)+IF(X52=3,1,0)+IF(AA52=3,1,0)</f>
        <v>0</v>
      </c>
      <c r="I52" s="11">
        <f>IF(R52=5,1,0)+IF(U52=5,1,0)+IF(X52=5,1,0)+IF(AA52=5,1,0)</f>
        <v>0</v>
      </c>
      <c r="J52" s="11">
        <f>IF(R52=7,1,0)+IF(U52=7,1,0)+IF(X52=7,1,0)+IF(AA52=7,1,0)</f>
        <v>0</v>
      </c>
      <c r="K52" s="11">
        <f>IF(R52=9,1,0)+IF(U52=9,1,0)+IF(X52=9,1,0)+IF(AA52=9,1,0)</f>
        <v>0</v>
      </c>
      <c r="L52" s="11">
        <f>IF(R52=13,1,0)+IF(U52=13,1,0)+IF(X52=13,1,0)+IF(AA52=13,1,0)</f>
        <v>0</v>
      </c>
      <c r="M52" s="11">
        <f>IF(R52=17,1,0)+IF(U52=17,1,0)+IF(X52=17,1,0)+IF(AA52=17,1,0)</f>
        <v>0</v>
      </c>
      <c r="N52" s="11">
        <f>IF(R52=25,1,0)+IF(U52=25,1,0)+IF(X52=25,1,0)+IF(AA52=25,1,0)</f>
        <v>1</v>
      </c>
      <c r="O52" s="60">
        <f>SUM(S52,V52,Y52,AB52)</f>
        <v>2</v>
      </c>
      <c r="P52" s="106"/>
      <c r="Q52" s="26"/>
      <c r="R52" s="14"/>
      <c r="S52" s="15"/>
      <c r="T52" s="29"/>
      <c r="U52" s="18"/>
      <c r="V52" s="19"/>
      <c r="W52" s="26">
        <v>1</v>
      </c>
      <c r="X52" s="14">
        <v>25</v>
      </c>
      <c r="Y52" s="15">
        <v>2</v>
      </c>
      <c r="Z52" s="29"/>
      <c r="AA52" s="18"/>
      <c r="AB52" s="19"/>
    </row>
    <row r="53" spans="1:28" ht="14.25">
      <c r="A53" s="68">
        <v>44</v>
      </c>
      <c r="B53" s="141" t="s">
        <v>21</v>
      </c>
      <c r="C53" s="142" t="s">
        <v>22</v>
      </c>
      <c r="D53" s="143" t="s">
        <v>23</v>
      </c>
      <c r="E53" s="100">
        <f>SUM(Q53,T53,W53,Z53)</f>
        <v>0</v>
      </c>
      <c r="F53" s="101">
        <f>IF(R53=1,1,0)+IF(U53=1,1,0)+IF(X53=1,1,0)+IF(AA53=1,1,0)</f>
        <v>0</v>
      </c>
      <c r="G53" s="102">
        <f>IF(R53=2,1,0)+IF(U53=2,1,0)+IF(X53=2,1,0)+IF(AA53=2,1,0)</f>
        <v>0</v>
      </c>
      <c r="H53" s="102">
        <f>IF(R53=3,1,0)+IF(U53=3,1,0)+IF(X53=3,1,0)+IF(AA53=3,1,0)</f>
        <v>0</v>
      </c>
      <c r="I53" s="102">
        <f>IF(R53=5,1,0)+IF(U53=5,1,0)+IF(X53=5,1,0)+IF(AA53=5,1,0)</f>
        <v>0</v>
      </c>
      <c r="J53" s="102">
        <f>IF(R53=7,1,0)+IF(U53=7,1,0)+IF(X53=7,1,0)+IF(AA53=7,1,0)</f>
        <v>0</v>
      </c>
      <c r="K53" s="102">
        <f>IF(R53=9,1,0)+IF(U53=9,1,0)+IF(X53=9,1,0)+IF(AA53=9,1,0)</f>
        <v>0</v>
      </c>
      <c r="L53" s="102">
        <f>IF(R53=13,1,0)+IF(U53=13,1,0)+IF(X53=13,1,0)+IF(AA53=13,1,0)</f>
        <v>0</v>
      </c>
      <c r="M53" s="102">
        <f>IF(R53=17,1,0)+IF(U53=17,1,0)+IF(X53=17,1,0)+IF(AA53=17,1,0)</f>
        <v>0</v>
      </c>
      <c r="N53" s="102">
        <f>IF(R53=25,1,0)+IF(U53=25,1,0)+IF(X53=25,1,0)+IF(AA53=25,1,0)</f>
        <v>0</v>
      </c>
      <c r="O53" s="103">
        <f>SUM(S53,V53,Y53,AB53)</f>
        <v>0</v>
      </c>
      <c r="P53" s="104"/>
      <c r="Q53" s="144"/>
      <c r="R53" s="145"/>
      <c r="S53" s="142"/>
      <c r="T53" s="144"/>
      <c r="U53" s="145"/>
      <c r="V53" s="142"/>
      <c r="W53" s="144"/>
      <c r="X53" s="145"/>
      <c r="Y53" s="142"/>
      <c r="Z53" s="144"/>
      <c r="AA53" s="145"/>
      <c r="AB53" s="142"/>
    </row>
    <row r="54" spans="1:28" ht="14.25">
      <c r="A54" s="2">
        <v>44</v>
      </c>
      <c r="B54" s="86" t="s">
        <v>33</v>
      </c>
      <c r="C54" s="87" t="s">
        <v>34</v>
      </c>
      <c r="D54" s="88" t="s">
        <v>23</v>
      </c>
      <c r="E54" s="79">
        <f>SUM(Q54,T54,W54,Z54)</f>
        <v>0</v>
      </c>
      <c r="F54" s="80">
        <f>IF(R54=1,1,0)+IF(U54=1,1,0)+IF(X54=1,1,0)+IF(AA54=1,1,0)</f>
        <v>0</v>
      </c>
      <c r="G54" s="81">
        <f>IF(R54=2,1,0)+IF(U54=2,1,0)+IF(X54=2,1,0)+IF(AA54=2,1,0)</f>
        <v>0</v>
      </c>
      <c r="H54" s="81">
        <f>IF(R54=3,1,0)+IF(U54=3,1,0)+IF(X54=3,1,0)+IF(AA54=3,1,0)</f>
        <v>0</v>
      </c>
      <c r="I54" s="81">
        <f>IF(R54=5,1,0)+IF(U54=5,1,0)+IF(X54=5,1,0)+IF(AA54=5,1,0)</f>
        <v>0</v>
      </c>
      <c r="J54" s="81">
        <f>IF(R54=7,1,0)+IF(U54=7,1,0)+IF(X54=7,1,0)+IF(AA54=7,1,0)</f>
        <v>0</v>
      </c>
      <c r="K54" s="81">
        <f>IF(R54=9,1,0)+IF(U54=9,1,0)+IF(X54=9,1,0)+IF(AA54=9,1,0)</f>
        <v>0</v>
      </c>
      <c r="L54" s="81">
        <f>IF(R54=13,1,0)+IF(U54=13,1,0)+IF(X54=13,1,0)+IF(AA54=13,1,0)</f>
        <v>0</v>
      </c>
      <c r="M54" s="81">
        <f>IF(R54=17,1,0)+IF(U54=17,1,0)+IF(X54=17,1,0)+IF(AA54=17,1,0)</f>
        <v>0</v>
      </c>
      <c r="N54" s="81">
        <f>IF(R54=25,1,0)+IF(U54=25,1,0)+IF(X54=25,1,0)+IF(AA54=25,1,0)</f>
        <v>0</v>
      </c>
      <c r="O54" s="82">
        <f>SUM(S54,V54,Y54,AB54)</f>
        <v>0</v>
      </c>
      <c r="P54" s="83"/>
      <c r="Q54" s="89"/>
      <c r="R54" s="90"/>
      <c r="S54" s="87"/>
      <c r="T54" s="89"/>
      <c r="U54" s="90"/>
      <c r="V54" s="87"/>
      <c r="W54" s="89"/>
      <c r="X54" s="90"/>
      <c r="Y54" s="87"/>
      <c r="Z54" s="89"/>
      <c r="AA54" s="90"/>
      <c r="AB54" s="87"/>
    </row>
    <row r="55" spans="1:28" ht="12.75">
      <c r="A55" s="2">
        <v>52</v>
      </c>
      <c r="B55" s="86" t="s">
        <v>62</v>
      </c>
      <c r="C55" s="87" t="s">
        <v>57</v>
      </c>
      <c r="D55" s="88" t="s">
        <v>23</v>
      </c>
      <c r="E55" s="79">
        <f>SUM(Q55,T55,W55,Z55)</f>
        <v>0</v>
      </c>
      <c r="F55" s="80">
        <f>IF(R55=1,1,0)+IF(U55=1,1,0)+IF(X55=1,1,0)+IF(AA55=1,1,0)</f>
        <v>0</v>
      </c>
      <c r="G55" s="81">
        <f>IF(R55=2,1,0)+IF(U55=2,1,0)+IF(X55=2,1,0)+IF(AA55=2,1,0)</f>
        <v>0</v>
      </c>
      <c r="H55" s="81">
        <f>IF(R55=3,1,0)+IF(U55=3,1,0)+IF(X55=3,1,0)+IF(AA55=3,1,0)</f>
        <v>0</v>
      </c>
      <c r="I55" s="81">
        <f>IF(R55=5,1,0)+IF(U55=5,1,0)+IF(X55=5,1,0)+IF(AA55=5,1,0)</f>
        <v>0</v>
      </c>
      <c r="J55" s="81">
        <f>IF(R55=7,1,0)+IF(U55=7,1,0)+IF(X55=7,1,0)+IF(AA55=7,1,0)</f>
        <v>0</v>
      </c>
      <c r="K55" s="81">
        <f>IF(R55=9,1,0)+IF(U55=9,1,0)+IF(X55=9,1,0)+IF(AA55=9,1,0)</f>
        <v>0</v>
      </c>
      <c r="L55" s="81">
        <f>IF(R55=13,1,0)+IF(U55=13,1,0)+IF(X55=13,1,0)+IF(AA55=13,1,0)</f>
        <v>0</v>
      </c>
      <c r="M55" s="81">
        <f>IF(R55=17,1,0)+IF(U55=17,1,0)+IF(X55=17,1,0)+IF(AA55=17,1,0)</f>
        <v>0</v>
      </c>
      <c r="N55" s="81">
        <f>IF(R55=25,1,0)+IF(U55=25,1,0)+IF(X55=25,1,0)+IF(AA55=25,1,0)</f>
        <v>0</v>
      </c>
      <c r="O55" s="82">
        <f>SUM(S55,V55,Y55,AB55)</f>
        <v>0</v>
      </c>
      <c r="P55" s="84"/>
      <c r="Q55" s="89"/>
      <c r="R55" s="90"/>
      <c r="S55" s="87"/>
      <c r="T55" s="89"/>
      <c r="U55" s="90"/>
      <c r="V55" s="87"/>
      <c r="W55" s="89"/>
      <c r="X55" s="90"/>
      <c r="Y55" s="87"/>
      <c r="Z55" s="89"/>
      <c r="AA55" s="90"/>
      <c r="AB55" s="87"/>
    </row>
    <row r="56" spans="1:28" ht="12.75">
      <c r="A56" s="2">
        <v>52</v>
      </c>
      <c r="B56" s="86" t="s">
        <v>112</v>
      </c>
      <c r="C56" s="87" t="s">
        <v>71</v>
      </c>
      <c r="D56" s="88" t="s">
        <v>23</v>
      </c>
      <c r="E56" s="79">
        <f>SUM(Q56,T56,W56,Z56)</f>
        <v>0</v>
      </c>
      <c r="F56" s="80">
        <f>IF(R56=1,1,0)+IF(U56=1,1,0)+IF(X56=1,1,0)+IF(AA56=1,1,0)</f>
        <v>0</v>
      </c>
      <c r="G56" s="81">
        <f>IF(R56=2,1,0)+IF(U56=2,1,0)+IF(X56=2,1,0)+IF(AA56=2,1,0)</f>
        <v>0</v>
      </c>
      <c r="H56" s="81">
        <f>IF(R56=3,1,0)+IF(U56=3,1,0)+IF(X56=3,1,0)+IF(AA56=3,1,0)</f>
        <v>0</v>
      </c>
      <c r="I56" s="81">
        <f>IF(R56=5,1,0)+IF(U56=5,1,0)+IF(X56=5,1,0)+IF(AA56=5,1,0)</f>
        <v>0</v>
      </c>
      <c r="J56" s="81">
        <f>IF(R56=7,1,0)+IF(U56=7,1,0)+IF(X56=7,1,0)+IF(AA56=7,1,0)</f>
        <v>0</v>
      </c>
      <c r="K56" s="81">
        <f>IF(R56=9,1,0)+IF(U56=9,1,0)+IF(X56=9,1,0)+IF(AA56=9,1,0)</f>
        <v>0</v>
      </c>
      <c r="L56" s="81">
        <f>IF(R56=13,1,0)+IF(U56=13,1,0)+IF(X56=13,1,0)+IF(AA56=13,1,0)</f>
        <v>0</v>
      </c>
      <c r="M56" s="81">
        <f>IF(R56=17,1,0)+IF(U56=17,1,0)+IF(X56=17,1,0)+IF(AA56=17,1,0)</f>
        <v>0</v>
      </c>
      <c r="N56" s="81">
        <f>IF(R56=25,1,0)+IF(U56=25,1,0)+IF(X56=25,1,0)+IF(AA56=25,1,0)</f>
        <v>0</v>
      </c>
      <c r="O56" s="82">
        <f>SUM(S56,V56,Y56,AB56)</f>
        <v>0</v>
      </c>
      <c r="P56" s="84"/>
      <c r="Q56" s="89"/>
      <c r="R56" s="90"/>
      <c r="S56" s="87"/>
      <c r="T56" s="89"/>
      <c r="U56" s="90"/>
      <c r="V56" s="87"/>
      <c r="W56" s="89"/>
      <c r="X56" s="90"/>
      <c r="Y56" s="87"/>
      <c r="Z56" s="89"/>
      <c r="AA56" s="90"/>
      <c r="AB56" s="87"/>
    </row>
    <row r="57" spans="1:28" ht="14.25">
      <c r="A57" s="2">
        <v>52</v>
      </c>
      <c r="B57" s="86" t="s">
        <v>73</v>
      </c>
      <c r="C57" s="87" t="s">
        <v>56</v>
      </c>
      <c r="D57" s="88" t="s">
        <v>74</v>
      </c>
      <c r="E57" s="79">
        <f>SUM(Q57,T57,W57,Z57)</f>
        <v>0</v>
      </c>
      <c r="F57" s="80">
        <f>IF(R57=1,1,0)+IF(U57=1,1,0)+IF(X57=1,1,0)+IF(AA57=1,1,0)</f>
        <v>0</v>
      </c>
      <c r="G57" s="81">
        <f>IF(R57=2,1,0)+IF(U57=2,1,0)+IF(X57=2,1,0)+IF(AA57=2,1,0)</f>
        <v>0</v>
      </c>
      <c r="H57" s="81">
        <f>IF(R57=3,1,0)+IF(U57=3,1,0)+IF(X57=3,1,0)+IF(AA57=3,1,0)</f>
        <v>0</v>
      </c>
      <c r="I57" s="81">
        <f>IF(R57=5,1,0)+IF(U57=5,1,0)+IF(X57=5,1,0)+IF(AA57=5,1,0)</f>
        <v>0</v>
      </c>
      <c r="J57" s="81">
        <f>IF(R57=7,1,0)+IF(U57=7,1,0)+IF(X57=7,1,0)+IF(AA57=7,1,0)</f>
        <v>0</v>
      </c>
      <c r="K57" s="81">
        <f>IF(R57=9,1,0)+IF(U57=9,1,0)+IF(X57=9,1,0)+IF(AA57=9,1,0)</f>
        <v>0</v>
      </c>
      <c r="L57" s="81">
        <f>IF(R57=13,1,0)+IF(U57=13,1,0)+IF(X57=13,1,0)+IF(AA57=13,1,0)</f>
        <v>0</v>
      </c>
      <c r="M57" s="81">
        <f>IF(R57=17,1,0)+IF(U57=17,1,0)+IF(X57=17,1,0)+IF(AA57=17,1,0)</f>
        <v>0</v>
      </c>
      <c r="N57" s="81">
        <f>IF(R57=25,1,0)+IF(U57=25,1,0)+IF(X57=25,1,0)+IF(AA57=25,1,0)</f>
        <v>0</v>
      </c>
      <c r="O57" s="82">
        <f>SUM(S57,V57,Y57,AB57)</f>
        <v>0</v>
      </c>
      <c r="P57" s="85"/>
      <c r="Q57" s="89"/>
      <c r="R57" s="90"/>
      <c r="S57" s="87"/>
      <c r="T57" s="89"/>
      <c r="U57" s="90"/>
      <c r="V57" s="87"/>
      <c r="W57" s="89"/>
      <c r="X57" s="90"/>
      <c r="Y57" s="87"/>
      <c r="Z57" s="89"/>
      <c r="AA57" s="90"/>
      <c r="AB57" s="87"/>
    </row>
    <row r="58" spans="1:28" ht="14.25">
      <c r="A58" s="2">
        <v>55</v>
      </c>
      <c r="B58" s="86" t="s">
        <v>93</v>
      </c>
      <c r="C58" s="87" t="s">
        <v>57</v>
      </c>
      <c r="D58" s="88" t="s">
        <v>54</v>
      </c>
      <c r="E58" s="79">
        <f>SUM(Q58,T58,W58,Z58)</f>
        <v>0</v>
      </c>
      <c r="F58" s="80">
        <f>IF(R58=1,1,0)+IF(U58=1,1,0)+IF(X58=1,1,0)+IF(AA58=1,1,0)</f>
        <v>0</v>
      </c>
      <c r="G58" s="81">
        <f>IF(R58=2,1,0)+IF(U58=2,1,0)+IF(X58=2,1,0)+IF(AA58=2,1,0)</f>
        <v>0</v>
      </c>
      <c r="H58" s="81">
        <f>IF(R58=3,1,0)+IF(U58=3,1,0)+IF(X58=3,1,0)+IF(AA58=3,1,0)</f>
        <v>0</v>
      </c>
      <c r="I58" s="81">
        <f>IF(R58=5,1,0)+IF(U58=5,1,0)+IF(X58=5,1,0)+IF(AA58=5,1,0)</f>
        <v>0</v>
      </c>
      <c r="J58" s="81">
        <f>IF(R58=7,1,0)+IF(U58=7,1,0)+IF(X58=7,1,0)+IF(AA58=7,1,0)</f>
        <v>0</v>
      </c>
      <c r="K58" s="81">
        <f>IF(R58=9,1,0)+IF(U58=9,1,0)+IF(X58=9,1,0)+IF(AA58=9,1,0)</f>
        <v>0</v>
      </c>
      <c r="L58" s="81">
        <f>IF(R58=13,1,0)+IF(U58=13,1,0)+IF(X58=13,1,0)+IF(AA58=13,1,0)</f>
        <v>0</v>
      </c>
      <c r="M58" s="81">
        <f>IF(R58=17,1,0)+IF(U58=17,1,0)+IF(X58=17,1,0)+IF(AA58=17,1,0)</f>
        <v>0</v>
      </c>
      <c r="N58" s="81">
        <f>IF(R58=25,1,0)+IF(U58=25,1,0)+IF(X58=25,1,0)+IF(AA58=25,1,0)</f>
        <v>0</v>
      </c>
      <c r="O58" s="82">
        <f>SUM(S58,V58,Y58,AB58)</f>
        <v>0</v>
      </c>
      <c r="P58" s="83"/>
      <c r="Q58" s="89"/>
      <c r="R58" s="90"/>
      <c r="S58" s="87"/>
      <c r="T58" s="89"/>
      <c r="U58" s="90"/>
      <c r="V58" s="87"/>
      <c r="W58" s="89"/>
      <c r="X58" s="90"/>
      <c r="Y58" s="87"/>
      <c r="Z58" s="89"/>
      <c r="AA58" s="90"/>
      <c r="AB58" s="87"/>
    </row>
    <row r="59" spans="1:28" ht="12.75">
      <c r="A59" s="2">
        <v>55</v>
      </c>
      <c r="B59" s="86" t="s">
        <v>79</v>
      </c>
      <c r="C59" s="87" t="s">
        <v>80</v>
      </c>
      <c r="D59" s="88" t="s">
        <v>81</v>
      </c>
      <c r="E59" s="79">
        <f>SUM(Q59,T59,W59,Z59)</f>
        <v>0</v>
      </c>
      <c r="F59" s="80">
        <f>IF(R59=1,1,0)+IF(U59=1,1,0)+IF(X59=1,1,0)+IF(AA59=1,1,0)</f>
        <v>0</v>
      </c>
      <c r="G59" s="81">
        <f>IF(R59=2,1,0)+IF(U59=2,1,0)+IF(X59=2,1,0)+IF(AA59=2,1,0)</f>
        <v>0</v>
      </c>
      <c r="H59" s="81">
        <f>IF(R59=3,1,0)+IF(U59=3,1,0)+IF(X59=3,1,0)+IF(AA59=3,1,0)</f>
        <v>0</v>
      </c>
      <c r="I59" s="81">
        <f>IF(R59=5,1,0)+IF(U59=5,1,0)+IF(X59=5,1,0)+IF(AA59=5,1,0)</f>
        <v>0</v>
      </c>
      <c r="J59" s="81">
        <f>IF(R59=7,1,0)+IF(U59=7,1,0)+IF(X59=7,1,0)+IF(AA59=7,1,0)</f>
        <v>0</v>
      </c>
      <c r="K59" s="81">
        <f>IF(R59=9,1,0)+IF(U59=9,1,0)+IF(X59=9,1,0)+IF(AA59=9,1,0)</f>
        <v>0</v>
      </c>
      <c r="L59" s="81">
        <f>IF(R59=13,1,0)+IF(U59=13,1,0)+IF(X59=13,1,0)+IF(AA59=13,1,0)</f>
        <v>0</v>
      </c>
      <c r="M59" s="81">
        <f>IF(R59=17,1,0)+IF(U59=17,1,0)+IF(X59=17,1,0)+IF(AA59=17,1,0)</f>
        <v>0</v>
      </c>
      <c r="N59" s="81">
        <f>IF(R59=25,1,0)+IF(U59=25,1,0)+IF(X59=25,1,0)+IF(AA59=25,1,0)</f>
        <v>0</v>
      </c>
      <c r="O59" s="82">
        <f>SUM(S59,V59,Y59,AB59)</f>
        <v>0</v>
      </c>
      <c r="P59" s="91"/>
      <c r="Q59" s="89"/>
      <c r="R59" s="90"/>
      <c r="S59" s="87"/>
      <c r="T59" s="89"/>
      <c r="U59" s="90"/>
      <c r="V59" s="87"/>
      <c r="W59" s="89"/>
      <c r="X59" s="90"/>
      <c r="Y59" s="87"/>
      <c r="Z59" s="89"/>
      <c r="AA59" s="90"/>
      <c r="AB59" s="87"/>
    </row>
    <row r="60" spans="1:28" ht="12.75">
      <c r="A60" s="2">
        <v>55</v>
      </c>
      <c r="B60" s="86" t="s">
        <v>82</v>
      </c>
      <c r="C60" s="87" t="s">
        <v>83</v>
      </c>
      <c r="D60" s="88" t="s">
        <v>84</v>
      </c>
      <c r="E60" s="79">
        <f>SUM(Q60,T60,W60,Z60)</f>
        <v>0</v>
      </c>
      <c r="F60" s="80">
        <f>IF(R60=1,1,0)+IF(U60=1,1,0)+IF(X60=1,1,0)+IF(AA60=1,1,0)</f>
        <v>0</v>
      </c>
      <c r="G60" s="81">
        <f>IF(R60=2,1,0)+IF(U60=2,1,0)+IF(X60=2,1,0)+IF(AA60=2,1,0)</f>
        <v>0</v>
      </c>
      <c r="H60" s="81">
        <f>IF(R60=3,1,0)+IF(U60=3,1,0)+IF(X60=3,1,0)+IF(AA60=3,1,0)</f>
        <v>0</v>
      </c>
      <c r="I60" s="81">
        <f>IF(R60=5,1,0)+IF(U60=5,1,0)+IF(X60=5,1,0)+IF(AA60=5,1,0)</f>
        <v>0</v>
      </c>
      <c r="J60" s="81">
        <f>IF(R60=7,1,0)+IF(U60=7,1,0)+IF(X60=7,1,0)+IF(AA60=7,1,0)</f>
        <v>0</v>
      </c>
      <c r="K60" s="81">
        <f>IF(R60=9,1,0)+IF(U60=9,1,0)+IF(X60=9,1,0)+IF(AA60=9,1,0)</f>
        <v>0</v>
      </c>
      <c r="L60" s="81">
        <f>IF(R60=13,1,0)+IF(U60=13,1,0)+IF(X60=13,1,0)+IF(AA60=13,1,0)</f>
        <v>0</v>
      </c>
      <c r="M60" s="81">
        <f>IF(R60=17,1,0)+IF(U60=17,1,0)+IF(X60=17,1,0)+IF(AA60=17,1,0)</f>
        <v>0</v>
      </c>
      <c r="N60" s="81">
        <f>IF(R60=25,1,0)+IF(U60=25,1,0)+IF(X60=25,1,0)+IF(AA60=25,1,0)</f>
        <v>0</v>
      </c>
      <c r="O60" s="82">
        <f>SUM(S60,V60,Y60,AB60)</f>
        <v>0</v>
      </c>
      <c r="P60" s="91"/>
      <c r="Q60" s="89"/>
      <c r="R60" s="90"/>
      <c r="S60" s="87"/>
      <c r="T60" s="89"/>
      <c r="U60" s="90"/>
      <c r="V60" s="87"/>
      <c r="W60" s="89"/>
      <c r="X60" s="90"/>
      <c r="Y60" s="87"/>
      <c r="Z60" s="89"/>
      <c r="AA60" s="90"/>
      <c r="AB60" s="87"/>
    </row>
    <row r="61" spans="1:28" ht="12.75">
      <c r="A61" s="2">
        <v>55</v>
      </c>
      <c r="B61" s="86" t="s">
        <v>102</v>
      </c>
      <c r="C61" s="87" t="s">
        <v>32</v>
      </c>
      <c r="D61" s="88" t="s">
        <v>98</v>
      </c>
      <c r="E61" s="79">
        <f>SUM(Q61,T61,W61,Z61)</f>
        <v>0</v>
      </c>
      <c r="F61" s="80">
        <f>IF(R61=1,1,0)+IF(U61=1,1,0)+IF(X61=1,1,0)+IF(AA61=1,1,0)</f>
        <v>0</v>
      </c>
      <c r="G61" s="81">
        <f>IF(R61=2,1,0)+IF(U61=2,1,0)+IF(X61=2,1,0)+IF(AA61=2,1,0)</f>
        <v>0</v>
      </c>
      <c r="H61" s="81">
        <f>IF(R61=3,1,0)+IF(U61=3,1,0)+IF(X61=3,1,0)+IF(AA61=3,1,0)</f>
        <v>0</v>
      </c>
      <c r="I61" s="81">
        <f>IF(R61=5,1,0)+IF(U61=5,1,0)+IF(X61=5,1,0)+IF(AA61=5,1,0)</f>
        <v>0</v>
      </c>
      <c r="J61" s="81">
        <f>IF(R61=7,1,0)+IF(U61=7,1,0)+IF(X61=7,1,0)+IF(AA61=7,1,0)</f>
        <v>0</v>
      </c>
      <c r="K61" s="81">
        <f>IF(R61=9,1,0)+IF(U61=9,1,0)+IF(X61=9,1,0)+IF(AA61=9,1,0)</f>
        <v>0</v>
      </c>
      <c r="L61" s="81">
        <f>IF(R61=13,1,0)+IF(U61=13,1,0)+IF(X61=13,1,0)+IF(AA61=13,1,0)</f>
        <v>0</v>
      </c>
      <c r="M61" s="81">
        <f>IF(R61=17,1,0)+IF(U61=17,1,0)+IF(X61=17,1,0)+IF(AA61=17,1,0)</f>
        <v>0</v>
      </c>
      <c r="N61" s="81">
        <f>IF(R61=25,1,0)+IF(U61=25,1,0)+IF(X61=25,1,0)+IF(AA61=25,1,0)</f>
        <v>0</v>
      </c>
      <c r="O61" s="82">
        <f>SUM(S61,V61,Y61,AB61)</f>
        <v>0</v>
      </c>
      <c r="P61" s="91"/>
      <c r="Q61" s="89"/>
      <c r="R61" s="90"/>
      <c r="S61" s="87"/>
      <c r="T61" s="89"/>
      <c r="U61" s="90"/>
      <c r="V61" s="87"/>
      <c r="W61" s="89"/>
      <c r="X61" s="90"/>
      <c r="Y61" s="87"/>
      <c r="Z61" s="89"/>
      <c r="AA61" s="90"/>
      <c r="AB61" s="87"/>
    </row>
    <row r="62" spans="1:28" ht="12.75">
      <c r="A62" s="2">
        <v>55</v>
      </c>
      <c r="B62" s="86" t="s">
        <v>103</v>
      </c>
      <c r="C62" s="87" t="s">
        <v>104</v>
      </c>
      <c r="D62" s="88" t="s">
        <v>43</v>
      </c>
      <c r="E62" s="79">
        <f>SUM(Q62,T62,W62,Z62)</f>
        <v>0</v>
      </c>
      <c r="F62" s="80">
        <f>IF(R62=1,1,0)+IF(U62=1,1,0)+IF(X62=1,1,0)+IF(AA62=1,1,0)</f>
        <v>0</v>
      </c>
      <c r="G62" s="81">
        <f>IF(R62=2,1,0)+IF(U62=2,1,0)+IF(X62=2,1,0)+IF(AA62=2,1,0)</f>
        <v>0</v>
      </c>
      <c r="H62" s="81">
        <f>IF(R62=3,1,0)+IF(U62=3,1,0)+IF(X62=3,1,0)+IF(AA62=3,1,0)</f>
        <v>0</v>
      </c>
      <c r="I62" s="81">
        <f>IF(R62=5,1,0)+IF(U62=5,1,0)+IF(X62=5,1,0)+IF(AA62=5,1,0)</f>
        <v>0</v>
      </c>
      <c r="J62" s="81">
        <f>IF(R62=7,1,0)+IF(U62=7,1,0)+IF(X62=7,1,0)+IF(AA62=7,1,0)</f>
        <v>0</v>
      </c>
      <c r="K62" s="81">
        <f>IF(R62=9,1,0)+IF(U62=9,1,0)+IF(X62=9,1,0)+IF(AA62=9,1,0)</f>
        <v>0</v>
      </c>
      <c r="L62" s="81">
        <f>IF(R62=13,1,0)+IF(U62=13,1,0)+IF(X62=13,1,0)+IF(AA62=13,1,0)</f>
        <v>0</v>
      </c>
      <c r="M62" s="81">
        <f>IF(R62=17,1,0)+IF(U62=17,1,0)+IF(X62=17,1,0)+IF(AA62=17,1,0)</f>
        <v>0</v>
      </c>
      <c r="N62" s="81">
        <f>IF(R62=25,1,0)+IF(U62=25,1,0)+IF(X62=25,1,0)+IF(AA62=25,1,0)</f>
        <v>0</v>
      </c>
      <c r="O62" s="82">
        <f>SUM(S62,V62,Y62,AB62)</f>
        <v>0</v>
      </c>
      <c r="P62" s="91"/>
      <c r="Q62" s="89"/>
      <c r="R62" s="90"/>
      <c r="S62" s="87"/>
      <c r="T62" s="89"/>
      <c r="U62" s="90"/>
      <c r="V62" s="87"/>
      <c r="W62" s="89"/>
      <c r="X62" s="90"/>
      <c r="Y62" s="87"/>
      <c r="Z62" s="89"/>
      <c r="AA62" s="90"/>
      <c r="AB62" s="87"/>
    </row>
    <row r="63" spans="1:28" ht="12.75">
      <c r="A63" s="2"/>
      <c r="B63" s="86" t="s">
        <v>106</v>
      </c>
      <c r="C63" s="87" t="s">
        <v>107</v>
      </c>
      <c r="D63" s="88" t="s">
        <v>98</v>
      </c>
      <c r="E63" s="79">
        <f>SUM(Q63,T63,W63,Z63)</f>
        <v>0</v>
      </c>
      <c r="F63" s="80">
        <f>IF(R63=1,1,0)+IF(U63=1,1,0)+IF(X63=1,1,0)+IF(AA63=1,1,0)</f>
        <v>0</v>
      </c>
      <c r="G63" s="81">
        <f>IF(R63=2,1,0)+IF(U63=2,1,0)+IF(X63=2,1,0)+IF(AA63=2,1,0)</f>
        <v>0</v>
      </c>
      <c r="H63" s="81">
        <f>IF(R63=3,1,0)+IF(U63=3,1,0)+IF(X63=3,1,0)+IF(AA63=3,1,0)</f>
        <v>0</v>
      </c>
      <c r="I63" s="81">
        <f>IF(R63=5,1,0)+IF(U63=5,1,0)+IF(X63=5,1,0)+IF(AA63=5,1,0)</f>
        <v>0</v>
      </c>
      <c r="J63" s="81">
        <f>IF(R63=7,1,0)+IF(U63=7,1,0)+IF(X63=7,1,0)+IF(AA63=7,1,0)</f>
        <v>0</v>
      </c>
      <c r="K63" s="81">
        <f>IF(R63=9,1,0)+IF(U63=9,1,0)+IF(X63=9,1,0)+IF(AA63=9,1,0)</f>
        <v>0</v>
      </c>
      <c r="L63" s="81">
        <f>IF(R63=13,1,0)+IF(U63=13,1,0)+IF(X63=13,1,0)+IF(AA63=13,1,0)</f>
        <v>0</v>
      </c>
      <c r="M63" s="81">
        <f>IF(R63=17,1,0)+IF(U63=17,1,0)+IF(X63=17,1,0)+IF(AA63=17,1,0)</f>
        <v>0</v>
      </c>
      <c r="N63" s="81">
        <f>IF(R63=25,1,0)+IF(U63=25,1,0)+IF(X63=25,1,0)+IF(AA63=25,1,0)</f>
        <v>0</v>
      </c>
      <c r="O63" s="82">
        <f>SUM(S63,V63,Y63,AB63)</f>
        <v>0</v>
      </c>
      <c r="P63" s="91"/>
      <c r="Q63" s="89"/>
      <c r="R63" s="90"/>
      <c r="S63" s="87"/>
      <c r="T63" s="89"/>
      <c r="U63" s="90"/>
      <c r="V63" s="87"/>
      <c r="W63" s="89"/>
      <c r="X63" s="90"/>
      <c r="Y63" s="87"/>
      <c r="Z63" s="89"/>
      <c r="AA63" s="90"/>
      <c r="AB63" s="87"/>
    </row>
    <row r="64" spans="1:28" ht="12.75">
      <c r="A64" s="2"/>
      <c r="B64" s="86" t="s">
        <v>108</v>
      </c>
      <c r="C64" s="87" t="s">
        <v>12</v>
      </c>
      <c r="D64" s="88" t="s">
        <v>98</v>
      </c>
      <c r="E64" s="79">
        <f>SUM(Q64,T64,W64,Z64)</f>
        <v>0</v>
      </c>
      <c r="F64" s="80">
        <f>IF(R64=1,1,0)+IF(U64=1,1,0)+IF(X64=1,1,0)+IF(AA64=1,1,0)</f>
        <v>0</v>
      </c>
      <c r="G64" s="81">
        <f>IF(R64=2,1,0)+IF(U64=2,1,0)+IF(X64=2,1,0)+IF(AA64=2,1,0)</f>
        <v>0</v>
      </c>
      <c r="H64" s="81">
        <f>IF(R64=3,1,0)+IF(U64=3,1,0)+IF(X64=3,1,0)+IF(AA64=3,1,0)</f>
        <v>0</v>
      </c>
      <c r="I64" s="81">
        <f>IF(R64=5,1,0)+IF(U64=5,1,0)+IF(X64=5,1,0)+IF(AA64=5,1,0)</f>
        <v>0</v>
      </c>
      <c r="J64" s="81">
        <f>IF(R64=7,1,0)+IF(U64=7,1,0)+IF(X64=7,1,0)+IF(AA64=7,1,0)</f>
        <v>0</v>
      </c>
      <c r="K64" s="81">
        <f>IF(R64=9,1,0)+IF(U64=9,1,0)+IF(X64=9,1,0)+IF(AA64=9,1,0)</f>
        <v>0</v>
      </c>
      <c r="L64" s="81">
        <f>IF(R64=13,1,0)+IF(U64=13,1,0)+IF(X64=13,1,0)+IF(AA64=13,1,0)</f>
        <v>0</v>
      </c>
      <c r="M64" s="81">
        <f>IF(R64=17,1,0)+IF(U64=17,1,0)+IF(X64=17,1,0)+IF(AA64=17,1,0)</f>
        <v>0</v>
      </c>
      <c r="N64" s="81">
        <f>IF(R64=25,1,0)+IF(U64=25,1,0)+IF(X64=25,1,0)+IF(AA64=25,1,0)</f>
        <v>0</v>
      </c>
      <c r="O64" s="82">
        <f>SUM(S64,V64,Y64,AB64)</f>
        <v>0</v>
      </c>
      <c r="P64" s="91"/>
      <c r="Q64" s="89"/>
      <c r="R64" s="90"/>
      <c r="S64" s="87"/>
      <c r="T64" s="89"/>
      <c r="U64" s="90"/>
      <c r="V64" s="87"/>
      <c r="W64" s="89"/>
      <c r="X64" s="90"/>
      <c r="Y64" s="87"/>
      <c r="Z64" s="89"/>
      <c r="AA64" s="90"/>
      <c r="AB64" s="87"/>
    </row>
    <row r="65" spans="1:28" ht="14.25">
      <c r="A65" s="2"/>
      <c r="B65" s="86" t="s">
        <v>78</v>
      </c>
      <c r="C65" s="87" t="s">
        <v>12</v>
      </c>
      <c r="D65" s="88" t="s">
        <v>74</v>
      </c>
      <c r="E65" s="79">
        <f>SUM(Q65,T65,W65,Z65)</f>
        <v>0</v>
      </c>
      <c r="F65" s="80">
        <f>IF(R65=1,1,0)+IF(U65=1,1,0)+IF(X65=1,1,0)+IF(AA65=1,1,0)</f>
        <v>0</v>
      </c>
      <c r="G65" s="81">
        <f>IF(R65=2,1,0)+IF(U65=2,1,0)+IF(X65=2,1,0)+IF(AA65=2,1,0)</f>
        <v>0</v>
      </c>
      <c r="H65" s="81">
        <f>IF(R65=3,1,0)+IF(U65=3,1,0)+IF(X65=3,1,0)+IF(AA65=3,1,0)</f>
        <v>0</v>
      </c>
      <c r="I65" s="81">
        <f>IF(R65=5,1,0)+IF(U65=5,1,0)+IF(X65=5,1,0)+IF(AA65=5,1,0)</f>
        <v>0</v>
      </c>
      <c r="J65" s="81">
        <f>IF(R65=7,1,0)+IF(U65=7,1,0)+IF(X65=7,1,0)+IF(AA65=7,1,0)</f>
        <v>0</v>
      </c>
      <c r="K65" s="81">
        <f>IF(R65=9,1,0)+IF(U65=9,1,0)+IF(X65=9,1,0)+IF(AA65=9,1,0)</f>
        <v>0</v>
      </c>
      <c r="L65" s="81">
        <f>IF(R65=13,1,0)+IF(U65=13,1,0)+IF(X65=13,1,0)+IF(AA65=13,1,0)</f>
        <v>0</v>
      </c>
      <c r="M65" s="81">
        <f>IF(R65=17,1,0)+IF(U65=17,1,0)+IF(X65=17,1,0)+IF(AA65=17,1,0)</f>
        <v>0</v>
      </c>
      <c r="N65" s="81">
        <f>IF(R65=25,1,0)+IF(U65=25,1,0)+IF(X65=25,1,0)+IF(AA65=25,1,0)</f>
        <v>0</v>
      </c>
      <c r="O65" s="82">
        <f>SUM(S65,V65,Y65,AB65)</f>
        <v>0</v>
      </c>
      <c r="P65" s="107"/>
      <c r="Q65" s="89"/>
      <c r="R65" s="90"/>
      <c r="S65" s="87"/>
      <c r="T65" s="89"/>
      <c r="U65" s="90"/>
      <c r="V65" s="87"/>
      <c r="W65" s="89"/>
      <c r="X65" s="90"/>
      <c r="Y65" s="87"/>
      <c r="Z65" s="89"/>
      <c r="AA65" s="90"/>
      <c r="AB65" s="87"/>
    </row>
    <row r="66" spans="1:28" ht="14.25">
      <c r="A66" s="2"/>
      <c r="B66" s="86" t="s">
        <v>77</v>
      </c>
      <c r="C66" s="87" t="s">
        <v>44</v>
      </c>
      <c r="D66" s="88" t="s">
        <v>23</v>
      </c>
      <c r="E66" s="79">
        <f>SUM(Q66,T66,W66,Z66)</f>
        <v>0</v>
      </c>
      <c r="F66" s="80">
        <f>IF(R66=1,1,0)+IF(U66=1,1,0)+IF(X66=1,1,0)+IF(AA66=1,1,0)</f>
        <v>0</v>
      </c>
      <c r="G66" s="81">
        <f>IF(R66=2,1,0)+IF(U66=2,1,0)+IF(X66=2,1,0)+IF(AA66=2,1,0)</f>
        <v>0</v>
      </c>
      <c r="H66" s="81">
        <f>IF(R66=3,1,0)+IF(U66=3,1,0)+IF(X66=3,1,0)+IF(AA66=3,1,0)</f>
        <v>0</v>
      </c>
      <c r="I66" s="81">
        <f>IF(R66=5,1,0)+IF(U66=5,1,0)+IF(X66=5,1,0)+IF(AA66=5,1,0)</f>
        <v>0</v>
      </c>
      <c r="J66" s="81">
        <f>IF(R66=7,1,0)+IF(U66=7,1,0)+IF(X66=7,1,0)+IF(AA66=7,1,0)</f>
        <v>0</v>
      </c>
      <c r="K66" s="81">
        <f>IF(R66=9,1,0)+IF(U66=9,1,0)+IF(X66=9,1,0)+IF(AA66=9,1,0)</f>
        <v>0</v>
      </c>
      <c r="L66" s="81">
        <f>IF(R66=13,1,0)+IF(U66=13,1,0)+IF(X66=13,1,0)+IF(AA66=13,1,0)</f>
        <v>0</v>
      </c>
      <c r="M66" s="81">
        <f>IF(R66=17,1,0)+IF(U66=17,1,0)+IF(X66=17,1,0)+IF(AA66=17,1,0)</f>
        <v>0</v>
      </c>
      <c r="N66" s="81">
        <f>IF(R66=25,1,0)+IF(U66=25,1,0)+IF(X66=25,1,0)+IF(AA66=25,1,0)</f>
        <v>0</v>
      </c>
      <c r="O66" s="82">
        <f>SUM(S66,V66,Y66,AB66)</f>
        <v>0</v>
      </c>
      <c r="P66" s="108"/>
      <c r="Q66" s="89"/>
      <c r="R66" s="90"/>
      <c r="S66" s="87"/>
      <c r="T66" s="89"/>
      <c r="U66" s="90"/>
      <c r="V66" s="87"/>
      <c r="W66" s="89"/>
      <c r="X66" s="90"/>
      <c r="Y66" s="87"/>
      <c r="Z66" s="89"/>
      <c r="AA66" s="90"/>
      <c r="AB66" s="87"/>
    </row>
    <row r="67" spans="1:28" ht="14.25">
      <c r="A67" s="2"/>
      <c r="B67" s="86" t="s">
        <v>75</v>
      </c>
      <c r="C67" s="87" t="s">
        <v>55</v>
      </c>
      <c r="D67" s="88" t="s">
        <v>76</v>
      </c>
      <c r="E67" s="79">
        <f>SUM(Q67,T67,W67,Z67)</f>
        <v>0</v>
      </c>
      <c r="F67" s="80">
        <f>IF(R67=1,1,0)+IF(U67=1,1,0)+IF(X67=1,1,0)+IF(AA67=1,1,0)</f>
        <v>0</v>
      </c>
      <c r="G67" s="81">
        <f>IF(R67=2,1,0)+IF(U67=2,1,0)+IF(X67=2,1,0)+IF(AA67=2,1,0)</f>
        <v>0</v>
      </c>
      <c r="H67" s="81">
        <f>IF(R67=3,1,0)+IF(U67=3,1,0)+IF(X67=3,1,0)+IF(AA67=3,1,0)</f>
        <v>0</v>
      </c>
      <c r="I67" s="81">
        <f>IF(R67=5,1,0)+IF(U67=5,1,0)+IF(X67=5,1,0)+IF(AA67=5,1,0)</f>
        <v>0</v>
      </c>
      <c r="J67" s="81">
        <f>IF(R67=7,1,0)+IF(U67=7,1,0)+IF(X67=7,1,0)+IF(AA67=7,1,0)</f>
        <v>0</v>
      </c>
      <c r="K67" s="81">
        <f>IF(R67=9,1,0)+IF(U67=9,1,0)+IF(X67=9,1,0)+IF(AA67=9,1,0)</f>
        <v>0</v>
      </c>
      <c r="L67" s="81">
        <f>IF(R67=13,1,0)+IF(U67=13,1,0)+IF(X67=13,1,0)+IF(AA67=13,1,0)</f>
        <v>0</v>
      </c>
      <c r="M67" s="81">
        <f>IF(R67=17,1,0)+IF(U67=17,1,0)+IF(X67=17,1,0)+IF(AA67=17,1,0)</f>
        <v>0</v>
      </c>
      <c r="N67" s="81">
        <f>IF(R67=25,1,0)+IF(U67=25,1,0)+IF(X67=25,1,0)+IF(AA67=25,1,0)</f>
        <v>0</v>
      </c>
      <c r="O67" s="82">
        <f>SUM(S67,V67,Y67,AB67)</f>
        <v>0</v>
      </c>
      <c r="P67" s="107"/>
      <c r="Q67" s="89"/>
      <c r="R67" s="90"/>
      <c r="S67" s="87"/>
      <c r="T67" s="89"/>
      <c r="U67" s="90"/>
      <c r="V67" s="87"/>
      <c r="W67" s="89"/>
      <c r="X67" s="90"/>
      <c r="Y67" s="87"/>
      <c r="Z67" s="89"/>
      <c r="AA67" s="90"/>
      <c r="AB67" s="87"/>
    </row>
    <row r="68" spans="1:28" ht="12.75">
      <c r="A68" s="2"/>
      <c r="B68" s="86" t="s">
        <v>89</v>
      </c>
      <c r="C68" s="87" t="s">
        <v>90</v>
      </c>
      <c r="D68" s="88" t="s">
        <v>20</v>
      </c>
      <c r="E68" s="79">
        <f>SUM(Q68,T68,W68,Z68)</f>
        <v>0</v>
      </c>
      <c r="F68" s="80">
        <f>IF(R68=1,1,0)+IF(U68=1,1,0)+IF(X68=1,1,0)+IF(AA68=1,1,0)</f>
        <v>0</v>
      </c>
      <c r="G68" s="81">
        <f>IF(R68=2,1,0)+IF(U68=2,1,0)+IF(X68=2,1,0)+IF(AA68=2,1,0)</f>
        <v>0</v>
      </c>
      <c r="H68" s="81">
        <f>IF(R68=3,1,0)+IF(U68=3,1,0)+IF(X68=3,1,0)+IF(AA68=3,1,0)</f>
        <v>0</v>
      </c>
      <c r="I68" s="81">
        <f>IF(R68=5,1,0)+IF(U68=5,1,0)+IF(X68=5,1,0)+IF(AA68=5,1,0)</f>
        <v>0</v>
      </c>
      <c r="J68" s="81">
        <f>IF(R68=7,1,0)+IF(U68=7,1,0)+IF(X68=7,1,0)+IF(AA68=7,1,0)</f>
        <v>0</v>
      </c>
      <c r="K68" s="81">
        <f>IF(R68=9,1,0)+IF(U68=9,1,0)+IF(X68=9,1,0)+IF(AA68=9,1,0)</f>
        <v>0</v>
      </c>
      <c r="L68" s="81">
        <f>IF(R68=13,1,0)+IF(U68=13,1,0)+IF(X68=13,1,0)+IF(AA68=13,1,0)</f>
        <v>0</v>
      </c>
      <c r="M68" s="81">
        <f>IF(R68=17,1,0)+IF(U68=17,1,0)+IF(X68=17,1,0)+IF(AA68=17,1,0)</f>
        <v>0</v>
      </c>
      <c r="N68" s="81">
        <f>IF(R68=25,1,0)+IF(U68=25,1,0)+IF(X68=25,1,0)+IF(AA68=25,1,0)</f>
        <v>0</v>
      </c>
      <c r="O68" s="82">
        <f>SUM(S68,V68,Y68,AB68)</f>
        <v>0</v>
      </c>
      <c r="P68" s="91"/>
      <c r="Q68" s="89"/>
      <c r="R68" s="90"/>
      <c r="S68" s="87"/>
      <c r="T68" s="89"/>
      <c r="U68" s="90"/>
      <c r="V68" s="87"/>
      <c r="W68" s="89"/>
      <c r="X68" s="90"/>
      <c r="Y68" s="87"/>
      <c r="Z68" s="89"/>
      <c r="AA68" s="90"/>
      <c r="AB68" s="87"/>
    </row>
    <row r="69" spans="1:28" ht="12.75">
      <c r="A69" s="2">
        <v>55</v>
      </c>
      <c r="B69" s="86" t="s">
        <v>70</v>
      </c>
      <c r="C69" s="87" t="s">
        <v>32</v>
      </c>
      <c r="D69" s="88" t="s">
        <v>43</v>
      </c>
      <c r="E69" s="79">
        <f>SUM(Q69,T69,W69,Z69)</f>
        <v>0</v>
      </c>
      <c r="F69" s="80">
        <f>IF(R69=1,1,0)+IF(U69=1,1,0)+IF(X69=1,1,0)+IF(AA69=1,1,0)</f>
        <v>0</v>
      </c>
      <c r="G69" s="81">
        <f>IF(R69=2,1,0)+IF(U69=2,1,0)+IF(X69=2,1,0)+IF(AA69=2,1,0)</f>
        <v>0</v>
      </c>
      <c r="H69" s="81">
        <f>IF(R69=3,1,0)+IF(U69=3,1,0)+IF(X69=3,1,0)+IF(AA69=3,1,0)</f>
        <v>0</v>
      </c>
      <c r="I69" s="81">
        <f>IF(R69=5,1,0)+IF(U69=5,1,0)+IF(X69=5,1,0)+IF(AA69=5,1,0)</f>
        <v>0</v>
      </c>
      <c r="J69" s="81">
        <f>IF(R69=7,1,0)+IF(U69=7,1,0)+IF(X69=7,1,0)+IF(AA69=7,1,0)</f>
        <v>0</v>
      </c>
      <c r="K69" s="81">
        <f>IF(R69=9,1,0)+IF(U69=9,1,0)+IF(X69=9,1,0)+IF(AA69=9,1,0)</f>
        <v>0</v>
      </c>
      <c r="L69" s="81">
        <f>IF(R69=13,1,0)+IF(U69=13,1,0)+IF(X69=13,1,0)+IF(AA69=13,1,0)</f>
        <v>0</v>
      </c>
      <c r="M69" s="81">
        <f>IF(R69=17,1,0)+IF(U69=17,1,0)+IF(X69=17,1,0)+IF(AA69=17,1,0)</f>
        <v>0</v>
      </c>
      <c r="N69" s="81">
        <f>IF(R69=25,1,0)+IF(U69=25,1,0)+IF(X69=25,1,0)+IF(AA69=25,1,0)</f>
        <v>0</v>
      </c>
      <c r="O69" s="82">
        <f>SUM(S69,V69,Y69,AB69)</f>
        <v>0</v>
      </c>
      <c r="P69" s="91"/>
      <c r="Q69" s="89"/>
      <c r="R69" s="90"/>
      <c r="S69" s="87"/>
      <c r="T69" s="89"/>
      <c r="U69" s="90"/>
      <c r="V69" s="87"/>
      <c r="W69" s="89"/>
      <c r="X69" s="90"/>
      <c r="Y69" s="87"/>
      <c r="Z69" s="89"/>
      <c r="AA69" s="90"/>
      <c r="AB69" s="87"/>
    </row>
    <row r="70" spans="1:28" ht="13.5" thickBot="1">
      <c r="A70" s="2">
        <v>61</v>
      </c>
      <c r="B70" s="92" t="s">
        <v>109</v>
      </c>
      <c r="C70" s="93" t="s">
        <v>47</v>
      </c>
      <c r="D70" s="94" t="s">
        <v>43</v>
      </c>
      <c r="E70" s="92">
        <f>SUM(Q70,T70,W70,Z70)</f>
        <v>0</v>
      </c>
      <c r="F70" s="95">
        <f>IF(R70=1,1,0)+IF(U70=1,1,0)+IF(X70=1,1,0)+IF(AA70=1,1,0)</f>
        <v>0</v>
      </c>
      <c r="G70" s="96">
        <f>IF(R70=2,1,0)+IF(U70=2,1,0)+IF(X70=2,1,0)+IF(AA70=2,1,0)</f>
        <v>0</v>
      </c>
      <c r="H70" s="96">
        <f>IF(R70=3,1,0)+IF(U70=3,1,0)+IF(X70=3,1,0)+IF(AA70=3,1,0)</f>
        <v>0</v>
      </c>
      <c r="I70" s="96">
        <f>IF(R70=5,1,0)+IF(U70=5,1,0)+IF(X70=5,1,0)+IF(AA70=5,1,0)</f>
        <v>0</v>
      </c>
      <c r="J70" s="96">
        <f>IF(R70=7,1,0)+IF(U70=7,1,0)+IF(X70=7,1,0)+IF(AA70=7,1,0)</f>
        <v>0</v>
      </c>
      <c r="K70" s="96">
        <f>IF(R70=9,1,0)+IF(U70=9,1,0)+IF(X70=9,1,0)+IF(AA70=9,1,0)</f>
        <v>0</v>
      </c>
      <c r="L70" s="96">
        <f>IF(R70=13,1,0)+IF(U70=13,1,0)+IF(X70=13,1,0)+IF(AA70=13,1,0)</f>
        <v>0</v>
      </c>
      <c r="M70" s="96">
        <f>IF(R70=17,1,0)+IF(U70=17,1,0)+IF(X70=17,1,0)+IF(AA70=17,1,0)</f>
        <v>0</v>
      </c>
      <c r="N70" s="96">
        <f>IF(R70=25,1,0)+IF(U70=25,1,0)+IF(X70=25,1,0)+IF(AA70=25,1,0)</f>
        <v>0</v>
      </c>
      <c r="O70" s="97">
        <f>SUM(S70,V70,Y70,AB70)</f>
        <v>0</v>
      </c>
      <c r="P70" s="98"/>
      <c r="Q70" s="99"/>
      <c r="R70" s="96"/>
      <c r="S70" s="93"/>
      <c r="T70" s="99"/>
      <c r="U70" s="96"/>
      <c r="V70" s="93"/>
      <c r="W70" s="99"/>
      <c r="X70" s="96"/>
      <c r="Y70" s="93"/>
      <c r="Z70" s="99"/>
      <c r="AA70" s="96"/>
      <c r="AB70" s="93"/>
    </row>
    <row r="71" spans="18:27" ht="12.75">
      <c r="R71" s="1" t="s">
        <v>6</v>
      </c>
      <c r="U71" s="1" t="s">
        <v>6</v>
      </c>
      <c r="X71" s="1" t="s">
        <v>6</v>
      </c>
      <c r="AA71" s="1" t="s">
        <v>6</v>
      </c>
    </row>
    <row r="72" spans="6:27" ht="12.75">
      <c r="F72" s="66" t="s">
        <v>116</v>
      </c>
      <c r="O72" s="1">
        <f>(SUM(R72,U72,X72,AA72))/1</f>
        <v>85</v>
      </c>
      <c r="R72" s="1">
        <f>SUM(Q4:Q70)</f>
        <v>20</v>
      </c>
      <c r="U72" s="1">
        <f>SUM(T4:T70)</f>
        <v>23</v>
      </c>
      <c r="X72" s="1">
        <f>SUM(W4:W70)</f>
        <v>25</v>
      </c>
      <c r="AA72" s="1">
        <f>SUM(Z4:Z70)</f>
        <v>17</v>
      </c>
    </row>
  </sheetData>
  <mergeCells count="12">
    <mergeCell ref="T1:V1"/>
    <mergeCell ref="W1:Y1"/>
    <mergeCell ref="B3:C3"/>
    <mergeCell ref="Z2:AB2"/>
    <mergeCell ref="Z1:AB1"/>
    <mergeCell ref="A2:G2"/>
    <mergeCell ref="H2:O2"/>
    <mergeCell ref="Q2:S2"/>
    <mergeCell ref="T2:V2"/>
    <mergeCell ref="W2:Y2"/>
    <mergeCell ref="A1:P1"/>
    <mergeCell ref="Q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1" sqref="F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Ahola Joni</dc:creator>
  <cp:keywords/>
  <dc:description/>
  <cp:lastModifiedBy>joniahol</cp:lastModifiedBy>
  <dcterms:created xsi:type="dcterms:W3CDTF">2006-10-09T11:05:47Z</dcterms:created>
  <dcterms:modified xsi:type="dcterms:W3CDTF">2010-03-21T23:08:30Z</dcterms:modified>
  <cp:category/>
  <cp:version/>
  <cp:contentType/>
  <cp:contentStatus/>
</cp:coreProperties>
</file>