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7805" windowHeight="13620" activeTab="0"/>
  </bookViews>
  <sheets>
    <sheet name="PYRAMID RG-lista kaudelle 11-12" sheetId="1" r:id="rId1"/>
  </sheets>
  <definedNames/>
  <calcPr fullCalcOnLoad="1"/>
</workbook>
</file>

<file path=xl/sharedStrings.xml><?xml version="1.0" encoding="utf-8"?>
<sst xmlns="http://schemas.openxmlformats.org/spreadsheetml/2006/main" count="494" uniqueCount="239">
  <si>
    <t>Pelaaja</t>
  </si>
  <si>
    <t>Sija</t>
  </si>
  <si>
    <t>Seura</t>
  </si>
  <si>
    <t>RG-pisteet</t>
  </si>
  <si>
    <t>Kilpailut</t>
  </si>
  <si>
    <t>#</t>
  </si>
  <si>
    <t>Pelaajia yhteensä</t>
  </si>
  <si>
    <r>
      <t xml:space="preserve">Ensin </t>
    </r>
    <r>
      <rPr>
        <b/>
        <sz val="8"/>
        <rFont val="Tahoma"/>
        <family val="2"/>
      </rPr>
      <t>RG-pisteet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Voitot</t>
    </r>
    <r>
      <rPr>
        <sz val="8"/>
        <rFont val="Tahoma"/>
        <family val="2"/>
      </rPr>
      <t>, sitten kakkossijat, kolmossijat jne.</t>
    </r>
  </si>
  <si>
    <t>Sijoitus</t>
  </si>
  <si>
    <t>Pohjola</t>
  </si>
  <si>
    <t>Petri</t>
  </si>
  <si>
    <t>Ritz</t>
  </si>
  <si>
    <t>Janne</t>
  </si>
  <si>
    <t>Rolli</t>
  </si>
  <si>
    <t>Rautiainen</t>
  </si>
  <si>
    <t>Marko</t>
  </si>
  <si>
    <t>Koponen</t>
  </si>
  <si>
    <t>Markku</t>
  </si>
  <si>
    <t>HSK</t>
  </si>
  <si>
    <t>OBK</t>
  </si>
  <si>
    <t>Ahola</t>
  </si>
  <si>
    <t>Risto</t>
  </si>
  <si>
    <t>EBK</t>
  </si>
  <si>
    <t>Paloheimo</t>
  </si>
  <si>
    <t>Kari</t>
  </si>
  <si>
    <t>Lasse</t>
  </si>
  <si>
    <t>Santeri</t>
  </si>
  <si>
    <t>I-HBS</t>
  </si>
  <si>
    <t>Huttunen</t>
  </si>
  <si>
    <t>Jani</t>
  </si>
  <si>
    <t>HBK</t>
  </si>
  <si>
    <t>Matti</t>
  </si>
  <si>
    <t>Kekoni</t>
  </si>
  <si>
    <t>Anttu</t>
  </si>
  <si>
    <t>Joni</t>
  </si>
  <si>
    <t>Karjalainen</t>
  </si>
  <si>
    <t>Zhukov</t>
  </si>
  <si>
    <t>Oleksiy</t>
  </si>
  <si>
    <t>Meronen</t>
  </si>
  <si>
    <t>Valtteri</t>
  </si>
  <si>
    <t>PVK</t>
  </si>
  <si>
    <t>Pentti</t>
  </si>
  <si>
    <t>Tainio</t>
  </si>
  <si>
    <t>Jarmo</t>
  </si>
  <si>
    <t>Teemu</t>
  </si>
  <si>
    <t>Pesola</t>
  </si>
  <si>
    <t>Kristian</t>
  </si>
  <si>
    <t>Parikka</t>
  </si>
  <si>
    <t>Tero</t>
  </si>
  <si>
    <t>Honkanen</t>
  </si>
  <si>
    <t>JoKK</t>
  </si>
  <si>
    <t>Timo</t>
  </si>
  <si>
    <t>Mika</t>
  </si>
  <si>
    <t>Tuomo</t>
  </si>
  <si>
    <t>Asp</t>
  </si>
  <si>
    <t>Kaj</t>
  </si>
  <si>
    <t>Träff</t>
  </si>
  <si>
    <t>Kiviaho</t>
  </si>
  <si>
    <t>KoKa</t>
  </si>
  <si>
    <t>Kaustinen</t>
  </si>
  <si>
    <t>Mikko</t>
  </si>
  <si>
    <t>Sadovnikov</t>
  </si>
  <si>
    <t>Albert</t>
  </si>
  <si>
    <t>Malinen</t>
  </si>
  <si>
    <t>Hämäläinen</t>
  </si>
  <si>
    <t>Saarinen</t>
  </si>
  <si>
    <t>Gynther</t>
  </si>
  <si>
    <t>SeBK</t>
  </si>
  <si>
    <t>Räihä</t>
  </si>
  <si>
    <t>NB</t>
  </si>
  <si>
    <t>Karlsson</t>
  </si>
  <si>
    <t>Harri</t>
  </si>
  <si>
    <t>HyvBk</t>
  </si>
  <si>
    <t>Juha</t>
  </si>
  <si>
    <t>Pitkälä</t>
  </si>
  <si>
    <t>Toni</t>
  </si>
  <si>
    <t>Jormanainen</t>
  </si>
  <si>
    <t>Aki</t>
  </si>
  <si>
    <t>Karhu</t>
  </si>
  <si>
    <t>Martti</t>
  </si>
  <si>
    <t>Sipola</t>
  </si>
  <si>
    <t>Mäkinen</t>
  </si>
  <si>
    <t>Turunen</t>
  </si>
  <si>
    <t>Järvinen</t>
  </si>
  <si>
    <t>Ari</t>
  </si>
  <si>
    <t>BK</t>
  </si>
  <si>
    <t>Matero</t>
  </si>
  <si>
    <t>KaKa</t>
  </si>
  <si>
    <t>Nykänen</t>
  </si>
  <si>
    <t>Juho</t>
  </si>
  <si>
    <t>Pietikäinen</t>
  </si>
  <si>
    <t>Vanhala</t>
  </si>
  <si>
    <t>Kaikko</t>
  </si>
  <si>
    <t>Pekkola</t>
  </si>
  <si>
    <t>Alanko</t>
  </si>
  <si>
    <t>Magzhanov</t>
  </si>
  <si>
    <t>Andrianova</t>
  </si>
  <si>
    <t>Lidia</t>
  </si>
  <si>
    <t>Pelika</t>
  </si>
  <si>
    <t>Osallistumiskeskiarvo</t>
  </si>
  <si>
    <t>Harju</t>
  </si>
  <si>
    <t>Jukka</t>
  </si>
  <si>
    <t>Lukkari</t>
  </si>
  <si>
    <t>Juuso</t>
  </si>
  <si>
    <t>Alppirinne</t>
  </si>
  <si>
    <t>Tarvainen</t>
  </si>
  <si>
    <t>Koski</t>
  </si>
  <si>
    <t>Kokkaret</t>
  </si>
  <si>
    <t>Raimo</t>
  </si>
  <si>
    <t>Meghjee</t>
  </si>
  <si>
    <t>Kasim</t>
  </si>
  <si>
    <t>Roitto</t>
  </si>
  <si>
    <t>Kalle</t>
  </si>
  <si>
    <t>Ulmanen</t>
  </si>
  <si>
    <t>Jaakko</t>
  </si>
  <si>
    <t>Räsänen</t>
  </si>
  <si>
    <t>Susanna</t>
  </si>
  <si>
    <t>RB</t>
  </si>
  <si>
    <t>Huusko</t>
  </si>
  <si>
    <t>Knus</t>
  </si>
  <si>
    <t>Jan</t>
  </si>
  <si>
    <t>PPK</t>
  </si>
  <si>
    <t>Ahlgren</t>
  </si>
  <si>
    <t>Esa</t>
  </si>
  <si>
    <t>PRSK</t>
  </si>
  <si>
    <t>Järvelä</t>
  </si>
  <si>
    <t>Heikki</t>
  </si>
  <si>
    <t>Liedes</t>
  </si>
  <si>
    <t>Jorma</t>
  </si>
  <si>
    <t>Laitinen</t>
  </si>
  <si>
    <t>Komi</t>
  </si>
  <si>
    <t>Tuomas</t>
  </si>
  <si>
    <t>Mettälä</t>
  </si>
  <si>
    <t>Pasi</t>
  </si>
  <si>
    <t>KK-79</t>
  </si>
  <si>
    <t>Kulmala</t>
  </si>
  <si>
    <t>Wiiala</t>
  </si>
  <si>
    <t>Jarno</t>
  </si>
  <si>
    <t>Jari</t>
  </si>
  <si>
    <t>LP-90</t>
  </si>
  <si>
    <t>Hellström</t>
  </si>
  <si>
    <t>Jon</t>
  </si>
  <si>
    <t>Makkonen</t>
  </si>
  <si>
    <t>Alex</t>
  </si>
  <si>
    <t>Juola</t>
  </si>
  <si>
    <t>Timosaari</t>
  </si>
  <si>
    <t>Korobeinikov</t>
  </si>
  <si>
    <t>Andrei</t>
  </si>
  <si>
    <t>Keränen</t>
  </si>
  <si>
    <t>Lyytikäinen</t>
  </si>
  <si>
    <t>Malm</t>
  </si>
  <si>
    <t>Marcus</t>
  </si>
  <si>
    <t>Kuismin</t>
  </si>
  <si>
    <t>Markus</t>
  </si>
  <si>
    <t>Samu</t>
  </si>
  <si>
    <t>Palvimo</t>
  </si>
  <si>
    <t>Simo</t>
  </si>
  <si>
    <t>Heino</t>
  </si>
  <si>
    <t>Riku</t>
  </si>
  <si>
    <t>Heikkinen</t>
  </si>
  <si>
    <t>Pertti</t>
  </si>
  <si>
    <t>Play</t>
  </si>
  <si>
    <t>Kohtala</t>
  </si>
  <si>
    <t>Reijo</t>
  </si>
  <si>
    <t>Kaijansaari</t>
  </si>
  <si>
    <t>Tertsunen</t>
  </si>
  <si>
    <t>Broström</t>
  </si>
  <si>
    <t>Anttila</t>
  </si>
  <si>
    <t>Tunturi</t>
  </si>
  <si>
    <t>Karvonen</t>
  </si>
  <si>
    <t>Virtanen</t>
  </si>
  <si>
    <t>Olli</t>
  </si>
  <si>
    <t>Väisänen</t>
  </si>
  <si>
    <t>Ossi</t>
  </si>
  <si>
    <t>Pesonen</t>
  </si>
  <si>
    <t>Sakke</t>
  </si>
  <si>
    <t>Rundelin</t>
  </si>
  <si>
    <t>Hatunen</t>
  </si>
  <si>
    <t>Hannu</t>
  </si>
  <si>
    <t>10.-11.9.2011</t>
  </si>
  <si>
    <t>RG1 FREE PYRAMID</t>
  </si>
  <si>
    <t>8.-9.10.2011</t>
  </si>
  <si>
    <t>RG2 DYNAMIC PYRAMID</t>
  </si>
  <si>
    <t>Koskinen</t>
  </si>
  <si>
    <t>Salovaara</t>
  </si>
  <si>
    <t>Jesse</t>
  </si>
  <si>
    <t>Voitot</t>
  </si>
  <si>
    <t>Tappiot</t>
  </si>
  <si>
    <t>Voitto%</t>
  </si>
  <si>
    <t>Eräsuhde</t>
  </si>
  <si>
    <t>-</t>
  </si>
  <si>
    <t>Simojoki</t>
  </si>
  <si>
    <t>Kaikkonen</t>
  </si>
  <si>
    <t>Kimmo</t>
  </si>
  <si>
    <t>Ahokas</t>
  </si>
  <si>
    <t>Laitila</t>
  </si>
  <si>
    <t>19.-20.11.2011</t>
  </si>
  <si>
    <t>RG3 COMBINED PYRAMID</t>
  </si>
  <si>
    <t>Arvi</t>
  </si>
  <si>
    <t>Korte</t>
  </si>
  <si>
    <t>Kai</t>
  </si>
  <si>
    <t>Pellikka</t>
  </si>
  <si>
    <t>Tondi</t>
  </si>
  <si>
    <t>SKS</t>
  </si>
  <si>
    <t>Viitala</t>
  </si>
  <si>
    <t>Keinänen</t>
  </si>
  <si>
    <t>18.-19.2.2012</t>
  </si>
  <si>
    <t>RG4 FREE PYRAMID</t>
  </si>
  <si>
    <t>Keskinen</t>
  </si>
  <si>
    <t>Tomi</t>
  </si>
  <si>
    <t>FREE PYRAMID SM</t>
  </si>
  <si>
    <t>Rask</t>
  </si>
  <si>
    <t>Roope</t>
  </si>
  <si>
    <t>MLS</t>
  </si>
  <si>
    <t>Jyri</t>
  </si>
  <si>
    <t>Mussalo</t>
  </si>
  <si>
    <t>Pöyhönen</t>
  </si>
  <si>
    <t>Majuri</t>
  </si>
  <si>
    <t>Panu</t>
  </si>
  <si>
    <t>Kähkönen</t>
  </si>
  <si>
    <t>Jäntti</t>
  </si>
  <si>
    <t>Keto</t>
  </si>
  <si>
    <t>Vesa</t>
  </si>
  <si>
    <t>Laakso</t>
  </si>
  <si>
    <t>Wilhelm</t>
  </si>
  <si>
    <t>Kukkonen</t>
  </si>
  <si>
    <t>Juhani</t>
  </si>
  <si>
    <t>3.-4.3.2012</t>
  </si>
  <si>
    <t>31.3.-1.4.2012</t>
  </si>
  <si>
    <t>RG5 DYNAMIC PYRAMID</t>
  </si>
  <si>
    <t>Särkisilta</t>
  </si>
  <si>
    <t>Lehtoviita</t>
  </si>
  <si>
    <t>Henri</t>
  </si>
  <si>
    <t>Helanto</t>
  </si>
  <si>
    <t>Kalliomäki</t>
  </si>
  <si>
    <t>Penttilä</t>
  </si>
  <si>
    <t>Marika</t>
  </si>
  <si>
    <t>YHTEENSÄ 6/6 KILPAILUA</t>
  </si>
  <si>
    <t>PYRAMID RG-LISTA KAUDELLA 2011-2012 LOPPUTILANNE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</si>
</sst>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B]d\.\ mmmm&quot;ta &quot;yyyy"/>
  </numFmts>
  <fonts count="4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8"/>
      <name val="Baskerville Old Face"/>
      <family val="1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right"/>
    </xf>
    <xf numFmtId="0" fontId="3" fillId="34" borderId="27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right"/>
    </xf>
    <xf numFmtId="0" fontId="3" fillId="34" borderId="26" xfId="0" applyFont="1" applyFill="1" applyBorder="1" applyAlignment="1">
      <alignment horizontal="right"/>
    </xf>
    <xf numFmtId="0" fontId="3" fillId="34" borderId="4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37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3" fillId="34" borderId="54" xfId="0" applyFont="1" applyFill="1" applyBorder="1" applyAlignment="1">
      <alignment horizontal="left"/>
    </xf>
    <xf numFmtId="0" fontId="3" fillId="34" borderId="55" xfId="0" applyFont="1" applyFill="1" applyBorder="1" applyAlignment="1">
      <alignment horizontal="left"/>
    </xf>
    <xf numFmtId="0" fontId="3" fillId="34" borderId="56" xfId="0" applyFont="1" applyFill="1" applyBorder="1" applyAlignment="1">
      <alignment horizontal="left"/>
    </xf>
    <xf numFmtId="0" fontId="3" fillId="34" borderId="57" xfId="0" applyFont="1" applyFill="1" applyBorder="1" applyAlignment="1">
      <alignment horizontal="left"/>
    </xf>
    <xf numFmtId="0" fontId="3" fillId="34" borderId="58" xfId="0" applyFont="1" applyFill="1" applyBorder="1" applyAlignment="1">
      <alignment horizontal="left"/>
    </xf>
    <xf numFmtId="10" fontId="3" fillId="34" borderId="43" xfId="0" applyNumberFormat="1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 horizontal="center"/>
    </xf>
    <xf numFmtId="10" fontId="3" fillId="34" borderId="31" xfId="0" applyNumberFormat="1" applyFont="1" applyFill="1" applyBorder="1" applyAlignment="1">
      <alignment horizontal="center"/>
    </xf>
    <xf numFmtId="10" fontId="3" fillId="34" borderId="44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10" fontId="3" fillId="34" borderId="60" xfId="0" applyNumberFormat="1" applyFont="1" applyFill="1" applyBorder="1" applyAlignment="1">
      <alignment horizontal="center"/>
    </xf>
    <xf numFmtId="0" fontId="3" fillId="34" borderId="39" xfId="0" applyFont="1" applyFill="1" applyBorder="1" applyAlignment="1">
      <alignment horizontal="right"/>
    </xf>
    <xf numFmtId="0" fontId="3" fillId="34" borderId="61" xfId="0" applyFont="1" applyFill="1" applyBorder="1" applyAlignment="1">
      <alignment horizontal="left"/>
    </xf>
    <xf numFmtId="0" fontId="11" fillId="35" borderId="2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14" fontId="8" fillId="37" borderId="41" xfId="0" applyNumberFormat="1" applyFont="1" applyFill="1" applyBorder="1" applyAlignment="1">
      <alignment horizontal="center"/>
    </xf>
    <xf numFmtId="0" fontId="8" fillId="37" borderId="41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6" fillId="37" borderId="49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14" fontId="8" fillId="33" borderId="41" xfId="0" applyNumberFormat="1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"/>
  <sheetViews>
    <sheetView tabSelected="1" zoomScalePageLayoutView="0" workbookViewId="0" topLeftCell="A1">
      <pane xSplit="23" ySplit="3" topLeftCell="X4" activePane="bottomRight" state="frozen"/>
      <selection pane="topLeft" activeCell="A1" sqref="A1"/>
      <selection pane="topRight" activeCell="X1" sqref="X1"/>
      <selection pane="bottomLeft" activeCell="A4" sqref="A4"/>
      <selection pane="bottomRight" activeCell="C9" sqref="C9"/>
    </sheetView>
  </sheetViews>
  <sheetFormatPr defaultColWidth="9.140625" defaultRowHeight="12.75"/>
  <cols>
    <col min="1" max="1" width="4.7109375" style="1" customWidth="1"/>
    <col min="2" max="3" width="14.7109375" style="1" customWidth="1"/>
    <col min="4" max="4" width="9.140625" style="1" customWidth="1"/>
    <col min="5" max="5" width="7.00390625" style="1" customWidth="1"/>
    <col min="6" max="15" width="3.140625" style="1" customWidth="1"/>
    <col min="16" max="16" width="10.7109375" style="1" customWidth="1"/>
    <col min="17" max="18" width="8.7109375" style="1" customWidth="1"/>
    <col min="19" max="19" width="10.7109375" style="1" customWidth="1"/>
    <col min="20" max="20" width="4.7109375" style="118" customWidth="1"/>
    <col min="21" max="21" width="2.7109375" style="1" customWidth="1"/>
    <col min="22" max="22" width="4.57421875" style="46" customWidth="1"/>
    <col min="23" max="23" width="4.57421875" style="1" customWidth="1"/>
    <col min="24" max="24" width="2.7109375" style="23" customWidth="1"/>
    <col min="25" max="26" width="10.7109375" style="1" customWidth="1"/>
    <col min="27" max="27" width="2.7109375" style="23" customWidth="1"/>
    <col min="28" max="29" width="10.7109375" style="1" customWidth="1"/>
    <col min="30" max="30" width="2.7109375" style="23" customWidth="1"/>
    <col min="31" max="32" width="10.7109375" style="1" customWidth="1"/>
    <col min="33" max="33" width="2.7109375" style="23" customWidth="1"/>
    <col min="34" max="35" width="10.7109375" style="1" customWidth="1"/>
    <col min="36" max="36" width="2.7109375" style="23" customWidth="1"/>
    <col min="37" max="38" width="10.7109375" style="1" customWidth="1"/>
    <col min="39" max="39" width="2.7109375" style="23" customWidth="1"/>
    <col min="40" max="41" width="10.7109375" style="1" customWidth="1"/>
    <col min="42" max="42" width="2.421875" style="1" customWidth="1"/>
    <col min="43" max="45" width="9.140625" style="1" customWidth="1"/>
    <col min="46" max="16384" width="9.140625" style="1" customWidth="1"/>
  </cols>
  <sheetData>
    <row r="1" spans="1:41" ht="20.25" thickBot="1">
      <c r="A1" s="160" t="s">
        <v>238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90"/>
      <c r="R1" s="90"/>
      <c r="S1" s="90"/>
      <c r="T1" s="111"/>
      <c r="U1" s="90"/>
      <c r="V1" s="119"/>
      <c r="W1" s="90"/>
      <c r="X1" s="162" t="s">
        <v>179</v>
      </c>
      <c r="Y1" s="162"/>
      <c r="Z1" s="162"/>
      <c r="AA1" s="148" t="s">
        <v>181</v>
      </c>
      <c r="AB1" s="148"/>
      <c r="AC1" s="148"/>
      <c r="AD1" s="162" t="s">
        <v>196</v>
      </c>
      <c r="AE1" s="162"/>
      <c r="AF1" s="162"/>
      <c r="AG1" s="148" t="s">
        <v>206</v>
      </c>
      <c r="AH1" s="149"/>
      <c r="AI1" s="149"/>
      <c r="AJ1" s="162" t="s">
        <v>227</v>
      </c>
      <c r="AK1" s="162"/>
      <c r="AL1" s="162"/>
      <c r="AM1" s="148" t="s">
        <v>228</v>
      </c>
      <c r="AN1" s="148"/>
      <c r="AO1" s="148"/>
    </row>
    <row r="2" spans="1:41" ht="13.5" thickBot="1">
      <c r="A2" s="150" t="s">
        <v>7</v>
      </c>
      <c r="B2" s="151"/>
      <c r="C2" s="151"/>
      <c r="D2" s="151"/>
      <c r="E2" s="151"/>
      <c r="F2" s="151"/>
      <c r="G2" s="151"/>
      <c r="H2" s="152" t="s">
        <v>237</v>
      </c>
      <c r="I2" s="152"/>
      <c r="J2" s="152"/>
      <c r="K2" s="152"/>
      <c r="L2" s="152"/>
      <c r="M2" s="152"/>
      <c r="N2" s="152"/>
      <c r="O2" s="152"/>
      <c r="P2" s="153"/>
      <c r="Q2" s="91"/>
      <c r="R2" s="91"/>
      <c r="S2" s="91"/>
      <c r="T2" s="112"/>
      <c r="U2" s="91"/>
      <c r="V2" s="120"/>
      <c r="W2" s="91"/>
      <c r="X2" s="154" t="s">
        <v>180</v>
      </c>
      <c r="Y2" s="155"/>
      <c r="Z2" s="156"/>
      <c r="AA2" s="145" t="s">
        <v>182</v>
      </c>
      <c r="AB2" s="146"/>
      <c r="AC2" s="147"/>
      <c r="AD2" s="154" t="s">
        <v>197</v>
      </c>
      <c r="AE2" s="155"/>
      <c r="AF2" s="156"/>
      <c r="AG2" s="145" t="s">
        <v>207</v>
      </c>
      <c r="AH2" s="146"/>
      <c r="AI2" s="147"/>
      <c r="AJ2" s="154" t="s">
        <v>210</v>
      </c>
      <c r="AK2" s="155"/>
      <c r="AL2" s="156"/>
      <c r="AM2" s="145" t="s">
        <v>229</v>
      </c>
      <c r="AN2" s="146"/>
      <c r="AO2" s="147"/>
    </row>
    <row r="3" spans="1:41" ht="13.5" thickBot="1">
      <c r="A3" s="26" t="s">
        <v>1</v>
      </c>
      <c r="B3" s="143" t="s">
        <v>0</v>
      </c>
      <c r="C3" s="144"/>
      <c r="D3" s="26" t="s">
        <v>2</v>
      </c>
      <c r="E3" s="39" t="s">
        <v>4</v>
      </c>
      <c r="F3" s="40">
        <v>1</v>
      </c>
      <c r="G3" s="40">
        <v>2</v>
      </c>
      <c r="H3" s="40">
        <v>3</v>
      </c>
      <c r="I3" s="41">
        <v>5</v>
      </c>
      <c r="J3" s="41">
        <v>7</v>
      </c>
      <c r="K3" s="41">
        <v>9</v>
      </c>
      <c r="L3" s="41">
        <v>13</v>
      </c>
      <c r="M3" s="41">
        <v>17</v>
      </c>
      <c r="N3" s="41">
        <v>25</v>
      </c>
      <c r="O3" s="41">
        <v>33</v>
      </c>
      <c r="P3" s="41" t="s">
        <v>3</v>
      </c>
      <c r="Q3" s="100" t="s">
        <v>186</v>
      </c>
      <c r="R3" s="102" t="s">
        <v>187</v>
      </c>
      <c r="S3" s="101" t="s">
        <v>188</v>
      </c>
      <c r="T3" s="157" t="s">
        <v>189</v>
      </c>
      <c r="U3" s="158"/>
      <c r="V3" s="158"/>
      <c r="W3" s="159"/>
      <c r="X3" s="27" t="s">
        <v>5</v>
      </c>
      <c r="Y3" s="28" t="s">
        <v>8</v>
      </c>
      <c r="Z3" s="29" t="s">
        <v>3</v>
      </c>
      <c r="AA3" s="30" t="s">
        <v>5</v>
      </c>
      <c r="AB3" s="31" t="s">
        <v>8</v>
      </c>
      <c r="AC3" s="32" t="s">
        <v>3</v>
      </c>
      <c r="AD3" s="27" t="s">
        <v>5</v>
      </c>
      <c r="AE3" s="28" t="s">
        <v>8</v>
      </c>
      <c r="AF3" s="29" t="s">
        <v>3</v>
      </c>
      <c r="AG3" s="30" t="s">
        <v>5</v>
      </c>
      <c r="AH3" s="31" t="s">
        <v>8</v>
      </c>
      <c r="AI3" s="32" t="s">
        <v>3</v>
      </c>
      <c r="AJ3" s="27" t="s">
        <v>5</v>
      </c>
      <c r="AK3" s="28" t="s">
        <v>8</v>
      </c>
      <c r="AL3" s="29" t="s">
        <v>3</v>
      </c>
      <c r="AM3" s="30" t="s">
        <v>5</v>
      </c>
      <c r="AN3" s="31" t="s">
        <v>8</v>
      </c>
      <c r="AO3" s="32" t="s">
        <v>3</v>
      </c>
    </row>
    <row r="4" spans="1:41" ht="12.75">
      <c r="A4" s="92">
        <v>1</v>
      </c>
      <c r="B4" s="108" t="s">
        <v>88</v>
      </c>
      <c r="C4" s="109" t="s">
        <v>89</v>
      </c>
      <c r="D4" s="110" t="s">
        <v>87</v>
      </c>
      <c r="E4" s="84">
        <f>SUM(X4,AA4,AD4,AG4,AJ4,AM4)</f>
        <v>6</v>
      </c>
      <c r="F4" s="40">
        <f>IF(Y4=1,1,0)+IF(AB4=1,1,0)+IF(AE4=1,1,0)+IF(AH4=1,1,0)+IF(AK4=1,1,0)+IF(AN4=1,1,0)</f>
        <v>2</v>
      </c>
      <c r="G4" s="85">
        <f>IF(Y4=2,1,0)+IF(AB4=2,1,0)+IF(AE4=2,1,0)+IF(AH4=2,1,0)+IF(AK4=2,1,0)+IF(AN4=2,1,0)</f>
        <v>1</v>
      </c>
      <c r="H4" s="85">
        <f>IF(Y4=3,1,0)+IF(AB4=3,1,0)+IF(AE4=3,1,0)+IF(AH4=3,1,0)+IF(AK4=3,1,0)+IF(AN4=3,1,0)</f>
        <v>1</v>
      </c>
      <c r="I4" s="85">
        <f>IF(Y4=5,1,0)+IF(AB4=5,1,0)+IF(AE4=5,1,0)+IF(AH4=5,1,0)+IF(AK4=5,1,0)+IF(AN4=5,1,0)</f>
        <v>1</v>
      </c>
      <c r="J4" s="85">
        <f>IF(Y4=7,1,0)+IF(AB4=7,1,0)+IF(AE4=7,1,0)+IF(AH4=7,1,0)+IF(AK4=7,1,0)+IF(AN4=7,1,0)</f>
        <v>1</v>
      </c>
      <c r="K4" s="85">
        <f>IF(Y4=9,1,0)+IF(AB4=9,1,0)+IF(AE4=9,1,0)+IF(AH4=9,1,0)+IF(AK4=9,1,0)+IF(AN4=9,1,0)</f>
        <v>0</v>
      </c>
      <c r="L4" s="85">
        <f>IF(Y4=13,1,0)+IF(AB4=13,1,0)+IF(AE4=13,1,0)+IF(AH4=13,1,0)+IF(AK4=13,1,0)+IF(AN4=13,1,0)</f>
        <v>0</v>
      </c>
      <c r="M4" s="85">
        <f>IF(Y4=17,1,0)+IF(AB4=17,1,0)+IF(AE4=17,1,0)+IF(AH4=17,1,0)+IF(AK4=17,1,0)+IF(AN4=17,1,0)</f>
        <v>0</v>
      </c>
      <c r="N4" s="85">
        <f>IF(Y4=25,1,0)+IF(AB4=25,1,0)+IF(AE4=25,1,0)+IF(AH4=25,1,0)+IF(AK4=25,1,0)+IF(AN4=25,1,0)</f>
        <v>0</v>
      </c>
      <c r="O4" s="142">
        <f>IF(Y4=33,1,0)+IF(AB4=33,1,0)+IF(AE4=33,1,0)+IF(AH4=33,1,0)+IF(AK4=33,1,0)+IF(AN4=33,1,0)</f>
        <v>0</v>
      </c>
      <c r="P4" s="86">
        <f>SUM(Z4,AC4,AF4,AI4,AL4,AO4)</f>
        <v>70</v>
      </c>
      <c r="Q4" s="95">
        <v>22</v>
      </c>
      <c r="R4" s="103">
        <v>6</v>
      </c>
      <c r="S4" s="126">
        <f>Q4/(Q4+R4)</f>
        <v>0.7857142857142857</v>
      </c>
      <c r="T4" s="113">
        <v>112</v>
      </c>
      <c r="U4" s="95" t="s">
        <v>190</v>
      </c>
      <c r="V4" s="121">
        <v>57</v>
      </c>
      <c r="W4" s="95">
        <f>T4-V4</f>
        <v>55</v>
      </c>
      <c r="X4" s="73">
        <v>1</v>
      </c>
      <c r="Y4" s="74">
        <v>7</v>
      </c>
      <c r="Z4" s="29">
        <v>7</v>
      </c>
      <c r="AA4" s="33">
        <v>1</v>
      </c>
      <c r="AB4" s="78">
        <v>5</v>
      </c>
      <c r="AC4" s="79">
        <v>8</v>
      </c>
      <c r="AD4" s="73">
        <v>1</v>
      </c>
      <c r="AE4" s="74">
        <v>3</v>
      </c>
      <c r="AF4" s="80">
        <v>10</v>
      </c>
      <c r="AG4" s="33">
        <v>1</v>
      </c>
      <c r="AH4" s="78">
        <v>2</v>
      </c>
      <c r="AI4" s="79">
        <v>13</v>
      </c>
      <c r="AJ4" s="139">
        <v>1</v>
      </c>
      <c r="AK4" s="140">
        <v>1</v>
      </c>
      <c r="AL4" s="141">
        <v>16</v>
      </c>
      <c r="AM4" s="33">
        <v>1</v>
      </c>
      <c r="AN4" s="44">
        <v>1</v>
      </c>
      <c r="AO4" s="45">
        <v>16</v>
      </c>
    </row>
    <row r="5" spans="1:41" ht="12.75">
      <c r="A5" s="93">
        <f aca="true" t="shared" si="0" ref="A5:A83">A4+1</f>
        <v>2</v>
      </c>
      <c r="B5" s="3" t="s">
        <v>155</v>
      </c>
      <c r="C5" s="4" t="s">
        <v>156</v>
      </c>
      <c r="D5" s="36" t="s">
        <v>85</v>
      </c>
      <c r="E5" s="7">
        <f>SUM(X5,AA5,AD5,AG5,AJ5,AM5)</f>
        <v>6</v>
      </c>
      <c r="F5" s="34">
        <f>IF(Y5=1,1,0)+IF(AB5=1,1,0)+IF(AE5=1,1,0)+IF(AH5=1,1,0)+IF(AK5=1,1,0)+IF(AN5=1,1,0)</f>
        <v>1</v>
      </c>
      <c r="G5" s="8">
        <f>IF(Y5=2,1,0)+IF(AB5=2,1,0)+IF(AE5=2,1,0)+IF(AH5=2,1,0)+IF(AK5=2,1,0)+IF(AN5=2,1,0)</f>
        <v>0</v>
      </c>
      <c r="H5" s="8">
        <f>IF(Y5=3,1,0)+IF(AB5=3,1,0)+IF(AE5=3,1,0)+IF(AH5=3,1,0)+IF(AK5=3,1,0)+IF(AN5=3,1,0)</f>
        <v>1</v>
      </c>
      <c r="I5" s="8">
        <f>IF(Y5=5,1,0)+IF(AB5=5,1,0)+IF(AE5=5,1,0)+IF(AH5=5,1,0)+IF(AK5=5,1,0)+IF(AN5=5,1,0)</f>
        <v>1</v>
      </c>
      <c r="J5" s="8">
        <f>IF(Y5=7,1,0)+IF(AB5=7,1,0)+IF(AE5=7,1,0)+IF(AH5=7,1,0)+IF(AK5=7,1,0)+IF(AN5=7,1,0)</f>
        <v>0</v>
      </c>
      <c r="K5" s="8">
        <f>IF(Y5=9,1,0)+IF(AB5=9,1,0)+IF(AE5=9,1,0)+IF(AH5=9,1,0)+IF(AK5=9,1,0)+IF(AN5=9,1,0)</f>
        <v>1</v>
      </c>
      <c r="L5" s="8">
        <f>IF(Y5=13,1,0)+IF(AB5=13,1,0)+IF(AE5=13,1,0)+IF(AH5=13,1,0)+IF(AK5=13,1,0)+IF(AN5=13,1,0)</f>
        <v>1</v>
      </c>
      <c r="M5" s="8">
        <f>IF(Y5=17,1,0)+IF(AB5=17,1,0)+IF(AE5=17,1,0)+IF(AH5=17,1,0)+IF(AK5=17,1,0)+IF(AN5=17,1,0)</f>
        <v>1</v>
      </c>
      <c r="N5" s="8">
        <f>IF(Y5=25,1,0)+IF(AB5=25,1,0)+IF(AE5=25,1,0)+IF(AH5=25,1,0)+IF(AK5=25,1,0)+IF(AN5=25,1,0)</f>
        <v>0</v>
      </c>
      <c r="O5" s="8">
        <f>IF(Y5=33,1,0)+IF(AB5=33,1,0)+IF(AE5=33,1,0)+IF(AH5=33,1,0)+IF(AK5=33,1,0)+IF(AN5=33,1,0)</f>
        <v>0</v>
      </c>
      <c r="P5" s="42">
        <f>SUM(Z5,AC5,AF5,AI5,AL5,AO5)</f>
        <v>47</v>
      </c>
      <c r="Q5" s="96">
        <v>13</v>
      </c>
      <c r="R5" s="104">
        <v>10</v>
      </c>
      <c r="S5" s="127">
        <f>Q5/(Q5+R5)</f>
        <v>0.5652173913043478</v>
      </c>
      <c r="T5" s="114">
        <v>69</v>
      </c>
      <c r="U5" s="96" t="s">
        <v>190</v>
      </c>
      <c r="V5" s="122">
        <v>59</v>
      </c>
      <c r="W5" s="96">
        <f>T5-V5</f>
        <v>10</v>
      </c>
      <c r="X5" s="21">
        <v>1</v>
      </c>
      <c r="Y5" s="11">
        <v>3</v>
      </c>
      <c r="Z5" s="12">
        <v>10</v>
      </c>
      <c r="AA5" s="24">
        <v>1</v>
      </c>
      <c r="AB5" s="15">
        <v>5</v>
      </c>
      <c r="AC5" s="16">
        <v>8</v>
      </c>
      <c r="AD5" s="21">
        <v>1</v>
      </c>
      <c r="AE5" s="11">
        <v>9</v>
      </c>
      <c r="AF5" s="12">
        <v>6</v>
      </c>
      <c r="AG5" s="75">
        <v>1</v>
      </c>
      <c r="AH5" s="76">
        <v>1</v>
      </c>
      <c r="AI5" s="77">
        <v>16</v>
      </c>
      <c r="AJ5" s="21">
        <v>1</v>
      </c>
      <c r="AK5" s="11">
        <v>17</v>
      </c>
      <c r="AL5" s="12">
        <v>3</v>
      </c>
      <c r="AM5" s="24">
        <v>1</v>
      </c>
      <c r="AN5" s="15">
        <v>13</v>
      </c>
      <c r="AO5" s="16">
        <v>4</v>
      </c>
    </row>
    <row r="6" spans="1:41" ht="12.75">
      <c r="A6" s="93">
        <f t="shared" si="0"/>
        <v>3</v>
      </c>
      <c r="B6" s="3" t="s">
        <v>93</v>
      </c>
      <c r="C6" s="4" t="s">
        <v>12</v>
      </c>
      <c r="D6" s="36" t="s">
        <v>87</v>
      </c>
      <c r="E6" s="48">
        <f>SUM(X6,AA6,AD6,AG6,AJ6,AM6)</f>
        <v>5</v>
      </c>
      <c r="F6" s="49">
        <f>IF(Y6=1,1,0)+IF(AB6=1,1,0)+IF(AE6=1,1,0)+IF(AH6=1,1,0)+IF(AK6=1,1,0)+IF(AN6=1,1,0)</f>
        <v>0</v>
      </c>
      <c r="G6" s="50">
        <f>IF(Y6=2,1,0)+IF(AB6=2,1,0)+IF(AE6=2,1,0)+IF(AH6=2,1,0)+IF(AK6=2,1,0)+IF(AN6=2,1,0)</f>
        <v>1</v>
      </c>
      <c r="H6" s="50">
        <f>IF(Y6=3,1,0)+IF(AB6=3,1,0)+IF(AE6=3,1,0)+IF(AH6=3,1,0)+IF(AK6=3,1,0)+IF(AN6=3,1,0)</f>
        <v>2</v>
      </c>
      <c r="I6" s="50">
        <f>IF(Y6=5,1,0)+IF(AB6=5,1,0)+IF(AE6=5,1,0)+IF(AH6=5,1,0)+IF(AK6=5,1,0)+IF(AN6=5,1,0)</f>
        <v>1</v>
      </c>
      <c r="J6" s="50">
        <f>IF(Y6=7,1,0)+IF(AB6=7,1,0)+IF(AE6=7,1,0)+IF(AH6=7,1,0)+IF(AK6=7,1,0)+IF(AN6=7,1,0)</f>
        <v>0</v>
      </c>
      <c r="K6" s="50">
        <f>IF(Y6=9,1,0)+IF(AB6=9,1,0)+IF(AE6=9,1,0)+IF(AH6=9,1,0)+IF(AK6=9,1,0)+IF(AN6=9,1,0)</f>
        <v>1</v>
      </c>
      <c r="L6" s="50">
        <f>IF(Y6=13,1,0)+IF(AB6=13,1,0)+IF(AE6=13,1,0)+IF(AH6=13,1,0)+IF(AK6=13,1,0)+IF(AN6=13,1,0)</f>
        <v>0</v>
      </c>
      <c r="M6" s="50">
        <f>IF(Y6=17,1,0)+IF(AB6=17,1,0)+IF(AE6=17,1,0)+IF(AH6=17,1,0)+IF(AK6=17,1,0)+IF(AN6=17,1,0)</f>
        <v>0</v>
      </c>
      <c r="N6" s="50">
        <f>IF(Y6=25,1,0)+IF(AB6=25,1,0)+IF(AE6=25,1,0)+IF(AH6=25,1,0)+IF(AK6=25,1,0)+IF(AN6=25,1,0)</f>
        <v>0</v>
      </c>
      <c r="O6" s="8">
        <f>IF(Y6=33,1,0)+IF(AB6=33,1,0)+IF(AE6=33,1,0)+IF(AH6=33,1,0)+IF(AK6=33,1,0)+IF(AN6=33,1,0)</f>
        <v>0</v>
      </c>
      <c r="P6" s="51">
        <f>SUM(Z6,AC6,AF6,AI6,AL6,AO6)</f>
        <v>47</v>
      </c>
      <c r="Q6" s="97">
        <v>17</v>
      </c>
      <c r="R6" s="105">
        <v>8</v>
      </c>
      <c r="S6" s="127">
        <f>Q6/(Q6+R6)</f>
        <v>0.68</v>
      </c>
      <c r="T6" s="115">
        <v>82</v>
      </c>
      <c r="U6" s="97" t="s">
        <v>190</v>
      </c>
      <c r="V6" s="123">
        <v>59</v>
      </c>
      <c r="W6" s="96">
        <f>T6-V6</f>
        <v>23</v>
      </c>
      <c r="X6" s="21">
        <v>1</v>
      </c>
      <c r="Y6" s="11">
        <v>2</v>
      </c>
      <c r="Z6" s="12">
        <v>13</v>
      </c>
      <c r="AA6" s="24"/>
      <c r="AB6" s="15"/>
      <c r="AC6" s="16"/>
      <c r="AD6" s="21">
        <v>1</v>
      </c>
      <c r="AE6" s="11">
        <v>3</v>
      </c>
      <c r="AF6" s="12">
        <v>10</v>
      </c>
      <c r="AG6" s="24">
        <v>1</v>
      </c>
      <c r="AH6" s="15">
        <v>3</v>
      </c>
      <c r="AI6" s="16">
        <v>10</v>
      </c>
      <c r="AJ6" s="21">
        <v>1</v>
      </c>
      <c r="AK6" s="11">
        <v>5</v>
      </c>
      <c r="AL6" s="12">
        <v>8</v>
      </c>
      <c r="AM6" s="24">
        <v>1</v>
      </c>
      <c r="AN6" s="15">
        <v>9</v>
      </c>
      <c r="AO6" s="16">
        <v>6</v>
      </c>
    </row>
    <row r="7" spans="1:41" ht="12.75">
      <c r="A7" s="93">
        <f>A6+1</f>
        <v>4</v>
      </c>
      <c r="B7" s="3" t="s">
        <v>65</v>
      </c>
      <c r="C7" s="4" t="s">
        <v>26</v>
      </c>
      <c r="D7" s="36" t="s">
        <v>22</v>
      </c>
      <c r="E7" s="48">
        <f>SUM(X7,AA7,AD7,AG7,AJ7,AM7)</f>
        <v>6</v>
      </c>
      <c r="F7" s="49">
        <f>IF(Y7=1,1,0)+IF(AB7=1,1,0)+IF(AE7=1,1,0)+IF(AH7=1,1,0)+IF(AK7=1,1,0)+IF(AN7=1,1,0)</f>
        <v>0</v>
      </c>
      <c r="G7" s="50">
        <f>IF(Y7=2,1,0)+IF(AB7=2,1,0)+IF(AE7=2,1,0)+IF(AH7=2,1,0)+IF(AK7=2,1,0)+IF(AN7=2,1,0)</f>
        <v>0</v>
      </c>
      <c r="H7" s="50">
        <f>IF(Y7=3,1,0)+IF(AB7=3,1,0)+IF(AE7=3,1,0)+IF(AH7=3,1,0)+IF(AK7=3,1,0)+IF(AN7=3,1,0)</f>
        <v>1</v>
      </c>
      <c r="I7" s="50">
        <f>IF(Y7=5,1,0)+IF(AB7=5,1,0)+IF(AE7=5,1,0)+IF(AH7=5,1,0)+IF(AK7=5,1,0)+IF(AN7=5,1,0)</f>
        <v>4</v>
      </c>
      <c r="J7" s="50">
        <f>IF(Y7=7,1,0)+IF(AB7=7,1,0)+IF(AE7=7,1,0)+IF(AH7=7,1,0)+IF(AK7=7,1,0)+IF(AN7=7,1,0)</f>
        <v>0</v>
      </c>
      <c r="K7" s="50">
        <f>IF(Y7=9,1,0)+IF(AB7=9,1,0)+IF(AE7=9,1,0)+IF(AH7=9,1,0)+IF(AK7=9,1,0)+IF(AN7=9,1,0)</f>
        <v>0</v>
      </c>
      <c r="L7" s="50">
        <f>IF(Y7=13,1,0)+IF(AB7=13,1,0)+IF(AE7=13,1,0)+IF(AH7=13,1,0)+IF(AK7=13,1,0)+IF(AN7=13,1,0)</f>
        <v>0</v>
      </c>
      <c r="M7" s="50">
        <f>IF(Y7=17,1,0)+IF(AB7=17,1,0)+IF(AE7=17,1,0)+IF(AH7=17,1,0)+IF(AK7=17,1,0)+IF(AN7=17,1,0)</f>
        <v>0</v>
      </c>
      <c r="N7" s="50">
        <f>IF(Y7=25,1,0)+IF(AB7=25,1,0)+IF(AE7=25,1,0)+IF(AH7=25,1,0)+IF(AK7=25,1,0)+IF(AN7=25,1,0)</f>
        <v>1</v>
      </c>
      <c r="O7" s="8">
        <f>IF(Y7=33,1,0)+IF(AB7=33,1,0)+IF(AE7=33,1,0)+IF(AH7=33,1,0)+IF(AK7=33,1,0)+IF(AN7=33,1,0)</f>
        <v>0</v>
      </c>
      <c r="P7" s="51">
        <f>SUM(Z7,AC7,AF7,AI7,AL7,AO7)</f>
        <v>44</v>
      </c>
      <c r="Q7" s="97">
        <v>13</v>
      </c>
      <c r="R7" s="105">
        <v>10</v>
      </c>
      <c r="S7" s="127">
        <f>Q7/(Q7+R7)</f>
        <v>0.5652173913043478</v>
      </c>
      <c r="T7" s="115">
        <v>62</v>
      </c>
      <c r="U7" s="97" t="s">
        <v>190</v>
      </c>
      <c r="V7" s="123">
        <v>58</v>
      </c>
      <c r="W7" s="96">
        <f>T7-V7</f>
        <v>4</v>
      </c>
      <c r="X7" s="21">
        <v>1</v>
      </c>
      <c r="Y7" s="11">
        <v>5</v>
      </c>
      <c r="Z7" s="12">
        <v>8</v>
      </c>
      <c r="AA7" s="24">
        <v>1</v>
      </c>
      <c r="AB7" s="15">
        <v>5</v>
      </c>
      <c r="AC7" s="16">
        <v>8</v>
      </c>
      <c r="AD7" s="21">
        <v>1</v>
      </c>
      <c r="AE7" s="11">
        <v>5</v>
      </c>
      <c r="AF7" s="12">
        <v>8</v>
      </c>
      <c r="AG7" s="24">
        <v>1</v>
      </c>
      <c r="AH7" s="15">
        <v>5</v>
      </c>
      <c r="AI7" s="16">
        <v>8</v>
      </c>
      <c r="AJ7" s="21">
        <v>1</v>
      </c>
      <c r="AK7" s="11">
        <v>25</v>
      </c>
      <c r="AL7" s="12">
        <v>2</v>
      </c>
      <c r="AM7" s="24">
        <v>1</v>
      </c>
      <c r="AN7" s="15">
        <v>3</v>
      </c>
      <c r="AO7" s="16">
        <v>10</v>
      </c>
    </row>
    <row r="8" spans="1:41" ht="12.75">
      <c r="A8" s="93">
        <f t="shared" si="0"/>
        <v>5</v>
      </c>
      <c r="B8" s="3" t="s">
        <v>14</v>
      </c>
      <c r="C8" s="4" t="s">
        <v>15</v>
      </c>
      <c r="D8" s="36" t="s">
        <v>161</v>
      </c>
      <c r="E8" s="48">
        <f>SUM(X8,AA8,AD8,AG8,AJ8,AM8)</f>
        <v>3</v>
      </c>
      <c r="F8" s="49">
        <f>IF(Y8=1,1,0)+IF(AB8=1,1,0)+IF(AE8=1,1,0)+IF(AH8=1,1,0)+IF(AK8=1,1,0)+IF(AN8=1,1,0)</f>
        <v>0</v>
      </c>
      <c r="G8" s="50">
        <f>IF(Y8=2,1,0)+IF(AB8=2,1,0)+IF(AE8=2,1,0)+IF(AH8=2,1,0)+IF(AK8=2,1,0)+IF(AN8=2,1,0)</f>
        <v>1</v>
      </c>
      <c r="H8" s="50">
        <f>IF(Y8=3,1,0)+IF(AB8=3,1,0)+IF(AE8=3,1,0)+IF(AH8=3,1,0)+IF(AK8=3,1,0)+IF(AN8=3,1,0)</f>
        <v>2</v>
      </c>
      <c r="I8" s="50">
        <f>IF(Y8=5,1,0)+IF(AB8=5,1,0)+IF(AE8=5,1,0)+IF(AH8=5,1,0)+IF(AK8=5,1,0)+IF(AN8=5,1,0)</f>
        <v>0</v>
      </c>
      <c r="J8" s="50">
        <f>IF(Y8=7,1,0)+IF(AB8=7,1,0)+IF(AE8=7,1,0)+IF(AH8=7,1,0)+IF(AK8=7,1,0)+IF(AN8=7,1,0)</f>
        <v>0</v>
      </c>
      <c r="K8" s="50">
        <f>IF(Y8=9,1,0)+IF(AB8=9,1,0)+IF(AE8=9,1,0)+IF(AH8=9,1,0)+IF(AK8=9,1,0)+IF(AN8=9,1,0)</f>
        <v>0</v>
      </c>
      <c r="L8" s="50">
        <f>IF(Y8=13,1,0)+IF(AB8=13,1,0)+IF(AE8=13,1,0)+IF(AH8=13,1,0)+IF(AK8=13,1,0)+IF(AN8=13,1,0)</f>
        <v>0</v>
      </c>
      <c r="M8" s="50">
        <f>IF(Y8=17,1,0)+IF(AB8=17,1,0)+IF(AE8=17,1,0)+IF(AH8=17,1,0)+IF(AK8=17,1,0)+IF(AN8=17,1,0)</f>
        <v>0</v>
      </c>
      <c r="N8" s="50">
        <f>IF(Y8=25,1,0)+IF(AB8=25,1,0)+IF(AE8=25,1,0)+IF(AH8=25,1,0)+IF(AK8=25,1,0)+IF(AN8=25,1,0)</f>
        <v>0</v>
      </c>
      <c r="O8" s="8">
        <f>IF(Y8=33,1,0)+IF(AB8=33,1,0)+IF(AE8=33,1,0)+IF(AH8=33,1,0)+IF(AK8=33,1,0)+IF(AN8=33,1,0)</f>
        <v>0</v>
      </c>
      <c r="P8" s="51">
        <f>SUM(Z8,AC8,AF8,AI8,AL8,AO8)</f>
        <v>33</v>
      </c>
      <c r="Q8" s="97">
        <v>10</v>
      </c>
      <c r="R8" s="105">
        <v>4</v>
      </c>
      <c r="S8" s="127">
        <f>Q8/(Q8+R8)</f>
        <v>0.7142857142857143</v>
      </c>
      <c r="T8" s="115">
        <v>51</v>
      </c>
      <c r="U8" s="97" t="s">
        <v>190</v>
      </c>
      <c r="V8" s="123">
        <v>32</v>
      </c>
      <c r="W8" s="96">
        <f>T8-V8</f>
        <v>19</v>
      </c>
      <c r="X8" s="21">
        <v>1</v>
      </c>
      <c r="Y8" s="11">
        <v>3</v>
      </c>
      <c r="Z8" s="12">
        <v>10</v>
      </c>
      <c r="AA8" s="24">
        <v>1</v>
      </c>
      <c r="AB8" s="15">
        <v>3</v>
      </c>
      <c r="AC8" s="16">
        <v>10</v>
      </c>
      <c r="AD8" s="21">
        <v>1</v>
      </c>
      <c r="AE8" s="11">
        <v>2</v>
      </c>
      <c r="AF8" s="12">
        <v>13</v>
      </c>
      <c r="AG8" s="75"/>
      <c r="AH8" s="76"/>
      <c r="AI8" s="77"/>
      <c r="AJ8" s="21"/>
      <c r="AK8" s="11"/>
      <c r="AL8" s="12"/>
      <c r="AM8" s="24"/>
      <c r="AN8" s="15"/>
      <c r="AO8" s="16"/>
    </row>
    <row r="9" spans="1:41" ht="12.75">
      <c r="A9" s="93">
        <f t="shared" si="0"/>
        <v>6</v>
      </c>
      <c r="B9" s="3" t="s">
        <v>145</v>
      </c>
      <c r="C9" s="4" t="s">
        <v>24</v>
      </c>
      <c r="D9" s="36" t="s">
        <v>19</v>
      </c>
      <c r="E9" s="48">
        <f>SUM(X9,AA9,AD9,AG9,AJ9,AM9)</f>
        <v>4</v>
      </c>
      <c r="F9" s="49">
        <f>IF(Y9=1,1,0)+IF(AB9=1,1,0)+IF(AE9=1,1,0)+IF(AH9=1,1,0)+IF(AK9=1,1,0)+IF(AN9=1,1,0)</f>
        <v>1</v>
      </c>
      <c r="G9" s="50">
        <f>IF(Y9=2,1,0)+IF(AB9=2,1,0)+IF(AE9=2,1,0)+IF(AH9=2,1,0)+IF(AK9=2,1,0)+IF(AN9=2,1,0)</f>
        <v>0</v>
      </c>
      <c r="H9" s="50">
        <f>IF(Y9=3,1,0)+IF(AB9=3,1,0)+IF(AE9=3,1,0)+IF(AH9=3,1,0)+IF(AK9=3,1,0)+IF(AN9=3,1,0)</f>
        <v>0</v>
      </c>
      <c r="I9" s="50">
        <f>IF(Y9=5,1,0)+IF(AB9=5,1,0)+IF(AE9=5,1,0)+IF(AH9=5,1,0)+IF(AK9=5,1,0)+IF(AN9=5,1,0)</f>
        <v>1</v>
      </c>
      <c r="J9" s="50">
        <f>IF(Y9=7,1,0)+IF(AB9=7,1,0)+IF(AE9=7,1,0)+IF(AH9=7,1,0)+IF(AK9=7,1,0)+IF(AN9=7,1,0)</f>
        <v>0</v>
      </c>
      <c r="K9" s="50">
        <f>IF(Y9=9,1,0)+IF(AB9=9,1,0)+IF(AE9=9,1,0)+IF(AH9=9,1,0)+IF(AK9=9,1,0)+IF(AN9=9,1,0)</f>
        <v>1</v>
      </c>
      <c r="L9" s="50">
        <f>IF(Y9=13,1,0)+IF(AB9=13,1,0)+IF(AE9=13,1,0)+IF(AH9=13,1,0)+IF(AK9=13,1,0)+IF(AN9=13,1,0)</f>
        <v>1</v>
      </c>
      <c r="M9" s="50">
        <f>IF(Y9=17,1,0)+IF(AB9=17,1,0)+IF(AE9=17,1,0)+IF(AH9=17,1,0)+IF(AK9=17,1,0)+IF(AN9=17,1,0)</f>
        <v>0</v>
      </c>
      <c r="N9" s="50">
        <f>IF(Y9=25,1,0)+IF(AB9=25,1,0)+IF(AE9=25,1,0)+IF(AH9=25,1,0)+IF(AK9=25,1,0)+IF(AN9=25,1,0)</f>
        <v>0</v>
      </c>
      <c r="O9" s="8">
        <f>IF(Y9=33,1,0)+IF(AB9=33,1,0)+IF(AE9=33,1,0)+IF(AH9=33,1,0)+IF(AK9=33,1,0)+IF(AN9=33,1,0)</f>
        <v>0</v>
      </c>
      <c r="P9" s="51">
        <f>SUM(Z9,AC9,AF9,AI9,AL9,AO9)</f>
        <v>32</v>
      </c>
      <c r="Q9" s="97">
        <v>10</v>
      </c>
      <c r="R9" s="105">
        <v>6</v>
      </c>
      <c r="S9" s="127">
        <f>Q9/(Q9+R9)</f>
        <v>0.625</v>
      </c>
      <c r="T9" s="115">
        <v>51</v>
      </c>
      <c r="U9" s="97" t="s">
        <v>190</v>
      </c>
      <c r="V9" s="123">
        <v>39</v>
      </c>
      <c r="W9" s="96">
        <f>T9-V9</f>
        <v>12</v>
      </c>
      <c r="X9" s="21">
        <v>1</v>
      </c>
      <c r="Y9" s="11">
        <v>13</v>
      </c>
      <c r="Z9" s="12">
        <v>4</v>
      </c>
      <c r="AA9" s="24"/>
      <c r="AB9" s="76"/>
      <c r="AC9" s="77"/>
      <c r="AD9" s="58">
        <v>1</v>
      </c>
      <c r="AE9" s="59">
        <v>1</v>
      </c>
      <c r="AF9" s="60">
        <v>16</v>
      </c>
      <c r="AG9" s="24">
        <v>1</v>
      </c>
      <c r="AH9" s="15">
        <v>9</v>
      </c>
      <c r="AI9" s="16">
        <v>4</v>
      </c>
      <c r="AJ9" s="21"/>
      <c r="AK9" s="11"/>
      <c r="AL9" s="12"/>
      <c r="AM9" s="24">
        <v>1</v>
      </c>
      <c r="AN9" s="15">
        <v>5</v>
      </c>
      <c r="AO9" s="16">
        <v>8</v>
      </c>
    </row>
    <row r="10" spans="1:41" ht="12.75">
      <c r="A10" s="93">
        <f t="shared" si="0"/>
        <v>7</v>
      </c>
      <c r="B10" s="3" t="s">
        <v>183</v>
      </c>
      <c r="C10" s="4" t="s">
        <v>34</v>
      </c>
      <c r="D10" s="36" t="s">
        <v>85</v>
      </c>
      <c r="E10" s="48">
        <f>SUM(X10,AA10,AD10,AG10,AJ10,AM10)</f>
        <v>6</v>
      </c>
      <c r="F10" s="49">
        <f>IF(Y10=1,1,0)+IF(AB10=1,1,0)+IF(AE10=1,1,0)+IF(AH10=1,1,0)+IF(AK10=1,1,0)+IF(AN10=1,1,0)</f>
        <v>0</v>
      </c>
      <c r="G10" s="50">
        <f>IF(Y10=2,1,0)+IF(AB10=2,1,0)+IF(AE10=2,1,0)+IF(AH10=2,1,0)+IF(AK10=2,1,0)+IF(AN10=2,1,0)</f>
        <v>0</v>
      </c>
      <c r="H10" s="50">
        <f>IF(Y10=3,1,0)+IF(AB10=3,1,0)+IF(AE10=3,1,0)+IF(AH10=3,1,0)+IF(AK10=3,1,0)+IF(AN10=3,1,0)</f>
        <v>0</v>
      </c>
      <c r="I10" s="50">
        <f>IF(Y10=5,1,0)+IF(AB10=5,1,0)+IF(AE10=5,1,0)+IF(AH10=5,1,0)+IF(AK10=5,1,0)+IF(AN10=5,1,0)</f>
        <v>1</v>
      </c>
      <c r="J10" s="50">
        <f>IF(Y10=7,1,0)+IF(AB10=7,1,0)+IF(AE10=7,1,0)+IF(AH10=7,1,0)+IF(AK10=7,1,0)+IF(AN10=7,1,0)</f>
        <v>0</v>
      </c>
      <c r="K10" s="50">
        <f>IF(Y10=9,1,0)+IF(AB10=9,1,0)+IF(AE10=9,1,0)+IF(AH10=9,1,0)+IF(AK10=9,1,0)+IF(AN10=9,1,0)</f>
        <v>2</v>
      </c>
      <c r="L10" s="50">
        <f>IF(Y10=13,1,0)+IF(AB10=13,1,0)+IF(AE10=13,1,0)+IF(AH10=13,1,0)+IF(AK10=13,1,0)+IF(AN10=13,1,0)</f>
        <v>3</v>
      </c>
      <c r="M10" s="50">
        <f>IF(Y10=17,1,0)+IF(AB10=17,1,0)+IF(AE10=17,1,0)+IF(AH10=17,1,0)+IF(AK10=17,1,0)+IF(AN10=17,1,0)</f>
        <v>0</v>
      </c>
      <c r="N10" s="50">
        <f>IF(Y10=25,1,0)+IF(AB10=25,1,0)+IF(AE10=25,1,0)+IF(AH10=25,1,0)+IF(AK10=25,1,0)+IF(AN10=25,1,0)</f>
        <v>0</v>
      </c>
      <c r="O10" s="8">
        <f>IF(Y10=33,1,0)+IF(AB10=33,1,0)+IF(AE10=33,1,0)+IF(AH10=33,1,0)+IF(AK10=33,1,0)+IF(AN10=33,1,0)</f>
        <v>0</v>
      </c>
      <c r="P10" s="51">
        <f>SUM(Z10,AC10,AF10,AI10,AL10,AO10)</f>
        <v>30</v>
      </c>
      <c r="Q10" s="97">
        <v>14</v>
      </c>
      <c r="R10" s="105">
        <v>12</v>
      </c>
      <c r="S10" s="127">
        <f>Q10/(Q10+R10)</f>
        <v>0.5384615384615384</v>
      </c>
      <c r="T10" s="115">
        <v>45</v>
      </c>
      <c r="U10" s="97" t="s">
        <v>190</v>
      </c>
      <c r="V10" s="123">
        <v>57</v>
      </c>
      <c r="W10" s="96">
        <f>T10-V10</f>
        <v>-12</v>
      </c>
      <c r="X10" s="21">
        <v>1</v>
      </c>
      <c r="Y10" s="11">
        <v>9</v>
      </c>
      <c r="Z10" s="12">
        <v>6</v>
      </c>
      <c r="AA10" s="24">
        <v>1</v>
      </c>
      <c r="AB10" s="15">
        <v>13</v>
      </c>
      <c r="AC10" s="16">
        <v>4</v>
      </c>
      <c r="AD10" s="21">
        <v>1</v>
      </c>
      <c r="AE10" s="11">
        <v>13</v>
      </c>
      <c r="AF10" s="12">
        <v>4</v>
      </c>
      <c r="AG10" s="24">
        <v>1</v>
      </c>
      <c r="AH10" s="15">
        <v>9</v>
      </c>
      <c r="AI10" s="16">
        <v>4</v>
      </c>
      <c r="AJ10" s="21">
        <v>1</v>
      </c>
      <c r="AK10" s="11">
        <v>13</v>
      </c>
      <c r="AL10" s="12">
        <v>4</v>
      </c>
      <c r="AM10" s="24">
        <v>1</v>
      </c>
      <c r="AN10" s="15">
        <v>5</v>
      </c>
      <c r="AO10" s="16">
        <v>8</v>
      </c>
    </row>
    <row r="11" spans="1:41" ht="13.5" thickBot="1">
      <c r="A11" s="94">
        <f t="shared" si="0"/>
        <v>8</v>
      </c>
      <c r="B11" s="5" t="s">
        <v>64</v>
      </c>
      <c r="C11" s="6" t="s">
        <v>185</v>
      </c>
      <c r="D11" s="38" t="s">
        <v>40</v>
      </c>
      <c r="E11" s="9">
        <f>SUM(X11,AA11,AD11,AG11,AJ11,AM11)</f>
        <v>3</v>
      </c>
      <c r="F11" s="35">
        <f>IF(Y11=1,1,0)+IF(AB11=1,1,0)+IF(AE11=1,1,0)+IF(AH11=1,1,0)+IF(AK11=1,1,0)+IF(AN11=1,1,0)</f>
        <v>0</v>
      </c>
      <c r="G11" s="10">
        <f>IF(Y11=2,1,0)+IF(AB11=2,1,0)+IF(AE11=2,1,0)+IF(AH11=2,1,0)+IF(AK11=2,1,0)+IF(AN11=2,1,0)</f>
        <v>2</v>
      </c>
      <c r="H11" s="10">
        <f>IF(Y11=3,1,0)+IF(AB11=3,1,0)+IF(AE11=3,1,0)+IF(AH11=3,1,0)+IF(AK11=3,1,0)+IF(AN11=3,1,0)</f>
        <v>0</v>
      </c>
      <c r="I11" s="10">
        <f>IF(Y11=5,1,0)+IF(AB11=5,1,0)+IF(AE11=5,1,0)+IF(AH11=5,1,0)+IF(AK11=5,1,0)+IF(AN11=5,1,0)</f>
        <v>0</v>
      </c>
      <c r="J11" s="10">
        <f>IF(Y11=7,1,0)+IF(AB11=7,1,0)+IF(AE11=7,1,0)+IF(AH11=7,1,0)+IF(AK11=7,1,0)+IF(AN11=7,1,0)</f>
        <v>0</v>
      </c>
      <c r="K11" s="10">
        <f>IF(Y11=9,1,0)+IF(AB11=9,1,0)+IF(AE11=9,1,0)+IF(AH11=9,1,0)+IF(AK11=9,1,0)+IF(AN11=9,1,0)</f>
        <v>0</v>
      </c>
      <c r="L11" s="10">
        <f>IF(Y11=13,1,0)+IF(AB11=13,1,0)+IF(AE11=13,1,0)+IF(AH11=13,1,0)+IF(AK11=13,1,0)+IF(AN11=13,1,0)</f>
        <v>0</v>
      </c>
      <c r="M11" s="10">
        <f>IF(Y11=17,1,0)+IF(AB11=17,1,0)+IF(AE11=17,1,0)+IF(AH11=17,1,0)+IF(AK11=17,1,0)+IF(AN11=17,1,0)</f>
        <v>1</v>
      </c>
      <c r="N11" s="10">
        <f>IF(Y11=25,1,0)+IF(AB11=25,1,0)+IF(AE11=25,1,0)+IF(AH11=25,1,0)+IF(AK11=25,1,0)+IF(AN11=25,1,0)</f>
        <v>0</v>
      </c>
      <c r="O11" s="10">
        <f>IF(Y11=33,1,0)+IF(AB11=33,1,0)+IF(AE11=33,1,0)+IF(AH11=33,1,0)+IF(AK11=33,1,0)+IF(AN11=33,1,0)</f>
        <v>0</v>
      </c>
      <c r="P11" s="43">
        <f>SUM(Z11,AC11,AF11,AI11,AL11,AO11)</f>
        <v>29</v>
      </c>
      <c r="Q11" s="98">
        <v>11</v>
      </c>
      <c r="R11" s="106">
        <v>6</v>
      </c>
      <c r="S11" s="129">
        <f>Q11/(Q11+R11)</f>
        <v>0.6470588235294118</v>
      </c>
      <c r="T11" s="116">
        <v>60</v>
      </c>
      <c r="U11" s="98" t="s">
        <v>190</v>
      </c>
      <c r="V11" s="124">
        <v>34</v>
      </c>
      <c r="W11" s="106">
        <f>T11-V11</f>
        <v>26</v>
      </c>
      <c r="X11" s="22"/>
      <c r="Y11" s="13"/>
      <c r="Z11" s="14"/>
      <c r="AA11" s="25">
        <v>1</v>
      </c>
      <c r="AB11" s="17">
        <v>2</v>
      </c>
      <c r="AC11" s="18">
        <v>13</v>
      </c>
      <c r="AD11" s="22"/>
      <c r="AE11" s="13"/>
      <c r="AF11" s="14"/>
      <c r="AG11" s="25"/>
      <c r="AH11" s="17"/>
      <c r="AI11" s="18"/>
      <c r="AJ11" s="22">
        <v>1</v>
      </c>
      <c r="AK11" s="13">
        <v>17</v>
      </c>
      <c r="AL11" s="14">
        <v>3</v>
      </c>
      <c r="AM11" s="25">
        <v>1</v>
      </c>
      <c r="AN11" s="17">
        <v>2</v>
      </c>
      <c r="AO11" s="18">
        <v>13</v>
      </c>
    </row>
    <row r="12" spans="1:41" ht="12.75">
      <c r="A12" s="47">
        <f t="shared" si="0"/>
        <v>9</v>
      </c>
      <c r="B12" s="19" t="s">
        <v>9</v>
      </c>
      <c r="C12" s="20" t="s">
        <v>10</v>
      </c>
      <c r="D12" s="37" t="s">
        <v>72</v>
      </c>
      <c r="E12" s="48">
        <f>SUM(X12,AA12,AD12,AG12,AJ12,AM12)</f>
        <v>2</v>
      </c>
      <c r="F12" s="49">
        <f>IF(Y12=1,1,0)+IF(AB12=1,1,0)+IF(AE12=1,1,0)+IF(AH12=1,1,0)+IF(AK12=1,1,0)+IF(AN12=1,1,0)</f>
        <v>1</v>
      </c>
      <c r="G12" s="50">
        <f>IF(Y12=2,1,0)+IF(AB12=2,1,0)+IF(AE12=2,1,0)+IF(AH12=2,1,0)+IF(AK12=2,1,0)+IF(AN12=2,1,0)</f>
        <v>0</v>
      </c>
      <c r="H12" s="50">
        <f>IF(Y12=3,1,0)+IF(AB12=3,1,0)+IF(AE12=3,1,0)+IF(AH12=3,1,0)+IF(AK12=3,1,0)+IF(AN12=3,1,0)</f>
        <v>1</v>
      </c>
      <c r="I12" s="50">
        <f>IF(Y12=5,1,0)+IF(AB12=5,1,0)+IF(AE12=5,1,0)+IF(AH12=5,1,0)+IF(AK12=5,1,0)+IF(AN12=5,1,0)</f>
        <v>0</v>
      </c>
      <c r="J12" s="50">
        <f>IF(Y12=7,1,0)+IF(AB12=7,1,0)+IF(AE12=7,1,0)+IF(AH12=7,1,0)+IF(AK12=7,1,0)+IF(AN12=7,1,0)</f>
        <v>0</v>
      </c>
      <c r="K12" s="50">
        <f>IF(Y12=9,1,0)+IF(AB12=9,1,0)+IF(AE12=9,1,0)+IF(AH12=9,1,0)+IF(AK12=9,1,0)+IF(AN12=9,1,0)</f>
        <v>0</v>
      </c>
      <c r="L12" s="50">
        <f>IF(Y12=13,1,0)+IF(AB12=13,1,0)+IF(AE12=13,1,0)+IF(AH12=13,1,0)+IF(AK12=13,1,0)+IF(AN12=13,1,0)</f>
        <v>0</v>
      </c>
      <c r="M12" s="50">
        <f>IF(Y12=17,1,0)+IF(AB12=17,1,0)+IF(AE12=17,1,0)+IF(AH12=17,1,0)+IF(AK12=17,1,0)+IF(AN12=17,1,0)</f>
        <v>0</v>
      </c>
      <c r="N12" s="50">
        <f>IF(Y12=25,1,0)+IF(AB12=25,1,0)+IF(AE12=25,1,0)+IF(AH12=25,1,0)+IF(AK12=25,1,0)+IF(AN12=25,1,0)</f>
        <v>0</v>
      </c>
      <c r="O12" s="50">
        <f>IF(Y12=33,1,0)+IF(AB12=33,1,0)+IF(AE12=33,1,0)+IF(AH12=33,1,0)+IF(AK12=33,1,0)+IF(AN12=33,1,0)</f>
        <v>0</v>
      </c>
      <c r="P12" s="51">
        <f>SUM(Z12,AC12,AF12,AI12,AL12,AO12)</f>
        <v>26</v>
      </c>
      <c r="Q12" s="97">
        <v>9</v>
      </c>
      <c r="R12" s="105">
        <v>2</v>
      </c>
      <c r="S12" s="128">
        <f>Q12/(Q12+R12)</f>
        <v>0.8181818181818182</v>
      </c>
      <c r="T12" s="115">
        <v>44</v>
      </c>
      <c r="U12" s="97" t="s">
        <v>190</v>
      </c>
      <c r="V12" s="123">
        <v>25</v>
      </c>
      <c r="W12" s="97">
        <f>T12-V12</f>
        <v>19</v>
      </c>
      <c r="X12" s="163">
        <v>1</v>
      </c>
      <c r="Y12" s="164">
        <v>1</v>
      </c>
      <c r="Z12" s="165">
        <v>16</v>
      </c>
      <c r="AA12" s="55"/>
      <c r="AB12" s="56"/>
      <c r="AC12" s="57"/>
      <c r="AD12" s="52"/>
      <c r="AE12" s="53"/>
      <c r="AF12" s="54"/>
      <c r="AG12" s="55"/>
      <c r="AH12" s="56"/>
      <c r="AI12" s="57"/>
      <c r="AJ12" s="52">
        <v>1</v>
      </c>
      <c r="AK12" s="53">
        <v>3</v>
      </c>
      <c r="AL12" s="54">
        <v>10</v>
      </c>
      <c r="AM12" s="55"/>
      <c r="AN12" s="56"/>
      <c r="AO12" s="57"/>
    </row>
    <row r="13" spans="1:41" ht="12.75">
      <c r="A13" s="2">
        <f t="shared" si="0"/>
        <v>10</v>
      </c>
      <c r="B13" s="3" t="s">
        <v>140</v>
      </c>
      <c r="C13" s="4" t="s">
        <v>141</v>
      </c>
      <c r="D13" s="36" t="s">
        <v>121</v>
      </c>
      <c r="E13" s="48">
        <f>SUM(X13,AA13,AD13,AG13,AJ13,AM13)</f>
        <v>4</v>
      </c>
      <c r="F13" s="49">
        <f>IF(Y13=1,1,0)+IF(AB13=1,1,0)+IF(AE13=1,1,0)+IF(AH13=1,1,0)+IF(AK13=1,1,0)+IF(AN13=1,1,0)</f>
        <v>0</v>
      </c>
      <c r="G13" s="50">
        <f>IF(Y13=2,1,0)+IF(AB13=2,1,0)+IF(AE13=2,1,0)+IF(AH13=2,1,0)+IF(AK13=2,1,0)+IF(AN13=2,1,0)</f>
        <v>0</v>
      </c>
      <c r="H13" s="50">
        <f>IF(Y13=3,1,0)+IF(AB13=3,1,0)+IF(AE13=3,1,0)+IF(AH13=3,1,0)+IF(AK13=3,1,0)+IF(AN13=3,1,0)</f>
        <v>0</v>
      </c>
      <c r="I13" s="50">
        <f>IF(Y13=5,1,0)+IF(AB13=5,1,0)+IF(AE13=5,1,0)+IF(AH13=5,1,0)+IF(AK13=5,1,0)+IF(AN13=5,1,0)</f>
        <v>1</v>
      </c>
      <c r="J13" s="50">
        <f>IF(Y13=7,1,0)+IF(AB13=7,1,0)+IF(AE13=7,1,0)+IF(AH13=7,1,0)+IF(AK13=7,1,0)+IF(AN13=7,1,0)</f>
        <v>0</v>
      </c>
      <c r="K13" s="50">
        <f>IF(Y13=9,1,0)+IF(AB13=9,1,0)+IF(AE13=9,1,0)+IF(AH13=9,1,0)+IF(AK13=9,1,0)+IF(AN13=9,1,0)</f>
        <v>2</v>
      </c>
      <c r="L13" s="50">
        <f>IF(Y13=13,1,0)+IF(AB13=13,1,0)+IF(AE13=13,1,0)+IF(AH13=13,1,0)+IF(AK13=13,1,0)+IF(AN13=13,1,0)</f>
        <v>1</v>
      </c>
      <c r="M13" s="50">
        <f>IF(Y13=17,1,0)+IF(AB13=17,1,0)+IF(AE13=17,1,0)+IF(AH13=17,1,0)+IF(AK13=17,1,0)+IF(AN13=17,1,0)</f>
        <v>0</v>
      </c>
      <c r="N13" s="50">
        <f>IF(Y13=25,1,0)+IF(AB13=25,1,0)+IF(AE13=25,1,0)+IF(AH13=25,1,0)+IF(AK13=25,1,0)+IF(AN13=25,1,0)</f>
        <v>0</v>
      </c>
      <c r="O13" s="8">
        <f>IF(Y13=33,1,0)+IF(AB13=33,1,0)+IF(AE13=33,1,0)+IF(AH13=33,1,0)+IF(AK13=33,1,0)+IF(AN13=33,1,0)</f>
        <v>0</v>
      </c>
      <c r="P13" s="51">
        <f>SUM(Z13,AC13,AF13,AI13,AL13,AO13)</f>
        <v>24</v>
      </c>
      <c r="Q13" s="97">
        <v>10</v>
      </c>
      <c r="R13" s="105">
        <v>7</v>
      </c>
      <c r="S13" s="127">
        <f>Q13/(Q13+R13)</f>
        <v>0.5882352941176471</v>
      </c>
      <c r="T13" s="115">
        <v>50</v>
      </c>
      <c r="U13" s="97" t="s">
        <v>190</v>
      </c>
      <c r="V13" s="123">
        <v>43</v>
      </c>
      <c r="W13" s="96">
        <f>T13-V13</f>
        <v>7</v>
      </c>
      <c r="X13" s="21">
        <v>1</v>
      </c>
      <c r="Y13" s="11">
        <v>9</v>
      </c>
      <c r="Z13" s="12">
        <v>6</v>
      </c>
      <c r="AA13" s="24">
        <v>1</v>
      </c>
      <c r="AB13" s="15">
        <v>13</v>
      </c>
      <c r="AC13" s="16">
        <v>4</v>
      </c>
      <c r="AD13" s="21"/>
      <c r="AE13" s="11"/>
      <c r="AF13" s="12"/>
      <c r="AG13" s="24"/>
      <c r="AH13" s="15"/>
      <c r="AI13" s="16"/>
      <c r="AJ13" s="21">
        <v>1</v>
      </c>
      <c r="AK13" s="11">
        <v>9</v>
      </c>
      <c r="AL13" s="12">
        <v>6</v>
      </c>
      <c r="AM13" s="24">
        <v>1</v>
      </c>
      <c r="AN13" s="15">
        <v>5</v>
      </c>
      <c r="AO13" s="16">
        <v>8</v>
      </c>
    </row>
    <row r="14" spans="1:41" ht="12.75">
      <c r="A14" s="2">
        <f t="shared" si="0"/>
        <v>11</v>
      </c>
      <c r="B14" s="3" t="s">
        <v>16</v>
      </c>
      <c r="C14" s="4" t="s">
        <v>17</v>
      </c>
      <c r="D14" s="36" t="s">
        <v>18</v>
      </c>
      <c r="E14" s="48">
        <f>SUM(X14,AA14,AD14,AG14,AJ14,AM14)</f>
        <v>2</v>
      </c>
      <c r="F14" s="49">
        <f>IF(Y14=1,1,0)+IF(AB14=1,1,0)+IF(AE14=1,1,0)+IF(AH14=1,1,0)+IF(AK14=1,1,0)+IF(AN14=1,1,0)</f>
        <v>0</v>
      </c>
      <c r="G14" s="50">
        <f>IF(Y14=2,1,0)+IF(AB14=2,1,0)+IF(AE14=2,1,0)+IF(AH14=2,1,0)+IF(AK14=2,1,0)+IF(AN14=2,1,0)</f>
        <v>1</v>
      </c>
      <c r="H14" s="50">
        <f>IF(Y14=3,1,0)+IF(AB14=3,1,0)+IF(AE14=3,1,0)+IF(AH14=3,1,0)+IF(AK14=3,1,0)+IF(AN14=3,1,0)</f>
        <v>0</v>
      </c>
      <c r="I14" s="50">
        <f>IF(Y14=5,1,0)+IF(AB14=5,1,0)+IF(AE14=5,1,0)+IF(AH14=5,1,0)+IF(AK14=5,1,0)+IF(AN14=5,1,0)</f>
        <v>1</v>
      </c>
      <c r="J14" s="50">
        <f>IF(Y14=7,1,0)+IF(AB14=7,1,0)+IF(AE14=7,1,0)+IF(AH14=7,1,0)+IF(AK14=7,1,0)+IF(AN14=7,1,0)</f>
        <v>0</v>
      </c>
      <c r="K14" s="50">
        <f>IF(Y14=9,1,0)+IF(AB14=9,1,0)+IF(AE14=9,1,0)+IF(AH14=9,1,0)+IF(AK14=9,1,0)+IF(AN14=9,1,0)</f>
        <v>0</v>
      </c>
      <c r="L14" s="50">
        <f>IF(Y14=13,1,0)+IF(AB14=13,1,0)+IF(AE14=13,1,0)+IF(AH14=13,1,0)+IF(AK14=13,1,0)+IF(AN14=13,1,0)</f>
        <v>0</v>
      </c>
      <c r="M14" s="50">
        <f>IF(Y14=17,1,0)+IF(AB14=17,1,0)+IF(AE14=17,1,0)+IF(AH14=17,1,0)+IF(AK14=17,1,0)+IF(AN14=17,1,0)</f>
        <v>0</v>
      </c>
      <c r="N14" s="50">
        <f>IF(Y14=25,1,0)+IF(AB14=25,1,0)+IF(AE14=25,1,0)+IF(AH14=25,1,0)+IF(AK14=25,1,0)+IF(AN14=25,1,0)</f>
        <v>0</v>
      </c>
      <c r="O14" s="8">
        <f>IF(Y14=33,1,0)+IF(AB14=33,1,0)+IF(AE14=33,1,0)+IF(AH14=33,1,0)+IF(AK14=33,1,0)+IF(AN14=33,1,0)</f>
        <v>0</v>
      </c>
      <c r="P14" s="51">
        <f>SUM(Z14,AC14,AF14,AI14,AL14,AO14)</f>
        <v>21</v>
      </c>
      <c r="Q14" s="97">
        <v>9</v>
      </c>
      <c r="R14" s="105">
        <v>3</v>
      </c>
      <c r="S14" s="127">
        <f>Q14/(Q14+R14)</f>
        <v>0.75</v>
      </c>
      <c r="T14" s="115">
        <v>49</v>
      </c>
      <c r="U14" s="97" t="s">
        <v>190</v>
      </c>
      <c r="V14" s="123">
        <v>30</v>
      </c>
      <c r="W14" s="96">
        <f>T14-V14</f>
        <v>19</v>
      </c>
      <c r="X14" s="21"/>
      <c r="Y14" s="11"/>
      <c r="Z14" s="12"/>
      <c r="AA14" s="24">
        <v>1</v>
      </c>
      <c r="AB14" s="15">
        <v>5</v>
      </c>
      <c r="AC14" s="16">
        <v>8</v>
      </c>
      <c r="AD14" s="21"/>
      <c r="AE14" s="11"/>
      <c r="AF14" s="12"/>
      <c r="AG14" s="24"/>
      <c r="AH14" s="15"/>
      <c r="AI14" s="16"/>
      <c r="AJ14" s="21">
        <v>1</v>
      </c>
      <c r="AK14" s="11">
        <v>2</v>
      </c>
      <c r="AL14" s="12">
        <v>13</v>
      </c>
      <c r="AM14" s="24"/>
      <c r="AN14" s="15"/>
      <c r="AO14" s="16"/>
    </row>
    <row r="15" spans="1:41" ht="12.75">
      <c r="A15" s="2">
        <f t="shared" si="0"/>
        <v>12</v>
      </c>
      <c r="B15" s="3" t="s">
        <v>86</v>
      </c>
      <c r="C15" s="4" t="s">
        <v>15</v>
      </c>
      <c r="D15" s="36" t="s">
        <v>87</v>
      </c>
      <c r="E15" s="48">
        <f>SUM(X15,AA15,AD15,AG15,AJ15,AM15)</f>
        <v>3</v>
      </c>
      <c r="F15" s="49">
        <f>IF(Y15=1,1,0)+IF(AB15=1,1,0)+IF(AE15=1,1,0)+IF(AH15=1,1,0)+IF(AK15=1,1,0)+IF(AN15=1,1,0)</f>
        <v>0</v>
      </c>
      <c r="G15" s="50">
        <f>IF(Y15=2,1,0)+IF(AB15=2,1,0)+IF(AE15=2,1,0)+IF(AH15=2,1,0)+IF(AK15=2,1,0)+IF(AN15=2,1,0)</f>
        <v>0</v>
      </c>
      <c r="H15" s="50">
        <f>IF(Y15=3,1,0)+IF(AB15=3,1,0)+IF(AE15=3,1,0)+IF(AH15=3,1,0)+IF(AK15=3,1,0)+IF(AN15=3,1,0)</f>
        <v>0</v>
      </c>
      <c r="I15" s="50">
        <f>IF(Y15=5,1,0)+IF(AB15=5,1,0)+IF(AE15=5,1,0)+IF(AH15=5,1,0)+IF(AK15=5,1,0)+IF(AN15=5,1,0)</f>
        <v>1</v>
      </c>
      <c r="J15" s="50">
        <f>IF(Y15=7,1,0)+IF(AB15=7,1,0)+IF(AE15=7,1,0)+IF(AH15=7,1,0)+IF(AK15=7,1,0)+IF(AN15=7,1,0)</f>
        <v>0</v>
      </c>
      <c r="K15" s="50">
        <f>IF(Y15=9,1,0)+IF(AB15=9,1,0)+IF(AE15=9,1,0)+IF(AH15=9,1,0)+IF(AK15=9,1,0)+IF(AN15=9,1,0)</f>
        <v>2</v>
      </c>
      <c r="L15" s="50">
        <f>IF(Y15=13,1,0)+IF(AB15=13,1,0)+IF(AE15=13,1,0)+IF(AH15=13,1,0)+IF(AK15=13,1,0)+IF(AN15=13,1,0)</f>
        <v>0</v>
      </c>
      <c r="M15" s="50">
        <f>IF(Y15=17,1,0)+IF(AB15=17,1,0)+IF(AE15=17,1,0)+IF(AH15=17,1,0)+IF(AK15=17,1,0)+IF(AN15=17,1,0)</f>
        <v>0</v>
      </c>
      <c r="N15" s="50">
        <f>IF(Y15=25,1,0)+IF(AB15=25,1,0)+IF(AE15=25,1,0)+IF(AH15=25,1,0)+IF(AK15=25,1,0)+IF(AN15=25,1,0)</f>
        <v>0</v>
      </c>
      <c r="O15" s="8">
        <f>IF(Y15=33,1,0)+IF(AB15=33,1,0)+IF(AE15=33,1,0)+IF(AH15=33,1,0)+IF(AK15=33,1,0)+IF(AN15=33,1,0)</f>
        <v>0</v>
      </c>
      <c r="P15" s="51">
        <f>SUM(Z15,AC15,AF15,AI15,AL15,AO15)</f>
        <v>20</v>
      </c>
      <c r="Q15" s="97">
        <v>7</v>
      </c>
      <c r="R15" s="105">
        <v>6</v>
      </c>
      <c r="S15" s="127">
        <f>Q15/(Q15+R15)</f>
        <v>0.5384615384615384</v>
      </c>
      <c r="T15" s="115">
        <v>40</v>
      </c>
      <c r="U15" s="97" t="s">
        <v>190</v>
      </c>
      <c r="V15" s="123">
        <v>33</v>
      </c>
      <c r="W15" s="96">
        <f>T15-V15</f>
        <v>7</v>
      </c>
      <c r="X15" s="21">
        <v>1</v>
      </c>
      <c r="Y15" s="11">
        <v>9</v>
      </c>
      <c r="Z15" s="12">
        <v>6</v>
      </c>
      <c r="AA15" s="24">
        <v>1</v>
      </c>
      <c r="AB15" s="15">
        <v>9</v>
      </c>
      <c r="AC15" s="16">
        <v>6</v>
      </c>
      <c r="AD15" s="21">
        <v>1</v>
      </c>
      <c r="AE15" s="11">
        <v>5</v>
      </c>
      <c r="AF15" s="12">
        <v>8</v>
      </c>
      <c r="AG15" s="24"/>
      <c r="AH15" s="15"/>
      <c r="AI15" s="16"/>
      <c r="AJ15" s="21"/>
      <c r="AK15" s="11"/>
      <c r="AL15" s="12"/>
      <c r="AM15" s="24"/>
      <c r="AN15" s="15"/>
      <c r="AO15" s="16"/>
    </row>
    <row r="16" spans="1:41" ht="12.75">
      <c r="A16" s="2">
        <f t="shared" si="0"/>
        <v>13</v>
      </c>
      <c r="B16" s="3" t="s">
        <v>20</v>
      </c>
      <c r="C16" s="4" t="s">
        <v>34</v>
      </c>
      <c r="D16" s="36" t="s">
        <v>22</v>
      </c>
      <c r="E16" s="48">
        <f>SUM(X16,AA16,AD16,AG16,AJ16,AM16)</f>
        <v>3</v>
      </c>
      <c r="F16" s="49">
        <f>IF(Y16=1,1,0)+IF(AB16=1,1,0)+IF(AE16=1,1,0)+IF(AH16=1,1,0)+IF(AK16=1,1,0)+IF(AN16=1,1,0)</f>
        <v>0</v>
      </c>
      <c r="G16" s="50">
        <f>IF(Y16=2,1,0)+IF(AB16=2,1,0)+IF(AE16=2,1,0)+IF(AH16=2,1,0)+IF(AK16=2,1,0)+IF(AN16=2,1,0)</f>
        <v>0</v>
      </c>
      <c r="H16" s="50">
        <f>IF(Y16=3,1,0)+IF(AB16=3,1,0)+IF(AE16=3,1,0)+IF(AH16=3,1,0)+IF(AK16=3,1,0)+IF(AN16=3,1,0)</f>
        <v>1</v>
      </c>
      <c r="I16" s="50">
        <f>IF(Y16=5,1,0)+IF(AB16=5,1,0)+IF(AE16=5,1,0)+IF(AH16=5,1,0)+IF(AK16=5,1,0)+IF(AN16=5,1,0)</f>
        <v>0</v>
      </c>
      <c r="J16" s="50">
        <f>IF(Y16=7,1,0)+IF(AB16=7,1,0)+IF(AE16=7,1,0)+IF(AH16=7,1,0)+IF(AK16=7,1,0)+IF(AN16=7,1,0)</f>
        <v>0</v>
      </c>
      <c r="K16" s="50">
        <f>IF(Y16=9,1,0)+IF(AB16=9,1,0)+IF(AE16=9,1,0)+IF(AH16=9,1,0)+IF(AK16=9,1,0)+IF(AN16=9,1,0)</f>
        <v>1</v>
      </c>
      <c r="L16" s="50">
        <f>IF(Y16=13,1,0)+IF(AB16=13,1,0)+IF(AE16=13,1,0)+IF(AH16=13,1,0)+IF(AK16=13,1,0)+IF(AN16=13,1,0)</f>
        <v>0</v>
      </c>
      <c r="M16" s="50">
        <f>IF(Y16=17,1,0)+IF(AB16=17,1,0)+IF(AE16=17,1,0)+IF(AH16=17,1,0)+IF(AK16=17,1,0)+IF(AN16=17,1,0)</f>
        <v>0</v>
      </c>
      <c r="N16" s="50">
        <f>IF(Y16=25,1,0)+IF(AB16=25,1,0)+IF(AE16=25,1,0)+IF(AH16=25,1,0)+IF(AK16=25,1,0)+IF(AN16=25,1,0)</f>
        <v>1</v>
      </c>
      <c r="O16" s="8">
        <f>IF(Y16=33,1,0)+IF(AB16=33,1,0)+IF(AE16=33,1,0)+IF(AH16=33,1,0)+IF(AK16=33,1,0)+IF(AN16=33,1,0)</f>
        <v>0</v>
      </c>
      <c r="P16" s="51">
        <f>SUM(Z16,AC16,AF16,AI16,AL16,AO16)</f>
        <v>18</v>
      </c>
      <c r="Q16" s="97">
        <v>9</v>
      </c>
      <c r="R16" s="105">
        <v>5</v>
      </c>
      <c r="S16" s="127">
        <f>Q16/(Q16+R16)</f>
        <v>0.6428571428571429</v>
      </c>
      <c r="T16" s="115">
        <v>46</v>
      </c>
      <c r="U16" s="97" t="s">
        <v>190</v>
      </c>
      <c r="V16" s="123">
        <v>23</v>
      </c>
      <c r="W16" s="96">
        <f>T16-V16</f>
        <v>23</v>
      </c>
      <c r="X16" s="21"/>
      <c r="Y16" s="11"/>
      <c r="Z16" s="12"/>
      <c r="AA16" s="24">
        <v>1</v>
      </c>
      <c r="AB16" s="15">
        <v>9</v>
      </c>
      <c r="AC16" s="16">
        <v>6</v>
      </c>
      <c r="AD16" s="21"/>
      <c r="AE16" s="11"/>
      <c r="AF16" s="12"/>
      <c r="AG16" s="24"/>
      <c r="AH16" s="15"/>
      <c r="AI16" s="16"/>
      <c r="AJ16" s="21">
        <v>1</v>
      </c>
      <c r="AK16" s="11">
        <v>25</v>
      </c>
      <c r="AL16" s="12">
        <v>2</v>
      </c>
      <c r="AM16" s="24">
        <v>1</v>
      </c>
      <c r="AN16" s="15">
        <v>3</v>
      </c>
      <c r="AO16" s="16">
        <v>10</v>
      </c>
    </row>
    <row r="17" spans="1:41" ht="12.75">
      <c r="A17" s="2">
        <f t="shared" si="0"/>
        <v>14</v>
      </c>
      <c r="B17" s="3" t="s">
        <v>95</v>
      </c>
      <c r="C17" s="4" t="s">
        <v>143</v>
      </c>
      <c r="D17" s="36" t="s">
        <v>22</v>
      </c>
      <c r="E17" s="48">
        <f>SUM(X17,AA17,AD17,AG17,AJ17,AM17)</f>
        <v>3</v>
      </c>
      <c r="F17" s="49">
        <f>IF(Y17=1,1,0)+IF(AB17=1,1,0)+IF(AE17=1,1,0)+IF(AH17=1,1,0)+IF(AK17=1,1,0)+IF(AN17=1,1,0)</f>
        <v>0</v>
      </c>
      <c r="G17" s="50">
        <f>IF(Y17=2,1,0)+IF(AB17=2,1,0)+IF(AE17=2,1,0)+IF(AH17=2,1,0)+IF(AK17=2,1,0)+IF(AN17=2,1,0)</f>
        <v>0</v>
      </c>
      <c r="H17" s="50">
        <f>IF(Y17=3,1,0)+IF(AB17=3,1,0)+IF(AE17=3,1,0)+IF(AH17=3,1,0)+IF(AK17=3,1,0)+IF(AN17=3,1,0)</f>
        <v>0</v>
      </c>
      <c r="I17" s="50">
        <f>IF(Y17=5,1,0)+IF(AB17=5,1,0)+IF(AE17=5,1,0)+IF(AH17=5,1,0)+IF(AK17=5,1,0)+IF(AN17=5,1,0)</f>
        <v>0</v>
      </c>
      <c r="J17" s="50">
        <f>IF(Y17=7,1,0)+IF(AB17=7,1,0)+IF(AE17=7,1,0)+IF(AH17=7,1,0)+IF(AK17=7,1,0)+IF(AN17=7,1,0)</f>
        <v>1</v>
      </c>
      <c r="K17" s="50">
        <f>IF(Y17=9,1,0)+IF(AB17=9,1,0)+IF(AE17=9,1,0)+IF(AH17=9,1,0)+IF(AK17=9,1,0)+IF(AN17=9,1,0)</f>
        <v>1</v>
      </c>
      <c r="L17" s="50">
        <f>IF(Y17=13,1,0)+IF(AB17=13,1,0)+IF(AE17=13,1,0)+IF(AH17=13,1,0)+IF(AK17=13,1,0)+IF(AN17=13,1,0)</f>
        <v>1</v>
      </c>
      <c r="M17" s="50">
        <f>IF(Y17=17,1,0)+IF(AB17=17,1,0)+IF(AE17=17,1,0)+IF(AH17=17,1,0)+IF(AK17=17,1,0)+IF(AN17=17,1,0)</f>
        <v>0</v>
      </c>
      <c r="N17" s="50">
        <f>IF(Y17=25,1,0)+IF(AB17=25,1,0)+IF(AE17=25,1,0)+IF(AH17=25,1,0)+IF(AK17=25,1,0)+IF(AN17=25,1,0)</f>
        <v>0</v>
      </c>
      <c r="O17" s="8">
        <f>IF(Y17=33,1,0)+IF(AB17=33,1,0)+IF(AE17=33,1,0)+IF(AH17=33,1,0)+IF(AK17=33,1,0)+IF(AN17=33,1,0)</f>
        <v>0</v>
      </c>
      <c r="P17" s="51">
        <f>SUM(Z17,AC17,AF17,AI17,AL17,AO17)</f>
        <v>17</v>
      </c>
      <c r="Q17" s="97">
        <v>8</v>
      </c>
      <c r="R17" s="105">
        <v>6</v>
      </c>
      <c r="S17" s="127">
        <f>Q17/(Q17+R17)</f>
        <v>0.5714285714285714</v>
      </c>
      <c r="T17" s="115">
        <v>42</v>
      </c>
      <c r="U17" s="97" t="s">
        <v>190</v>
      </c>
      <c r="V17" s="123">
        <v>36</v>
      </c>
      <c r="W17" s="96">
        <f>T17-V17</f>
        <v>6</v>
      </c>
      <c r="X17" s="21">
        <v>1</v>
      </c>
      <c r="Y17" s="11">
        <v>7</v>
      </c>
      <c r="Z17" s="12">
        <v>7</v>
      </c>
      <c r="AA17" s="24"/>
      <c r="AB17" s="15"/>
      <c r="AC17" s="16"/>
      <c r="AD17" s="21"/>
      <c r="AE17" s="11"/>
      <c r="AF17" s="12"/>
      <c r="AG17" s="24"/>
      <c r="AH17" s="15"/>
      <c r="AI17" s="16"/>
      <c r="AJ17" s="21">
        <v>1</v>
      </c>
      <c r="AK17" s="11">
        <v>9</v>
      </c>
      <c r="AL17" s="12">
        <v>6</v>
      </c>
      <c r="AM17" s="24">
        <v>1</v>
      </c>
      <c r="AN17" s="15">
        <v>13</v>
      </c>
      <c r="AO17" s="16">
        <v>4</v>
      </c>
    </row>
    <row r="18" spans="1:41" ht="12.75">
      <c r="A18" s="2">
        <f t="shared" si="0"/>
        <v>15</v>
      </c>
      <c r="B18" s="3" t="s">
        <v>191</v>
      </c>
      <c r="C18" s="4" t="s">
        <v>17</v>
      </c>
      <c r="D18" s="36" t="s">
        <v>72</v>
      </c>
      <c r="E18" s="48">
        <f>SUM(X18,AA18,AD18,AG18,AJ18,AM18)</f>
        <v>1</v>
      </c>
      <c r="F18" s="49">
        <f>IF(Y18=1,1,0)+IF(AB18=1,1,0)+IF(AE18=1,1,0)+IF(AH18=1,1,0)+IF(AK18=1,1,0)+IF(AN18=1,1,0)</f>
        <v>1</v>
      </c>
      <c r="G18" s="50">
        <f>IF(Y18=2,1,0)+IF(AB18=2,1,0)+IF(AE18=2,1,0)+IF(AH18=2,1,0)+IF(AK18=2,1,0)+IF(AN18=2,1,0)</f>
        <v>0</v>
      </c>
      <c r="H18" s="50">
        <f>IF(Y18=3,1,0)+IF(AB18=3,1,0)+IF(AE18=3,1,0)+IF(AH18=3,1,0)+IF(AK18=3,1,0)+IF(AN18=3,1,0)</f>
        <v>0</v>
      </c>
      <c r="I18" s="50">
        <f>IF(Y18=5,1,0)+IF(AB18=5,1,0)+IF(AE18=5,1,0)+IF(AH18=5,1,0)+IF(AK18=5,1,0)+IF(AN18=5,1,0)</f>
        <v>0</v>
      </c>
      <c r="J18" s="50">
        <f>IF(Y18=7,1,0)+IF(AB18=7,1,0)+IF(AE18=7,1,0)+IF(AH18=7,1,0)+IF(AK18=7,1,0)+IF(AN18=7,1,0)</f>
        <v>0</v>
      </c>
      <c r="K18" s="50">
        <f>IF(Y18=9,1,0)+IF(AB18=9,1,0)+IF(AE18=9,1,0)+IF(AH18=9,1,0)+IF(AK18=9,1,0)+IF(AN18=9,1,0)</f>
        <v>0</v>
      </c>
      <c r="L18" s="50">
        <f>IF(Y18=13,1,0)+IF(AB18=13,1,0)+IF(AE18=13,1,0)+IF(AH18=13,1,0)+IF(AK18=13,1,0)+IF(AN18=13,1,0)</f>
        <v>0</v>
      </c>
      <c r="M18" s="50">
        <f>IF(Y18=17,1,0)+IF(AB18=17,1,0)+IF(AE18=17,1,0)+IF(AH18=17,1,0)+IF(AK18=17,1,0)+IF(AN18=17,1,0)</f>
        <v>0</v>
      </c>
      <c r="N18" s="50">
        <f>IF(Y18=25,1,0)+IF(AB18=25,1,0)+IF(AE18=25,1,0)+IF(AH18=25,1,0)+IF(AK18=25,1,0)+IF(AN18=25,1,0)</f>
        <v>0</v>
      </c>
      <c r="O18" s="8">
        <f>IF(Y18=33,1,0)+IF(AB18=33,1,0)+IF(AE18=33,1,0)+IF(AH18=33,1,0)+IF(AK18=33,1,0)+IF(AN18=33,1,0)</f>
        <v>0</v>
      </c>
      <c r="P18" s="51">
        <f>SUM(Z18,AC18,AF18,AI18,AL18,AO18)</f>
        <v>16</v>
      </c>
      <c r="Q18" s="97">
        <v>6</v>
      </c>
      <c r="R18" s="105">
        <v>1</v>
      </c>
      <c r="S18" s="127">
        <f>Q18/(Q18+R18)</f>
        <v>0.8571428571428571</v>
      </c>
      <c r="T18" s="115">
        <v>26</v>
      </c>
      <c r="U18" s="97" t="s">
        <v>190</v>
      </c>
      <c r="V18" s="123">
        <v>9</v>
      </c>
      <c r="W18" s="96">
        <f>T18-V18</f>
        <v>17</v>
      </c>
      <c r="X18" s="21"/>
      <c r="Y18" s="11"/>
      <c r="Z18" s="12"/>
      <c r="AA18" s="75">
        <v>1</v>
      </c>
      <c r="AB18" s="76">
        <v>1</v>
      </c>
      <c r="AC18" s="77">
        <v>16</v>
      </c>
      <c r="AD18" s="21"/>
      <c r="AE18" s="11"/>
      <c r="AF18" s="12"/>
      <c r="AG18" s="24"/>
      <c r="AH18" s="15"/>
      <c r="AI18" s="16"/>
      <c r="AJ18" s="21"/>
      <c r="AK18" s="11"/>
      <c r="AL18" s="12"/>
      <c r="AM18" s="24"/>
      <c r="AN18" s="15"/>
      <c r="AO18" s="16"/>
    </row>
    <row r="19" spans="1:41" ht="12.75">
      <c r="A19" s="2">
        <f t="shared" si="0"/>
        <v>16</v>
      </c>
      <c r="B19" s="3" t="s">
        <v>144</v>
      </c>
      <c r="C19" s="4" t="s">
        <v>52</v>
      </c>
      <c r="D19" s="36" t="s">
        <v>19</v>
      </c>
      <c r="E19" s="48">
        <f>SUM(X19,AA19,AD19,AG19,AJ19,AM19)</f>
        <v>4</v>
      </c>
      <c r="F19" s="49">
        <f>IF(Y19=1,1,0)+IF(AB19=1,1,0)+IF(AE19=1,1,0)+IF(AH19=1,1,0)+IF(AK19=1,1,0)+IF(AN19=1,1,0)</f>
        <v>0</v>
      </c>
      <c r="G19" s="50">
        <f>IF(Y19=2,1,0)+IF(AB19=2,1,0)+IF(AE19=2,1,0)+IF(AH19=2,1,0)+IF(AK19=2,1,0)+IF(AN19=2,1,0)</f>
        <v>0</v>
      </c>
      <c r="H19" s="50">
        <f>IF(Y19=3,1,0)+IF(AB19=3,1,0)+IF(AE19=3,1,0)+IF(AH19=3,1,0)+IF(AK19=3,1,0)+IF(AN19=3,1,0)</f>
        <v>0</v>
      </c>
      <c r="I19" s="50">
        <f>IF(Y19=5,1,0)+IF(AB19=5,1,0)+IF(AE19=5,1,0)+IF(AH19=5,1,0)+IF(AK19=5,1,0)+IF(AN19=5,1,0)</f>
        <v>0</v>
      </c>
      <c r="J19" s="50">
        <f>IF(Y19=7,1,0)+IF(AB19=7,1,0)+IF(AE19=7,1,0)+IF(AH19=7,1,0)+IF(AK19=7,1,0)+IF(AN19=7,1,0)</f>
        <v>0</v>
      </c>
      <c r="K19" s="50">
        <f>IF(Y19=9,1,0)+IF(AB19=9,1,0)+IF(AE19=9,1,0)+IF(AH19=9,1,0)+IF(AK19=9,1,0)+IF(AN19=9,1,0)</f>
        <v>1</v>
      </c>
      <c r="L19" s="50">
        <f>IF(Y19=13,1,0)+IF(AB19=13,1,0)+IF(AE19=13,1,0)+IF(AH19=13,1,0)+IF(AK19=13,1,0)+IF(AN19=13,1,0)</f>
        <v>2</v>
      </c>
      <c r="M19" s="50">
        <f>IF(Y19=17,1,0)+IF(AB19=17,1,0)+IF(AE19=17,1,0)+IF(AH19=17,1,0)+IF(AK19=17,1,0)+IF(AN19=17,1,0)</f>
        <v>1</v>
      </c>
      <c r="N19" s="50">
        <f>IF(Y19=25,1,0)+IF(AB19=25,1,0)+IF(AE19=25,1,0)+IF(AH19=25,1,0)+IF(AK19=25,1,0)+IF(AN19=25,1,0)</f>
        <v>0</v>
      </c>
      <c r="O19" s="8">
        <f>IF(Y19=33,1,0)+IF(AB19=33,1,0)+IF(AE19=33,1,0)+IF(AH19=33,1,0)+IF(AK19=33,1,0)+IF(AN19=33,1,0)</f>
        <v>0</v>
      </c>
      <c r="P19" s="51">
        <f>SUM(Z19,AC19,AF19,AI19,AL19,AO19)</f>
        <v>15</v>
      </c>
      <c r="Q19" s="97">
        <v>3</v>
      </c>
      <c r="R19" s="105">
        <v>8</v>
      </c>
      <c r="S19" s="127">
        <f>Q19/(Q19+R19)</f>
        <v>0.2727272727272727</v>
      </c>
      <c r="T19" s="115">
        <v>18</v>
      </c>
      <c r="U19" s="97" t="s">
        <v>190</v>
      </c>
      <c r="V19" s="123">
        <v>35</v>
      </c>
      <c r="W19" s="96">
        <f>T19-V19</f>
        <v>-17</v>
      </c>
      <c r="X19" s="21">
        <v>1</v>
      </c>
      <c r="Y19" s="11">
        <v>13</v>
      </c>
      <c r="Z19" s="12">
        <v>4</v>
      </c>
      <c r="AA19" s="24">
        <v>1</v>
      </c>
      <c r="AB19" s="15">
        <v>9</v>
      </c>
      <c r="AC19" s="16">
        <v>6</v>
      </c>
      <c r="AD19" s="21">
        <v>1</v>
      </c>
      <c r="AE19" s="11">
        <v>17</v>
      </c>
      <c r="AF19" s="12">
        <v>3</v>
      </c>
      <c r="AG19" s="24">
        <v>1</v>
      </c>
      <c r="AH19" s="15">
        <v>13</v>
      </c>
      <c r="AI19" s="16">
        <v>2</v>
      </c>
      <c r="AJ19" s="21"/>
      <c r="AK19" s="11"/>
      <c r="AL19" s="12"/>
      <c r="AM19" s="24"/>
      <c r="AN19" s="15"/>
      <c r="AO19" s="16"/>
    </row>
    <row r="20" spans="1:41" ht="12.75">
      <c r="A20" s="2">
        <f t="shared" si="0"/>
        <v>17</v>
      </c>
      <c r="B20" s="19" t="s">
        <v>162</v>
      </c>
      <c r="C20" s="20" t="s">
        <v>163</v>
      </c>
      <c r="D20" s="37" t="s">
        <v>19</v>
      </c>
      <c r="E20" s="48">
        <f>SUM(X20,AA20,AD20,AG20,AJ20,AM20)</f>
        <v>2</v>
      </c>
      <c r="F20" s="49">
        <f>IF(Y20=1,1,0)+IF(AB20=1,1,0)+IF(AE20=1,1,0)+IF(AH20=1,1,0)+IF(AK20=1,1,0)+IF(AN20=1,1,0)</f>
        <v>0</v>
      </c>
      <c r="G20" s="50">
        <f>IF(Y20=2,1,0)+IF(AB20=2,1,0)+IF(AE20=2,1,0)+IF(AH20=2,1,0)+IF(AK20=2,1,0)+IF(AN20=2,1,0)</f>
        <v>0</v>
      </c>
      <c r="H20" s="50">
        <f>IF(Y20=3,1,0)+IF(AB20=3,1,0)+IF(AE20=3,1,0)+IF(AH20=3,1,0)+IF(AK20=3,1,0)+IF(AN20=3,1,0)</f>
        <v>0</v>
      </c>
      <c r="I20" s="50">
        <f>IF(Y20=5,1,0)+IF(AB20=5,1,0)+IF(AE20=5,1,0)+IF(AH20=5,1,0)+IF(AK20=5,1,0)+IF(AN20=5,1,0)</f>
        <v>1</v>
      </c>
      <c r="J20" s="50">
        <f>IF(Y20=7,1,0)+IF(AB20=7,1,0)+IF(AE20=7,1,0)+IF(AH20=7,1,0)+IF(AK20=7,1,0)+IF(AN20=7,1,0)</f>
        <v>0</v>
      </c>
      <c r="K20" s="50">
        <f>IF(Y20=9,1,0)+IF(AB20=9,1,0)+IF(AE20=9,1,0)+IF(AH20=9,1,0)+IF(AK20=9,1,0)+IF(AN20=9,1,0)</f>
        <v>0</v>
      </c>
      <c r="L20" s="50">
        <f>IF(Y20=13,1,0)+IF(AB20=13,1,0)+IF(AE20=13,1,0)+IF(AH20=13,1,0)+IF(AK20=13,1,0)+IF(AN20=13,1,0)</f>
        <v>1</v>
      </c>
      <c r="M20" s="50">
        <f>IF(Y20=17,1,0)+IF(AB20=17,1,0)+IF(AE20=17,1,0)+IF(AH20=17,1,0)+IF(AK20=17,1,0)+IF(AN20=17,1,0)</f>
        <v>0</v>
      </c>
      <c r="N20" s="50">
        <f>IF(Y20=25,1,0)+IF(AB20=25,1,0)+IF(AE20=25,1,0)+IF(AH20=25,1,0)+IF(AK20=25,1,0)+IF(AN20=25,1,0)</f>
        <v>0</v>
      </c>
      <c r="O20" s="8">
        <f>IF(Y20=33,1,0)+IF(AB20=33,1,0)+IF(AE20=33,1,0)+IF(AH20=33,1,0)+IF(AK20=33,1,0)+IF(AN20=33,1,0)</f>
        <v>0</v>
      </c>
      <c r="P20" s="51">
        <f>SUM(Z20,AC20,AF20,AI20,AL20,AO20)</f>
        <v>12</v>
      </c>
      <c r="Q20" s="97">
        <v>4</v>
      </c>
      <c r="R20" s="105">
        <v>4</v>
      </c>
      <c r="S20" s="127">
        <f>Q20/(Q20+R20)</f>
        <v>0.5</v>
      </c>
      <c r="T20" s="115">
        <v>26</v>
      </c>
      <c r="U20" s="97" t="s">
        <v>190</v>
      </c>
      <c r="V20" s="123">
        <v>26</v>
      </c>
      <c r="W20" s="96">
        <f>T20-V20</f>
        <v>0</v>
      </c>
      <c r="X20" s="21">
        <v>1</v>
      </c>
      <c r="Y20" s="11">
        <v>13</v>
      </c>
      <c r="Z20" s="12">
        <v>4</v>
      </c>
      <c r="AA20" s="24"/>
      <c r="AB20" s="15"/>
      <c r="AC20" s="16"/>
      <c r="AD20" s="21">
        <v>1</v>
      </c>
      <c r="AE20" s="11">
        <v>5</v>
      </c>
      <c r="AF20" s="12">
        <v>8</v>
      </c>
      <c r="AG20" s="24"/>
      <c r="AH20" s="15"/>
      <c r="AI20" s="16"/>
      <c r="AJ20" s="21"/>
      <c r="AK20" s="11"/>
      <c r="AL20" s="12"/>
      <c r="AM20" s="24"/>
      <c r="AN20" s="15"/>
      <c r="AO20" s="16"/>
    </row>
    <row r="21" spans="1:41" ht="12.75">
      <c r="A21" s="2">
        <f t="shared" si="0"/>
        <v>18</v>
      </c>
      <c r="B21" s="3" t="s">
        <v>47</v>
      </c>
      <c r="C21" s="4" t="s">
        <v>48</v>
      </c>
      <c r="D21" s="36" t="s">
        <v>72</v>
      </c>
      <c r="E21" s="48">
        <f>SUM(X21,AA21,AD21,AG21,AJ21,AM21)</f>
        <v>4</v>
      </c>
      <c r="F21" s="49">
        <f>IF(Y21=1,1,0)+IF(AB21=1,1,0)+IF(AE21=1,1,0)+IF(AH21=1,1,0)+IF(AK21=1,1,0)+IF(AN21=1,1,0)</f>
        <v>0</v>
      </c>
      <c r="G21" s="50">
        <f>IF(Y21=2,1,0)+IF(AB21=2,1,0)+IF(AE21=2,1,0)+IF(AH21=2,1,0)+IF(AK21=2,1,0)+IF(AN21=2,1,0)</f>
        <v>0</v>
      </c>
      <c r="H21" s="50">
        <f>IF(Y21=3,1,0)+IF(AB21=3,1,0)+IF(AE21=3,1,0)+IF(AH21=3,1,0)+IF(AK21=3,1,0)+IF(AN21=3,1,0)</f>
        <v>0</v>
      </c>
      <c r="I21" s="50">
        <f>IF(Y21=5,1,0)+IF(AB21=5,1,0)+IF(AE21=5,1,0)+IF(AH21=5,1,0)+IF(AK21=5,1,0)+IF(AN21=5,1,0)</f>
        <v>0</v>
      </c>
      <c r="J21" s="50">
        <f>IF(Y21=7,1,0)+IF(AB21=7,1,0)+IF(AE21=7,1,0)+IF(AH21=7,1,0)+IF(AK21=7,1,0)+IF(AN21=7,1,0)</f>
        <v>0</v>
      </c>
      <c r="K21" s="50">
        <f>IF(Y21=9,1,0)+IF(AB21=9,1,0)+IF(AE21=9,1,0)+IF(AH21=9,1,0)+IF(AK21=9,1,0)+IF(AN21=9,1,0)</f>
        <v>0</v>
      </c>
      <c r="L21" s="50">
        <f>IF(Y21=13,1,0)+IF(AB21=13,1,0)+IF(AE21=13,1,0)+IF(AH21=13,1,0)+IF(AK21=13,1,0)+IF(AN21=13,1,0)</f>
        <v>2</v>
      </c>
      <c r="M21" s="50">
        <f>IF(Y21=17,1,0)+IF(AB21=17,1,0)+IF(AE21=17,1,0)+IF(AH21=17,1,0)+IF(AK21=17,1,0)+IF(AN21=17,1,0)</f>
        <v>1</v>
      </c>
      <c r="N21" s="50">
        <f>IF(Y21=25,1,0)+IF(AB21=25,1,0)+IF(AE21=25,1,0)+IF(AH21=25,1,0)+IF(AK21=25,1,0)+IF(AN21=25,1,0)</f>
        <v>1</v>
      </c>
      <c r="O21" s="8">
        <f>IF(Y21=33,1,0)+IF(AB21=33,1,0)+IF(AE21=33,1,0)+IF(AH21=33,1,0)+IF(AK21=33,1,0)+IF(AN21=33,1,0)</f>
        <v>0</v>
      </c>
      <c r="P21" s="51">
        <f>SUM(Z21,AC21,AF21,AI21,AL21,AO21)</f>
        <v>12</v>
      </c>
      <c r="Q21" s="97">
        <v>2</v>
      </c>
      <c r="R21" s="105">
        <v>8</v>
      </c>
      <c r="S21" s="127">
        <f>Q21/(Q21+R21)</f>
        <v>0.2</v>
      </c>
      <c r="T21" s="115">
        <v>22</v>
      </c>
      <c r="U21" s="97" t="s">
        <v>190</v>
      </c>
      <c r="V21" s="123">
        <v>35</v>
      </c>
      <c r="W21" s="96">
        <f>T21-V21</f>
        <v>-13</v>
      </c>
      <c r="X21" s="21">
        <v>1</v>
      </c>
      <c r="Y21" s="11">
        <v>13</v>
      </c>
      <c r="Z21" s="12">
        <v>4</v>
      </c>
      <c r="AA21" s="24">
        <v>1</v>
      </c>
      <c r="AB21" s="15">
        <v>17</v>
      </c>
      <c r="AC21" s="16">
        <v>2</v>
      </c>
      <c r="AD21" s="21"/>
      <c r="AE21" s="11"/>
      <c r="AF21" s="12"/>
      <c r="AG21" s="24"/>
      <c r="AH21" s="15"/>
      <c r="AI21" s="16"/>
      <c r="AJ21" s="21">
        <v>1</v>
      </c>
      <c r="AK21" s="11">
        <v>25</v>
      </c>
      <c r="AL21" s="12">
        <v>2</v>
      </c>
      <c r="AM21" s="24">
        <v>1</v>
      </c>
      <c r="AN21" s="15">
        <v>13</v>
      </c>
      <c r="AO21" s="16">
        <v>4</v>
      </c>
    </row>
    <row r="22" spans="1:41" ht="12.75">
      <c r="A22" s="2">
        <f t="shared" si="0"/>
        <v>19</v>
      </c>
      <c r="B22" s="3" t="s">
        <v>192</v>
      </c>
      <c r="C22" s="4" t="s">
        <v>193</v>
      </c>
      <c r="D22" s="36" t="s">
        <v>72</v>
      </c>
      <c r="E22" s="48">
        <f>SUM(X22,AA22,AD22,AG22,AJ22,AM22)</f>
        <v>1</v>
      </c>
      <c r="F22" s="49">
        <f>IF(Y22=1,1,0)+IF(AB22=1,1,0)+IF(AE22=1,1,0)+IF(AH22=1,1,0)+IF(AK22=1,1,0)+IF(AN22=1,1,0)</f>
        <v>0</v>
      </c>
      <c r="G22" s="50">
        <f>IF(Y22=2,1,0)+IF(AB22=2,1,0)+IF(AE22=2,1,0)+IF(AH22=2,1,0)+IF(AK22=2,1,0)+IF(AN22=2,1,0)</f>
        <v>0</v>
      </c>
      <c r="H22" s="50">
        <f>IF(Y22=3,1,0)+IF(AB22=3,1,0)+IF(AE22=3,1,0)+IF(AH22=3,1,0)+IF(AK22=3,1,0)+IF(AN22=3,1,0)</f>
        <v>1</v>
      </c>
      <c r="I22" s="50">
        <f>IF(Y22=5,1,0)+IF(AB22=5,1,0)+IF(AE22=5,1,0)+IF(AH22=5,1,0)+IF(AK22=5,1,0)+IF(AN22=5,1,0)</f>
        <v>0</v>
      </c>
      <c r="J22" s="50">
        <f>IF(Y22=7,1,0)+IF(AB22=7,1,0)+IF(AE22=7,1,0)+IF(AH22=7,1,0)+IF(AK22=7,1,0)+IF(AN22=7,1,0)</f>
        <v>0</v>
      </c>
      <c r="K22" s="50">
        <f>IF(Y22=9,1,0)+IF(AB22=9,1,0)+IF(AE22=9,1,0)+IF(AH22=9,1,0)+IF(AK22=9,1,0)+IF(AN22=9,1,0)</f>
        <v>0</v>
      </c>
      <c r="L22" s="50">
        <f>IF(Y22=13,1,0)+IF(AB22=13,1,0)+IF(AE22=13,1,0)+IF(AH22=13,1,0)+IF(AK22=13,1,0)+IF(AN22=13,1,0)</f>
        <v>0</v>
      </c>
      <c r="M22" s="50">
        <f>IF(Y22=17,1,0)+IF(AB22=17,1,0)+IF(AE22=17,1,0)+IF(AH22=17,1,0)+IF(AK22=17,1,0)+IF(AN22=17,1,0)</f>
        <v>0</v>
      </c>
      <c r="N22" s="50">
        <f>IF(Y22=25,1,0)+IF(AB22=25,1,0)+IF(AE22=25,1,0)+IF(AH22=25,1,0)+IF(AK22=25,1,0)+IF(AN22=25,1,0)</f>
        <v>0</v>
      </c>
      <c r="O22" s="8">
        <f>IF(Y22=33,1,0)+IF(AB22=33,1,0)+IF(AE22=33,1,0)+IF(AH22=33,1,0)+IF(AK22=33,1,0)+IF(AN22=33,1,0)</f>
        <v>0</v>
      </c>
      <c r="P22" s="51">
        <f>SUM(Z22,AC22,AF22,AI22,AL22,AO22)</f>
        <v>10</v>
      </c>
      <c r="Q22" s="97">
        <v>3</v>
      </c>
      <c r="R22" s="105">
        <v>1</v>
      </c>
      <c r="S22" s="127">
        <f>Q22/(Q22+R22)</f>
        <v>0.75</v>
      </c>
      <c r="T22" s="115">
        <v>14</v>
      </c>
      <c r="U22" s="97" t="s">
        <v>190</v>
      </c>
      <c r="V22" s="123">
        <v>10</v>
      </c>
      <c r="W22" s="96">
        <f>T22-V22</f>
        <v>4</v>
      </c>
      <c r="X22" s="21"/>
      <c r="Y22" s="11"/>
      <c r="Z22" s="12"/>
      <c r="AA22" s="24">
        <v>1</v>
      </c>
      <c r="AB22" s="15">
        <v>3</v>
      </c>
      <c r="AC22" s="16">
        <v>10</v>
      </c>
      <c r="AD22" s="21"/>
      <c r="AE22" s="11"/>
      <c r="AF22" s="12"/>
      <c r="AG22" s="24"/>
      <c r="AH22" s="15"/>
      <c r="AI22" s="16"/>
      <c r="AJ22" s="21"/>
      <c r="AK22" s="11"/>
      <c r="AL22" s="12"/>
      <c r="AM22" s="24"/>
      <c r="AN22" s="15"/>
      <c r="AO22" s="16"/>
    </row>
    <row r="23" spans="1:41" ht="12.75">
      <c r="A23" s="2">
        <f t="shared" si="0"/>
        <v>20</v>
      </c>
      <c r="B23" s="3" t="s">
        <v>118</v>
      </c>
      <c r="C23" s="4" t="s">
        <v>84</v>
      </c>
      <c r="D23" s="36" t="s">
        <v>58</v>
      </c>
      <c r="E23" s="48">
        <f>SUM(X23,AA23,AD23,AG23,AJ23,AM23)</f>
        <v>1</v>
      </c>
      <c r="F23" s="49">
        <f>IF(Y23=1,1,0)+IF(AB23=1,1,0)+IF(AE23=1,1,0)+IF(AH23=1,1,0)+IF(AK23=1,1,0)+IF(AN23=1,1,0)</f>
        <v>0</v>
      </c>
      <c r="G23" s="50">
        <f>IF(Y23=2,1,0)+IF(AB23=2,1,0)+IF(AE23=2,1,0)+IF(AH23=2,1,0)+IF(AK23=2,1,0)+IF(AN23=2,1,0)</f>
        <v>0</v>
      </c>
      <c r="H23" s="50">
        <f>IF(Y23=3,1,0)+IF(AB23=3,1,0)+IF(AE23=3,1,0)+IF(AH23=3,1,0)+IF(AK23=3,1,0)+IF(AN23=3,1,0)</f>
        <v>1</v>
      </c>
      <c r="I23" s="50">
        <f>IF(Y23=5,1,0)+IF(AB23=5,1,0)+IF(AE23=5,1,0)+IF(AH23=5,1,0)+IF(AK23=5,1,0)+IF(AN23=5,1,0)</f>
        <v>0</v>
      </c>
      <c r="J23" s="50">
        <f>IF(Y23=7,1,0)+IF(AB23=7,1,0)+IF(AE23=7,1,0)+IF(AH23=7,1,0)+IF(AK23=7,1,0)+IF(AN23=7,1,0)</f>
        <v>0</v>
      </c>
      <c r="K23" s="50">
        <f>IF(Y23=9,1,0)+IF(AB23=9,1,0)+IF(AE23=9,1,0)+IF(AH23=9,1,0)+IF(AK23=9,1,0)+IF(AN23=9,1,0)</f>
        <v>0</v>
      </c>
      <c r="L23" s="50">
        <f>IF(Y23=13,1,0)+IF(AB23=13,1,0)+IF(AE23=13,1,0)+IF(AH23=13,1,0)+IF(AK23=13,1,0)+IF(AN23=13,1,0)</f>
        <v>0</v>
      </c>
      <c r="M23" s="50">
        <f>IF(Y23=17,1,0)+IF(AB23=17,1,0)+IF(AE23=17,1,0)+IF(AH23=17,1,0)+IF(AK23=17,1,0)+IF(AN23=17,1,0)</f>
        <v>0</v>
      </c>
      <c r="N23" s="50">
        <f>IF(Y23=25,1,0)+IF(AB23=25,1,0)+IF(AE23=25,1,0)+IF(AH23=25,1,0)+IF(AK23=25,1,0)+IF(AN23=25,1,0)</f>
        <v>0</v>
      </c>
      <c r="O23" s="8">
        <f>IF(Y23=33,1,0)+IF(AB23=33,1,0)+IF(AE23=33,1,0)+IF(AH23=33,1,0)+IF(AK23=33,1,0)+IF(AN23=33,1,0)</f>
        <v>0</v>
      </c>
      <c r="P23" s="51">
        <f>SUM(Z23,AC23,AF23,AI23,AL23,AO23)</f>
        <v>10</v>
      </c>
      <c r="Q23" s="97">
        <v>4</v>
      </c>
      <c r="R23" s="105">
        <v>2</v>
      </c>
      <c r="S23" s="127">
        <f>Q23/(Q23+R23)</f>
        <v>0.6666666666666666</v>
      </c>
      <c r="T23" s="115">
        <v>21</v>
      </c>
      <c r="U23" s="97" t="s">
        <v>190</v>
      </c>
      <c r="V23" s="123">
        <v>11</v>
      </c>
      <c r="W23" s="96">
        <f>T23-V23</f>
        <v>10</v>
      </c>
      <c r="X23" s="21"/>
      <c r="Y23" s="11"/>
      <c r="Z23" s="12"/>
      <c r="AA23" s="24"/>
      <c r="AB23" s="15"/>
      <c r="AC23" s="16"/>
      <c r="AD23" s="21"/>
      <c r="AE23" s="11"/>
      <c r="AF23" s="12"/>
      <c r="AG23" s="24">
        <v>1</v>
      </c>
      <c r="AH23" s="15">
        <v>3</v>
      </c>
      <c r="AI23" s="16">
        <v>10</v>
      </c>
      <c r="AJ23" s="21"/>
      <c r="AK23" s="11"/>
      <c r="AL23" s="12"/>
      <c r="AM23" s="24"/>
      <c r="AN23" s="15"/>
      <c r="AO23" s="16"/>
    </row>
    <row r="24" spans="1:41" ht="12.75">
      <c r="A24" s="2">
        <f t="shared" si="0"/>
        <v>21</v>
      </c>
      <c r="B24" s="19" t="s">
        <v>32</v>
      </c>
      <c r="C24" s="20" t="s">
        <v>33</v>
      </c>
      <c r="D24" s="37" t="s">
        <v>30</v>
      </c>
      <c r="E24" s="48">
        <f>SUM(X24,AA24,AD24,AG24,AJ24,AM24)</f>
        <v>1</v>
      </c>
      <c r="F24" s="49">
        <f>IF(Y24=1,1,0)+IF(AB24=1,1,0)+IF(AE24=1,1,0)+IF(AH24=1,1,0)+IF(AK24=1,1,0)+IF(AN24=1,1,0)</f>
        <v>0</v>
      </c>
      <c r="G24" s="50">
        <f>IF(Y24=2,1,0)+IF(AB24=2,1,0)+IF(AE24=2,1,0)+IF(AH24=2,1,0)+IF(AK24=2,1,0)+IF(AN24=2,1,0)</f>
        <v>0</v>
      </c>
      <c r="H24" s="50">
        <f>IF(Y24=3,1,0)+IF(AB24=3,1,0)+IF(AE24=3,1,0)+IF(AH24=3,1,0)+IF(AK24=3,1,0)+IF(AN24=3,1,0)</f>
        <v>1</v>
      </c>
      <c r="I24" s="50">
        <f>IF(Y24=5,1,0)+IF(AB24=5,1,0)+IF(AE24=5,1,0)+IF(AH24=5,1,0)+IF(AK24=5,1,0)+IF(AN24=5,1,0)</f>
        <v>0</v>
      </c>
      <c r="J24" s="50">
        <f>IF(Y24=7,1,0)+IF(AB24=7,1,0)+IF(AE24=7,1,0)+IF(AH24=7,1,0)+IF(AK24=7,1,0)+IF(AN24=7,1,0)</f>
        <v>0</v>
      </c>
      <c r="K24" s="50">
        <f>IF(Y24=9,1,0)+IF(AB24=9,1,0)+IF(AE24=9,1,0)+IF(AH24=9,1,0)+IF(AK24=9,1,0)+IF(AN24=9,1,0)</f>
        <v>0</v>
      </c>
      <c r="L24" s="50">
        <f>IF(Y24=13,1,0)+IF(AB24=13,1,0)+IF(AE24=13,1,0)+IF(AH24=13,1,0)+IF(AK24=13,1,0)+IF(AN24=13,1,0)</f>
        <v>0</v>
      </c>
      <c r="M24" s="50">
        <f>IF(Y24=17,1,0)+IF(AB24=17,1,0)+IF(AE24=17,1,0)+IF(AH24=17,1,0)+IF(AK24=17,1,0)+IF(AN24=17,1,0)</f>
        <v>0</v>
      </c>
      <c r="N24" s="50">
        <f>IF(Y24=25,1,0)+IF(AB24=25,1,0)+IF(AE24=25,1,0)+IF(AH24=25,1,0)+IF(AK24=25,1,0)+IF(AN24=25,1,0)</f>
        <v>0</v>
      </c>
      <c r="O24" s="8">
        <f>IF(Y24=33,1,0)+IF(AB24=33,1,0)+IF(AE24=33,1,0)+IF(AH24=33,1,0)+IF(AK24=33,1,0)+IF(AN24=33,1,0)</f>
        <v>0</v>
      </c>
      <c r="P24" s="51">
        <f>SUM(Z24,AC24,AF24,AI24,AL24,AO24)</f>
        <v>10</v>
      </c>
      <c r="Q24" s="97">
        <v>4</v>
      </c>
      <c r="R24" s="105">
        <v>2</v>
      </c>
      <c r="S24" s="127">
        <f>Q24/(Q24+R24)</f>
        <v>0.6666666666666666</v>
      </c>
      <c r="T24" s="115">
        <v>19</v>
      </c>
      <c r="U24" s="97" t="s">
        <v>190</v>
      </c>
      <c r="V24" s="123">
        <v>18</v>
      </c>
      <c r="W24" s="96">
        <f>T24-V24</f>
        <v>1</v>
      </c>
      <c r="X24" s="52"/>
      <c r="Y24" s="53"/>
      <c r="Z24" s="54"/>
      <c r="AA24" s="55"/>
      <c r="AB24" s="56"/>
      <c r="AC24" s="57"/>
      <c r="AD24" s="52"/>
      <c r="AE24" s="53"/>
      <c r="AF24" s="54"/>
      <c r="AG24" s="55"/>
      <c r="AH24" s="56"/>
      <c r="AI24" s="57"/>
      <c r="AJ24" s="52">
        <v>1</v>
      </c>
      <c r="AK24" s="53">
        <v>3</v>
      </c>
      <c r="AL24" s="54">
        <v>10</v>
      </c>
      <c r="AM24" s="55"/>
      <c r="AN24" s="56"/>
      <c r="AO24" s="57"/>
    </row>
    <row r="25" spans="1:41" ht="12.75">
      <c r="A25" s="2">
        <f t="shared" si="0"/>
        <v>22</v>
      </c>
      <c r="B25" s="3" t="s">
        <v>45</v>
      </c>
      <c r="C25" s="4" t="s">
        <v>46</v>
      </c>
      <c r="D25" s="36" t="s">
        <v>124</v>
      </c>
      <c r="E25" s="48">
        <f>SUM(X25,AA25,AD25,AG25,AJ25,AM25)</f>
        <v>2</v>
      </c>
      <c r="F25" s="49">
        <f>IF(Y25=1,1,0)+IF(AB25=1,1,0)+IF(AE25=1,1,0)+IF(AH25=1,1,0)+IF(AK25=1,1,0)+IF(AN25=1,1,0)</f>
        <v>0</v>
      </c>
      <c r="G25" s="50">
        <f>IF(Y25=2,1,0)+IF(AB25=2,1,0)+IF(AE25=2,1,0)+IF(AH25=2,1,0)+IF(AK25=2,1,0)+IF(AN25=2,1,0)</f>
        <v>0</v>
      </c>
      <c r="H25" s="50">
        <f>IF(Y25=3,1,0)+IF(AB25=3,1,0)+IF(AE25=3,1,0)+IF(AH25=3,1,0)+IF(AK25=3,1,0)+IF(AN25=3,1,0)</f>
        <v>0</v>
      </c>
      <c r="I25" s="50">
        <f>IF(Y25=5,1,0)+IF(AB25=5,1,0)+IF(AE25=5,1,0)+IF(AH25=5,1,0)+IF(AK25=5,1,0)+IF(AN25=5,1,0)</f>
        <v>0</v>
      </c>
      <c r="J25" s="50">
        <f>IF(Y25=7,1,0)+IF(AB25=7,1,0)+IF(AE25=7,1,0)+IF(AH25=7,1,0)+IF(AK25=7,1,0)+IF(AN25=7,1,0)</f>
        <v>1</v>
      </c>
      <c r="K25" s="50">
        <f>IF(Y25=9,1,0)+IF(AB25=9,1,0)+IF(AE25=9,1,0)+IF(AH25=9,1,0)+IF(AK25=9,1,0)+IF(AN25=9,1,0)</f>
        <v>0</v>
      </c>
      <c r="L25" s="50">
        <f>IF(Y25=13,1,0)+IF(AB25=13,1,0)+IF(AE25=13,1,0)+IF(AH25=13,1,0)+IF(AK25=13,1,0)+IF(AN25=13,1,0)</f>
        <v>1</v>
      </c>
      <c r="M25" s="50">
        <f>IF(Y25=17,1,0)+IF(AB25=17,1,0)+IF(AE25=17,1,0)+IF(AH25=17,1,0)+IF(AK25=17,1,0)+IF(AN25=17,1,0)</f>
        <v>0</v>
      </c>
      <c r="N25" s="50">
        <f>IF(Y25=25,1,0)+IF(AB25=25,1,0)+IF(AE25=25,1,0)+IF(AH25=25,1,0)+IF(AK25=25,1,0)+IF(AN25=25,1,0)</f>
        <v>0</v>
      </c>
      <c r="O25" s="8">
        <f>IF(Y25=33,1,0)+IF(AB25=33,1,0)+IF(AE25=33,1,0)+IF(AH25=33,1,0)+IF(AK25=33,1,0)+IF(AN25=33,1,0)</f>
        <v>0</v>
      </c>
      <c r="P25" s="51">
        <f>SUM(Z25,AC25,AF25,AI25,AL25,AO25)</f>
        <v>10</v>
      </c>
      <c r="Q25" s="97">
        <v>4</v>
      </c>
      <c r="R25" s="105">
        <v>4</v>
      </c>
      <c r="S25" s="127">
        <f>Q25/(Q25+R25)</f>
        <v>0.5</v>
      </c>
      <c r="T25" s="115">
        <v>19</v>
      </c>
      <c r="U25" s="97" t="s">
        <v>190</v>
      </c>
      <c r="V25" s="123">
        <v>23</v>
      </c>
      <c r="W25" s="96">
        <f>T25-V25</f>
        <v>-4</v>
      </c>
      <c r="X25" s="21"/>
      <c r="Y25" s="11"/>
      <c r="Z25" s="12"/>
      <c r="AA25" s="24"/>
      <c r="AB25" s="15"/>
      <c r="AC25" s="16"/>
      <c r="AD25" s="21"/>
      <c r="AE25" s="11"/>
      <c r="AF25" s="12"/>
      <c r="AG25" s="24">
        <v>1</v>
      </c>
      <c r="AH25" s="15">
        <v>7</v>
      </c>
      <c r="AI25" s="16">
        <v>6</v>
      </c>
      <c r="AJ25" s="21">
        <v>1</v>
      </c>
      <c r="AK25" s="11">
        <v>13</v>
      </c>
      <c r="AL25" s="12">
        <v>4</v>
      </c>
      <c r="AM25" s="24"/>
      <c r="AN25" s="15"/>
      <c r="AO25" s="16"/>
    </row>
    <row r="26" spans="1:41" ht="12.75">
      <c r="A26" s="2">
        <f t="shared" si="0"/>
        <v>23</v>
      </c>
      <c r="B26" s="3" t="s">
        <v>91</v>
      </c>
      <c r="C26" s="4" t="s">
        <v>31</v>
      </c>
      <c r="D26" s="36" t="s">
        <v>87</v>
      </c>
      <c r="E26" s="48">
        <f>SUM(X26,AA26,AD26,AG26,AJ26,AM26)</f>
        <v>2</v>
      </c>
      <c r="F26" s="49">
        <f>IF(Y26=1,1,0)+IF(AB26=1,1,0)+IF(AE26=1,1,0)+IF(AH26=1,1,0)+IF(AK26=1,1,0)+IF(AN26=1,1,0)</f>
        <v>0</v>
      </c>
      <c r="G26" s="50">
        <f>IF(Y26=2,1,0)+IF(AB26=2,1,0)+IF(AE26=2,1,0)+IF(AH26=2,1,0)+IF(AK26=2,1,0)+IF(AN26=2,1,0)</f>
        <v>0</v>
      </c>
      <c r="H26" s="50">
        <f>IF(Y26=3,1,0)+IF(AB26=3,1,0)+IF(AE26=3,1,0)+IF(AH26=3,1,0)+IF(AK26=3,1,0)+IF(AN26=3,1,0)</f>
        <v>0</v>
      </c>
      <c r="I26" s="50">
        <f>IF(Y26=5,1,0)+IF(AB26=5,1,0)+IF(AE26=5,1,0)+IF(AH26=5,1,0)+IF(AK26=5,1,0)+IF(AN26=5,1,0)</f>
        <v>0</v>
      </c>
      <c r="J26" s="50">
        <f>IF(Y26=7,1,0)+IF(AB26=7,1,0)+IF(AE26=7,1,0)+IF(AH26=7,1,0)+IF(AK26=7,1,0)+IF(AN26=7,1,0)</f>
        <v>0</v>
      </c>
      <c r="K26" s="50">
        <f>IF(Y26=9,1,0)+IF(AB26=9,1,0)+IF(AE26=9,1,0)+IF(AH26=9,1,0)+IF(AK26=9,1,0)+IF(AN26=9,1,0)</f>
        <v>1</v>
      </c>
      <c r="L26" s="50">
        <f>IF(Y26=13,1,0)+IF(AB26=13,1,0)+IF(AE26=13,1,0)+IF(AH26=13,1,0)+IF(AK26=13,1,0)+IF(AN26=13,1,0)</f>
        <v>0</v>
      </c>
      <c r="M26" s="50">
        <f>IF(Y26=17,1,0)+IF(AB26=17,1,0)+IF(AE26=17,1,0)+IF(AH26=17,1,0)+IF(AK26=17,1,0)+IF(AN26=17,1,0)</f>
        <v>1</v>
      </c>
      <c r="N26" s="50">
        <f>IF(Y26=25,1,0)+IF(AB26=25,1,0)+IF(AE26=25,1,0)+IF(AH26=25,1,0)+IF(AK26=25,1,0)+IF(AN26=25,1,0)</f>
        <v>0</v>
      </c>
      <c r="O26" s="8">
        <f>IF(Y26=33,1,0)+IF(AB26=33,1,0)+IF(AE26=33,1,0)+IF(AH26=33,1,0)+IF(AK26=33,1,0)+IF(AN26=33,1,0)</f>
        <v>0</v>
      </c>
      <c r="P26" s="51">
        <f>SUM(Z26,AC26,AF26,AI26,AL26,AO26)</f>
        <v>9</v>
      </c>
      <c r="Q26" s="97">
        <v>3</v>
      </c>
      <c r="R26" s="105">
        <v>4</v>
      </c>
      <c r="S26" s="127">
        <f>Q26/(Q26+R26)</f>
        <v>0.42857142857142855</v>
      </c>
      <c r="T26" s="115">
        <v>21</v>
      </c>
      <c r="U26" s="97" t="s">
        <v>190</v>
      </c>
      <c r="V26" s="123">
        <v>19</v>
      </c>
      <c r="W26" s="96">
        <f>T26-V26</f>
        <v>2</v>
      </c>
      <c r="X26" s="21">
        <v>1</v>
      </c>
      <c r="Y26" s="11">
        <v>9</v>
      </c>
      <c r="Z26" s="12">
        <v>6</v>
      </c>
      <c r="AA26" s="24"/>
      <c r="AB26" s="15"/>
      <c r="AC26" s="16"/>
      <c r="AD26" s="21"/>
      <c r="AE26" s="11"/>
      <c r="AF26" s="12"/>
      <c r="AG26" s="24"/>
      <c r="AH26" s="15"/>
      <c r="AI26" s="16"/>
      <c r="AJ26" s="21">
        <v>1</v>
      </c>
      <c r="AK26" s="11">
        <v>17</v>
      </c>
      <c r="AL26" s="12">
        <v>3</v>
      </c>
      <c r="AM26" s="24"/>
      <c r="AN26" s="15"/>
      <c r="AO26" s="16"/>
    </row>
    <row r="27" spans="1:41" ht="12.75">
      <c r="A27" s="2">
        <f t="shared" si="0"/>
        <v>24</v>
      </c>
      <c r="B27" s="3" t="s">
        <v>100</v>
      </c>
      <c r="C27" s="4" t="s">
        <v>101</v>
      </c>
      <c r="D27" s="36" t="s">
        <v>22</v>
      </c>
      <c r="E27" s="48">
        <f>SUM(X27,AA27,AD27,AG27,AJ27,AM27)</f>
        <v>3</v>
      </c>
      <c r="F27" s="49">
        <f>IF(Y27=1,1,0)+IF(AB27=1,1,0)+IF(AE27=1,1,0)+IF(AH27=1,1,0)+IF(AK27=1,1,0)+IF(AN27=1,1,0)</f>
        <v>0</v>
      </c>
      <c r="G27" s="50">
        <f>IF(Y27=2,1,0)+IF(AB27=2,1,0)+IF(AE27=2,1,0)+IF(AH27=2,1,0)+IF(AK27=2,1,0)+IF(AN27=2,1,0)</f>
        <v>0</v>
      </c>
      <c r="H27" s="50">
        <f>IF(Y27=3,1,0)+IF(AB27=3,1,0)+IF(AE27=3,1,0)+IF(AH27=3,1,0)+IF(AK27=3,1,0)+IF(AN27=3,1,0)</f>
        <v>0</v>
      </c>
      <c r="I27" s="50">
        <f>IF(Y27=5,1,0)+IF(AB27=5,1,0)+IF(AE27=5,1,0)+IF(AH27=5,1,0)+IF(AK27=5,1,0)+IF(AN27=5,1,0)</f>
        <v>0</v>
      </c>
      <c r="J27" s="50">
        <f>IF(Y27=7,1,0)+IF(AB27=7,1,0)+IF(AE27=7,1,0)+IF(AH27=7,1,0)+IF(AK27=7,1,0)+IF(AN27=7,1,0)</f>
        <v>0</v>
      </c>
      <c r="K27" s="50">
        <f>IF(Y27=9,1,0)+IF(AB27=9,1,0)+IF(AE27=9,1,0)+IF(AH27=9,1,0)+IF(AK27=9,1,0)+IF(AN27=9,1,0)</f>
        <v>0</v>
      </c>
      <c r="L27" s="50">
        <f>IF(Y27=13,1,0)+IF(AB27=13,1,0)+IF(AE27=13,1,0)+IF(AH27=13,1,0)+IF(AK27=13,1,0)+IF(AN27=13,1,0)</f>
        <v>1</v>
      </c>
      <c r="M27" s="50">
        <f>IF(Y27=17,1,0)+IF(AB27=17,1,0)+IF(AE27=17,1,0)+IF(AH27=17,1,0)+IF(AK27=17,1,0)+IF(AN27=17,1,0)</f>
        <v>1</v>
      </c>
      <c r="N27" s="50">
        <f>IF(Y27=25,1,0)+IF(AB27=25,1,0)+IF(AE27=25,1,0)+IF(AH27=25,1,0)+IF(AK27=25,1,0)+IF(AN27=25,1,0)</f>
        <v>1</v>
      </c>
      <c r="O27" s="8">
        <f>IF(Y27=33,1,0)+IF(AB27=33,1,0)+IF(AE27=33,1,0)+IF(AH27=33,1,0)+IF(AK27=33,1,0)+IF(AN27=33,1,0)</f>
        <v>0</v>
      </c>
      <c r="P27" s="51">
        <f>SUM(Z27,AC27,AF27,AI27,AL27,AO27)</f>
        <v>9</v>
      </c>
      <c r="Q27" s="97">
        <v>3</v>
      </c>
      <c r="R27" s="105">
        <v>6</v>
      </c>
      <c r="S27" s="127">
        <f>Q27/(Q27+R27)</f>
        <v>0.3333333333333333</v>
      </c>
      <c r="T27" s="115">
        <v>18</v>
      </c>
      <c r="U27" s="97" t="s">
        <v>190</v>
      </c>
      <c r="V27" s="123">
        <v>28</v>
      </c>
      <c r="W27" s="96">
        <f>T27-V27</f>
        <v>-10</v>
      </c>
      <c r="X27" s="21"/>
      <c r="Y27" s="11"/>
      <c r="Z27" s="12"/>
      <c r="AA27" s="24">
        <v>1</v>
      </c>
      <c r="AB27" s="15">
        <v>13</v>
      </c>
      <c r="AC27" s="16">
        <v>4</v>
      </c>
      <c r="AD27" s="21"/>
      <c r="AE27" s="11"/>
      <c r="AF27" s="12"/>
      <c r="AG27" s="24"/>
      <c r="AH27" s="15"/>
      <c r="AI27" s="16"/>
      <c r="AJ27" s="21">
        <v>1</v>
      </c>
      <c r="AK27" s="11">
        <v>25</v>
      </c>
      <c r="AL27" s="12">
        <v>2</v>
      </c>
      <c r="AM27" s="24">
        <v>1</v>
      </c>
      <c r="AN27" s="15">
        <v>17</v>
      </c>
      <c r="AO27" s="16">
        <v>3</v>
      </c>
    </row>
    <row r="28" spans="1:41" ht="12.75">
      <c r="A28" s="2">
        <f t="shared" si="0"/>
        <v>25</v>
      </c>
      <c r="B28" s="3" t="s">
        <v>102</v>
      </c>
      <c r="C28" s="4" t="s">
        <v>103</v>
      </c>
      <c r="D28" s="36" t="s">
        <v>85</v>
      </c>
      <c r="E28" s="48">
        <f>SUM(X28,AA28,AD28,AG28,AJ28,AM28)</f>
        <v>1</v>
      </c>
      <c r="F28" s="49">
        <f>IF(Y28=1,1,0)+IF(AB28=1,1,0)+IF(AE28=1,1,0)+IF(AH28=1,1,0)+IF(AK28=1,1,0)+IF(AN28=1,1,0)</f>
        <v>0</v>
      </c>
      <c r="G28" s="50">
        <f>IF(Y28=2,1,0)+IF(AB28=2,1,0)+IF(AE28=2,1,0)+IF(AH28=2,1,0)+IF(AK28=2,1,0)+IF(AN28=2,1,0)</f>
        <v>0</v>
      </c>
      <c r="H28" s="50">
        <f>IF(Y28=3,1,0)+IF(AB28=3,1,0)+IF(AE28=3,1,0)+IF(AH28=3,1,0)+IF(AK28=3,1,0)+IF(AN28=3,1,0)</f>
        <v>0</v>
      </c>
      <c r="I28" s="50">
        <f>IF(Y28=5,1,0)+IF(AB28=5,1,0)+IF(AE28=5,1,0)+IF(AH28=5,1,0)+IF(AK28=5,1,0)+IF(AN28=5,1,0)</f>
        <v>1</v>
      </c>
      <c r="J28" s="50">
        <f>IF(Y28=7,1,0)+IF(AB28=7,1,0)+IF(AE28=7,1,0)+IF(AH28=7,1,0)+IF(AK28=7,1,0)+IF(AN28=7,1,0)</f>
        <v>0</v>
      </c>
      <c r="K28" s="50">
        <f>IF(Y28=9,1,0)+IF(AB28=9,1,0)+IF(AE28=9,1,0)+IF(AH28=9,1,0)+IF(AK28=9,1,0)+IF(AN28=9,1,0)</f>
        <v>0</v>
      </c>
      <c r="L28" s="50">
        <f>IF(Y28=13,1,0)+IF(AB28=13,1,0)+IF(AE28=13,1,0)+IF(AH28=13,1,0)+IF(AK28=13,1,0)+IF(AN28=13,1,0)</f>
        <v>0</v>
      </c>
      <c r="M28" s="50">
        <f>IF(Y28=17,1,0)+IF(AB28=17,1,0)+IF(AE28=17,1,0)+IF(AH28=17,1,0)+IF(AK28=17,1,0)+IF(AN28=17,1,0)</f>
        <v>0</v>
      </c>
      <c r="N28" s="50">
        <f>IF(Y28=25,1,0)+IF(AB28=25,1,0)+IF(AE28=25,1,0)+IF(AH28=25,1,0)+IF(AK28=25,1,0)+IF(AN28=25,1,0)</f>
        <v>0</v>
      </c>
      <c r="O28" s="8">
        <f>IF(Y28=33,1,0)+IF(AB28=33,1,0)+IF(AE28=33,1,0)+IF(AH28=33,1,0)+IF(AK28=33,1,0)+IF(AN28=33,1,0)</f>
        <v>0</v>
      </c>
      <c r="P28" s="51">
        <f>SUM(Z28,AC28,AF28,AI28,AL28,AO28)</f>
        <v>8</v>
      </c>
      <c r="Q28" s="97">
        <v>4</v>
      </c>
      <c r="R28" s="105">
        <v>1</v>
      </c>
      <c r="S28" s="127">
        <f>Q28/(Q28+R28)</f>
        <v>0.8</v>
      </c>
      <c r="T28" s="115">
        <v>20</v>
      </c>
      <c r="U28" s="97" t="s">
        <v>190</v>
      </c>
      <c r="V28" s="123">
        <v>6</v>
      </c>
      <c r="W28" s="96">
        <f>T28-V28</f>
        <v>14</v>
      </c>
      <c r="X28" s="21"/>
      <c r="Y28" s="11"/>
      <c r="Z28" s="12"/>
      <c r="AA28" s="24"/>
      <c r="AB28" s="15"/>
      <c r="AC28" s="16"/>
      <c r="AD28" s="21"/>
      <c r="AE28" s="11"/>
      <c r="AF28" s="12"/>
      <c r="AG28" s="24"/>
      <c r="AH28" s="15"/>
      <c r="AI28" s="16"/>
      <c r="AJ28" s="21">
        <v>1</v>
      </c>
      <c r="AK28" s="11">
        <v>5</v>
      </c>
      <c r="AL28" s="12">
        <v>8</v>
      </c>
      <c r="AM28" s="24"/>
      <c r="AN28" s="15"/>
      <c r="AO28" s="16"/>
    </row>
    <row r="29" spans="1:41" ht="12.75">
      <c r="A29" s="2">
        <f t="shared" si="0"/>
        <v>26</v>
      </c>
      <c r="B29" s="3" t="s">
        <v>211</v>
      </c>
      <c r="C29" s="4" t="s">
        <v>212</v>
      </c>
      <c r="D29" s="36" t="s">
        <v>213</v>
      </c>
      <c r="E29" s="48">
        <f>SUM(X29,AA29,AD29,AG29,AJ29,AM29)</f>
        <v>1</v>
      </c>
      <c r="F29" s="49">
        <f>IF(Y29=1,1,0)+IF(AB29=1,1,0)+IF(AE29=1,1,0)+IF(AH29=1,1,0)+IF(AK29=1,1,0)+IF(AN29=1,1,0)</f>
        <v>0</v>
      </c>
      <c r="G29" s="50">
        <f>IF(Y29=2,1,0)+IF(AB29=2,1,0)+IF(AE29=2,1,0)+IF(AH29=2,1,0)+IF(AK29=2,1,0)+IF(AN29=2,1,0)</f>
        <v>0</v>
      </c>
      <c r="H29" s="50">
        <f>IF(Y29=3,1,0)+IF(AB29=3,1,0)+IF(AE29=3,1,0)+IF(AH29=3,1,0)+IF(AK29=3,1,0)+IF(AN29=3,1,0)</f>
        <v>0</v>
      </c>
      <c r="I29" s="50">
        <f>IF(Y29=5,1,0)+IF(AB29=5,1,0)+IF(AE29=5,1,0)+IF(AH29=5,1,0)+IF(AK29=5,1,0)+IF(AN29=5,1,0)</f>
        <v>1</v>
      </c>
      <c r="J29" s="50">
        <f>IF(Y29=7,1,0)+IF(AB29=7,1,0)+IF(AE29=7,1,0)+IF(AH29=7,1,0)+IF(AK29=7,1,0)+IF(AN29=7,1,0)</f>
        <v>0</v>
      </c>
      <c r="K29" s="50">
        <f>IF(Y29=9,1,0)+IF(AB29=9,1,0)+IF(AE29=9,1,0)+IF(AH29=9,1,0)+IF(AK29=9,1,0)+IF(AN29=9,1,0)</f>
        <v>0</v>
      </c>
      <c r="L29" s="50">
        <f>IF(Y29=13,1,0)+IF(AB29=13,1,0)+IF(AE29=13,1,0)+IF(AH29=13,1,0)+IF(AK29=13,1,0)+IF(AN29=13,1,0)</f>
        <v>0</v>
      </c>
      <c r="M29" s="50">
        <f>IF(Y29=17,1,0)+IF(AB29=17,1,0)+IF(AE29=17,1,0)+IF(AH29=17,1,0)+IF(AK29=17,1,0)+IF(AN29=17,1,0)</f>
        <v>0</v>
      </c>
      <c r="N29" s="50">
        <f>IF(Y29=25,1,0)+IF(AB29=25,1,0)+IF(AE29=25,1,0)+IF(AH29=25,1,0)+IF(AK29=25,1,0)+IF(AN29=25,1,0)</f>
        <v>0</v>
      </c>
      <c r="O29" s="8">
        <f>IF(Y29=33,1,0)+IF(AB29=33,1,0)+IF(AE29=33,1,0)+IF(AH29=33,1,0)+IF(AK29=33,1,0)+IF(AN29=33,1,0)</f>
        <v>0</v>
      </c>
      <c r="P29" s="51">
        <f>SUM(Z29,AC29,AF29,AI29,AL29,AO29)</f>
        <v>8</v>
      </c>
      <c r="Q29" s="97">
        <v>3</v>
      </c>
      <c r="R29" s="105">
        <v>1</v>
      </c>
      <c r="S29" s="127">
        <f>Q29/(Q29+R29)</f>
        <v>0.75</v>
      </c>
      <c r="T29" s="115">
        <v>16</v>
      </c>
      <c r="U29" s="97" t="s">
        <v>190</v>
      </c>
      <c r="V29" s="123">
        <v>10</v>
      </c>
      <c r="W29" s="96">
        <f>T29-V29</f>
        <v>6</v>
      </c>
      <c r="X29" s="21"/>
      <c r="Y29" s="11"/>
      <c r="Z29" s="12"/>
      <c r="AA29" s="24"/>
      <c r="AB29" s="15"/>
      <c r="AC29" s="16"/>
      <c r="AD29" s="21"/>
      <c r="AE29" s="11"/>
      <c r="AF29" s="12"/>
      <c r="AG29" s="24"/>
      <c r="AH29" s="15"/>
      <c r="AI29" s="16"/>
      <c r="AJ29" s="21">
        <v>1</v>
      </c>
      <c r="AK29" s="11">
        <v>5</v>
      </c>
      <c r="AL29" s="12">
        <v>8</v>
      </c>
      <c r="AM29" s="24"/>
      <c r="AN29" s="15"/>
      <c r="AO29" s="16"/>
    </row>
    <row r="30" spans="1:41" ht="12.75">
      <c r="A30" s="2">
        <f t="shared" si="0"/>
        <v>27</v>
      </c>
      <c r="B30" s="3" t="s">
        <v>142</v>
      </c>
      <c r="C30" s="4" t="s">
        <v>15</v>
      </c>
      <c r="D30" s="36" t="s">
        <v>72</v>
      </c>
      <c r="E30" s="48">
        <f>SUM(X30,AA30,AD30,AG30,AJ30,AM30)</f>
        <v>1</v>
      </c>
      <c r="F30" s="49">
        <f>IF(Y30=1,1,0)+IF(AB30=1,1,0)+IF(AE30=1,1,0)+IF(AH30=1,1,0)+IF(AK30=1,1,0)+IF(AN30=1,1,0)</f>
        <v>0</v>
      </c>
      <c r="G30" s="50">
        <f>IF(Y30=2,1,0)+IF(AB30=2,1,0)+IF(AE30=2,1,0)+IF(AH30=2,1,0)+IF(AK30=2,1,0)+IF(AN30=2,1,0)</f>
        <v>0</v>
      </c>
      <c r="H30" s="50">
        <f>IF(Y30=3,1,0)+IF(AB30=3,1,0)+IF(AE30=3,1,0)+IF(AH30=3,1,0)+IF(AK30=3,1,0)+IF(AN30=3,1,0)</f>
        <v>0</v>
      </c>
      <c r="I30" s="50">
        <f>IF(Y30=5,1,0)+IF(AB30=5,1,0)+IF(AE30=5,1,0)+IF(AH30=5,1,0)+IF(AK30=5,1,0)+IF(AN30=5,1,0)</f>
        <v>1</v>
      </c>
      <c r="J30" s="50">
        <f>IF(Y30=7,1,0)+IF(AB30=7,1,0)+IF(AE30=7,1,0)+IF(AH30=7,1,0)+IF(AK30=7,1,0)+IF(AN30=7,1,0)</f>
        <v>0</v>
      </c>
      <c r="K30" s="50">
        <f>IF(Y30=9,1,0)+IF(AB30=9,1,0)+IF(AE30=9,1,0)+IF(AH30=9,1,0)+IF(AK30=9,1,0)+IF(AN30=9,1,0)</f>
        <v>0</v>
      </c>
      <c r="L30" s="50">
        <f>IF(Y30=13,1,0)+IF(AB30=13,1,0)+IF(AE30=13,1,0)+IF(AH30=13,1,0)+IF(AK30=13,1,0)+IF(AN30=13,1,0)</f>
        <v>0</v>
      </c>
      <c r="M30" s="50">
        <f>IF(Y30=17,1,0)+IF(AB30=17,1,0)+IF(AE30=17,1,0)+IF(AH30=17,1,0)+IF(AK30=17,1,0)+IF(AN30=17,1,0)</f>
        <v>0</v>
      </c>
      <c r="N30" s="50">
        <f>IF(Y30=25,1,0)+IF(AB30=25,1,0)+IF(AE30=25,1,0)+IF(AH30=25,1,0)+IF(AK30=25,1,0)+IF(AN30=25,1,0)</f>
        <v>0</v>
      </c>
      <c r="O30" s="8">
        <f>IF(Y30=33,1,0)+IF(AB30=33,1,0)+IF(AE30=33,1,0)+IF(AH30=33,1,0)+IF(AK30=33,1,0)+IF(AN30=33,1,0)</f>
        <v>0</v>
      </c>
      <c r="P30" s="51">
        <f>SUM(Z30,AC30,AF30,AI30,AL30,AO30)</f>
        <v>8</v>
      </c>
      <c r="Q30" s="97">
        <v>3</v>
      </c>
      <c r="R30" s="105">
        <v>1</v>
      </c>
      <c r="S30" s="127">
        <f>Q30/(Q30+R30)</f>
        <v>0.75</v>
      </c>
      <c r="T30" s="115">
        <v>16</v>
      </c>
      <c r="U30" s="97" t="s">
        <v>190</v>
      </c>
      <c r="V30" s="123">
        <v>11</v>
      </c>
      <c r="W30" s="96">
        <f>T30-V30</f>
        <v>5</v>
      </c>
      <c r="X30" s="21"/>
      <c r="Y30" s="11"/>
      <c r="Z30" s="12"/>
      <c r="AA30" s="24"/>
      <c r="AB30" s="15"/>
      <c r="AC30" s="16"/>
      <c r="AD30" s="21"/>
      <c r="AE30" s="11"/>
      <c r="AF30" s="12"/>
      <c r="AG30" s="24"/>
      <c r="AH30" s="15"/>
      <c r="AI30" s="16"/>
      <c r="AJ30" s="21">
        <v>1</v>
      </c>
      <c r="AK30" s="11">
        <v>5</v>
      </c>
      <c r="AL30" s="12">
        <v>8</v>
      </c>
      <c r="AM30" s="24"/>
      <c r="AN30" s="15"/>
      <c r="AO30" s="16"/>
    </row>
    <row r="31" spans="1:41" ht="12.75">
      <c r="A31" s="2">
        <f t="shared" si="0"/>
        <v>28</v>
      </c>
      <c r="B31" s="19" t="s">
        <v>168</v>
      </c>
      <c r="C31" s="20" t="s">
        <v>24</v>
      </c>
      <c r="D31" s="37" t="s">
        <v>19</v>
      </c>
      <c r="E31" s="48">
        <f>SUM(X31,AA31,AD31,AG31,AJ31,AM31)</f>
        <v>1</v>
      </c>
      <c r="F31" s="49">
        <f>IF(Y31=1,1,0)+IF(AB31=1,1,0)+IF(AE31=1,1,0)+IF(AH31=1,1,0)+IF(AK31=1,1,0)+IF(AN31=1,1,0)</f>
        <v>0</v>
      </c>
      <c r="G31" s="50">
        <f>IF(Y31=2,1,0)+IF(AB31=2,1,0)+IF(AE31=2,1,0)+IF(AH31=2,1,0)+IF(AK31=2,1,0)+IF(AN31=2,1,0)</f>
        <v>0</v>
      </c>
      <c r="H31" s="50">
        <f>IF(Y31=3,1,0)+IF(AB31=3,1,0)+IF(AE31=3,1,0)+IF(AH31=3,1,0)+IF(AK31=3,1,0)+IF(AN31=3,1,0)</f>
        <v>0</v>
      </c>
      <c r="I31" s="50">
        <f>IF(Y31=5,1,0)+IF(AB31=5,1,0)+IF(AE31=5,1,0)+IF(AH31=5,1,0)+IF(AK31=5,1,0)+IF(AN31=5,1,0)</f>
        <v>1</v>
      </c>
      <c r="J31" s="50">
        <f>IF(Y31=7,1,0)+IF(AB31=7,1,0)+IF(AE31=7,1,0)+IF(AH31=7,1,0)+IF(AK31=7,1,0)+IF(AN31=7,1,0)</f>
        <v>0</v>
      </c>
      <c r="K31" s="50">
        <f>IF(Y31=9,1,0)+IF(AB31=9,1,0)+IF(AE31=9,1,0)+IF(AH31=9,1,0)+IF(AK31=9,1,0)+IF(AN31=9,1,0)</f>
        <v>0</v>
      </c>
      <c r="L31" s="50">
        <f>IF(Y31=13,1,0)+IF(AB31=13,1,0)+IF(AE31=13,1,0)+IF(AH31=13,1,0)+IF(AK31=13,1,0)+IF(AN31=13,1,0)</f>
        <v>0</v>
      </c>
      <c r="M31" s="50">
        <f>IF(Y31=17,1,0)+IF(AB31=17,1,0)+IF(AE31=17,1,0)+IF(AH31=17,1,0)+IF(AK31=17,1,0)+IF(AN31=17,1,0)</f>
        <v>0</v>
      </c>
      <c r="N31" s="50">
        <f>IF(Y31=25,1,0)+IF(AB31=25,1,0)+IF(AE31=25,1,0)+IF(AH31=25,1,0)+IF(AK31=25,1,0)+IF(AN31=25,1,0)</f>
        <v>0</v>
      </c>
      <c r="O31" s="8">
        <f>IF(Y31=33,1,0)+IF(AB31=33,1,0)+IF(AE31=33,1,0)+IF(AH31=33,1,0)+IF(AK31=33,1,0)+IF(AN31=33,1,0)</f>
        <v>0</v>
      </c>
      <c r="P31" s="51">
        <f>SUM(Z31,AC31,AF31,AI31,AL31,AO31)</f>
        <v>8</v>
      </c>
      <c r="Q31" s="97">
        <v>4</v>
      </c>
      <c r="R31" s="105">
        <v>2</v>
      </c>
      <c r="S31" s="127">
        <f>Q31/(Q31+R31)</f>
        <v>0.6666666666666666</v>
      </c>
      <c r="T31" s="115">
        <v>17</v>
      </c>
      <c r="U31" s="97" t="s">
        <v>190</v>
      </c>
      <c r="V31" s="123">
        <v>9</v>
      </c>
      <c r="W31" s="96">
        <f>T31-V31</f>
        <v>8</v>
      </c>
      <c r="X31" s="52"/>
      <c r="Y31" s="53"/>
      <c r="Z31" s="54"/>
      <c r="AA31" s="55"/>
      <c r="AB31" s="56"/>
      <c r="AC31" s="57"/>
      <c r="AD31" s="52">
        <v>1</v>
      </c>
      <c r="AE31" s="53">
        <v>5</v>
      </c>
      <c r="AF31" s="54">
        <v>8</v>
      </c>
      <c r="AG31" s="55"/>
      <c r="AH31" s="56"/>
      <c r="AI31" s="57"/>
      <c r="AJ31" s="52"/>
      <c r="AK31" s="53"/>
      <c r="AL31" s="54"/>
      <c r="AM31" s="55"/>
      <c r="AN31" s="56"/>
      <c r="AO31" s="57"/>
    </row>
    <row r="32" spans="1:41" ht="12.75">
      <c r="A32" s="2">
        <f t="shared" si="0"/>
        <v>29</v>
      </c>
      <c r="B32" s="3" t="s">
        <v>230</v>
      </c>
      <c r="C32" s="4" t="s">
        <v>185</v>
      </c>
      <c r="D32" s="36" t="s">
        <v>22</v>
      </c>
      <c r="E32" s="48">
        <f>SUM(X32,AA32,AD32,AG32,AJ32,AM32)</f>
        <v>1</v>
      </c>
      <c r="F32" s="49">
        <f>IF(Y32=1,1,0)+IF(AB32=1,1,0)+IF(AE32=1,1,0)+IF(AH32=1,1,0)+IF(AK32=1,1,0)+IF(AN32=1,1,0)</f>
        <v>0</v>
      </c>
      <c r="G32" s="50">
        <f>IF(Y32=2,1,0)+IF(AB32=2,1,0)+IF(AE32=2,1,0)+IF(AH32=2,1,0)+IF(AK32=2,1,0)+IF(AN32=2,1,0)</f>
        <v>0</v>
      </c>
      <c r="H32" s="50">
        <f>IF(Y32=3,1,0)+IF(AB32=3,1,0)+IF(AE32=3,1,0)+IF(AH32=3,1,0)+IF(AK32=3,1,0)+IF(AN32=3,1,0)</f>
        <v>0</v>
      </c>
      <c r="I32" s="50">
        <f>IF(Y32=5,1,0)+IF(AB32=5,1,0)+IF(AE32=5,1,0)+IF(AH32=5,1,0)+IF(AK32=5,1,0)+IF(AN32=5,1,0)</f>
        <v>1</v>
      </c>
      <c r="J32" s="50">
        <f>IF(Y32=7,1,0)+IF(AB32=7,1,0)+IF(AE32=7,1,0)+IF(AH32=7,1,0)+IF(AK32=7,1,0)+IF(AN32=7,1,0)</f>
        <v>0</v>
      </c>
      <c r="K32" s="50">
        <f>IF(Y32=9,1,0)+IF(AB32=9,1,0)+IF(AE32=9,1,0)+IF(AH32=9,1,0)+IF(AK32=9,1,0)+IF(AN32=9,1,0)</f>
        <v>0</v>
      </c>
      <c r="L32" s="50">
        <f>IF(Y32=13,1,0)+IF(AB32=13,1,0)+IF(AE32=13,1,0)+IF(AH32=13,1,0)+IF(AK32=13,1,0)+IF(AN32=13,1,0)</f>
        <v>0</v>
      </c>
      <c r="M32" s="50">
        <f>IF(Y32=17,1,0)+IF(AB32=17,1,0)+IF(AE32=17,1,0)+IF(AH32=17,1,0)+IF(AK32=17,1,0)+IF(AN32=17,1,0)</f>
        <v>0</v>
      </c>
      <c r="N32" s="50">
        <f>IF(Y32=25,1,0)+IF(AB32=25,1,0)+IF(AE32=25,1,0)+IF(AH32=25,1,0)+IF(AK32=25,1,0)+IF(AN32=25,1,0)</f>
        <v>0</v>
      </c>
      <c r="O32" s="8">
        <f>IF(Y32=33,1,0)+IF(AB32=33,1,0)+IF(AE32=33,1,0)+IF(AH32=33,1,0)+IF(AK32=33,1,0)+IF(AN32=33,1,0)</f>
        <v>0</v>
      </c>
      <c r="P32" s="51">
        <f>SUM(Z32,AC32,AF32,AI32,AL32,AO32)</f>
        <v>8</v>
      </c>
      <c r="Q32" s="97">
        <v>3</v>
      </c>
      <c r="R32" s="105">
        <v>2</v>
      </c>
      <c r="S32" s="127">
        <f>Q32/(Q32+R32)</f>
        <v>0.6</v>
      </c>
      <c r="T32" s="115">
        <v>13</v>
      </c>
      <c r="U32" s="97" t="s">
        <v>190</v>
      </c>
      <c r="V32" s="123">
        <v>11</v>
      </c>
      <c r="W32" s="96">
        <f>T32-V32</f>
        <v>2</v>
      </c>
      <c r="X32" s="21"/>
      <c r="Y32" s="11"/>
      <c r="Z32" s="12"/>
      <c r="AA32" s="24"/>
      <c r="AB32" s="15"/>
      <c r="AC32" s="16"/>
      <c r="AD32" s="21"/>
      <c r="AE32" s="11"/>
      <c r="AF32" s="12"/>
      <c r="AG32" s="24"/>
      <c r="AH32" s="15"/>
      <c r="AI32" s="16"/>
      <c r="AJ32" s="21"/>
      <c r="AK32" s="11"/>
      <c r="AL32" s="12"/>
      <c r="AM32" s="24">
        <v>1</v>
      </c>
      <c r="AN32" s="15">
        <v>5</v>
      </c>
      <c r="AO32" s="16">
        <v>8</v>
      </c>
    </row>
    <row r="33" spans="1:41" ht="12.75">
      <c r="A33" s="2">
        <f t="shared" si="0"/>
        <v>30</v>
      </c>
      <c r="B33" s="3" t="s">
        <v>57</v>
      </c>
      <c r="C33" s="4" t="s">
        <v>48</v>
      </c>
      <c r="D33" s="36" t="s">
        <v>58</v>
      </c>
      <c r="E33" s="48">
        <f>SUM(X33,AA33,AD33,AG33,AJ33,AM33)</f>
        <v>1</v>
      </c>
      <c r="F33" s="49">
        <f>IF(Y33=1,1,0)+IF(AB33=1,1,0)+IF(AE33=1,1,0)+IF(AH33=1,1,0)+IF(AK33=1,1,0)+IF(AN33=1,1,0)</f>
        <v>0</v>
      </c>
      <c r="G33" s="50">
        <f>IF(Y33=2,1,0)+IF(AB33=2,1,0)+IF(AE33=2,1,0)+IF(AH33=2,1,0)+IF(AK33=2,1,0)+IF(AN33=2,1,0)</f>
        <v>0</v>
      </c>
      <c r="H33" s="50">
        <f>IF(Y33=3,1,0)+IF(AB33=3,1,0)+IF(AE33=3,1,0)+IF(AH33=3,1,0)+IF(AK33=3,1,0)+IF(AN33=3,1,0)</f>
        <v>0</v>
      </c>
      <c r="I33" s="50">
        <f>IF(Y33=5,1,0)+IF(AB33=5,1,0)+IF(AE33=5,1,0)+IF(AH33=5,1,0)+IF(AK33=5,1,0)+IF(AN33=5,1,0)</f>
        <v>1</v>
      </c>
      <c r="J33" s="50">
        <f>IF(Y33=7,1,0)+IF(AB33=7,1,0)+IF(AE33=7,1,0)+IF(AH33=7,1,0)+IF(AK33=7,1,0)+IF(AN33=7,1,0)</f>
        <v>0</v>
      </c>
      <c r="K33" s="50">
        <f>IF(Y33=9,1,0)+IF(AB33=9,1,0)+IF(AE33=9,1,0)+IF(AH33=9,1,0)+IF(AK33=9,1,0)+IF(AN33=9,1,0)</f>
        <v>0</v>
      </c>
      <c r="L33" s="50">
        <f>IF(Y33=13,1,0)+IF(AB33=13,1,0)+IF(AE33=13,1,0)+IF(AH33=13,1,0)+IF(AK33=13,1,0)+IF(AN33=13,1,0)</f>
        <v>0</v>
      </c>
      <c r="M33" s="50">
        <f>IF(Y33=17,1,0)+IF(AB33=17,1,0)+IF(AE33=17,1,0)+IF(AH33=17,1,0)+IF(AK33=17,1,0)+IF(AN33=17,1,0)</f>
        <v>0</v>
      </c>
      <c r="N33" s="50">
        <f>IF(Y33=25,1,0)+IF(AB33=25,1,0)+IF(AE33=25,1,0)+IF(AH33=25,1,0)+IF(AK33=25,1,0)+IF(AN33=25,1,0)</f>
        <v>0</v>
      </c>
      <c r="O33" s="8">
        <f>IF(Y33=33,1,0)+IF(AB33=33,1,0)+IF(AE33=33,1,0)+IF(AH33=33,1,0)+IF(AK33=33,1,0)+IF(AN33=33,1,0)</f>
        <v>0</v>
      </c>
      <c r="P33" s="51">
        <f>SUM(Z33,AC33,AF33,AI33,AL33,AO33)</f>
        <v>8</v>
      </c>
      <c r="Q33" s="97">
        <v>2</v>
      </c>
      <c r="R33" s="105">
        <v>2</v>
      </c>
      <c r="S33" s="127">
        <f>Q33/(Q33+R33)</f>
        <v>0.5</v>
      </c>
      <c r="T33" s="115">
        <v>9</v>
      </c>
      <c r="U33" s="97" t="s">
        <v>190</v>
      </c>
      <c r="V33" s="123">
        <v>8</v>
      </c>
      <c r="W33" s="96">
        <f>T33-V33</f>
        <v>1</v>
      </c>
      <c r="X33" s="21"/>
      <c r="Y33" s="11"/>
      <c r="Z33" s="12"/>
      <c r="AA33" s="24"/>
      <c r="AB33" s="15"/>
      <c r="AC33" s="16"/>
      <c r="AD33" s="21"/>
      <c r="AE33" s="11"/>
      <c r="AF33" s="12"/>
      <c r="AG33" s="24">
        <v>1</v>
      </c>
      <c r="AH33" s="15">
        <v>5</v>
      </c>
      <c r="AI33" s="16">
        <v>8</v>
      </c>
      <c r="AJ33" s="21"/>
      <c r="AK33" s="11"/>
      <c r="AL33" s="12"/>
      <c r="AM33" s="24"/>
      <c r="AN33" s="15"/>
      <c r="AO33" s="16"/>
    </row>
    <row r="34" spans="1:41" ht="12.75">
      <c r="A34" s="2">
        <f t="shared" si="0"/>
        <v>31</v>
      </c>
      <c r="B34" s="19" t="s">
        <v>61</v>
      </c>
      <c r="C34" s="20" t="s">
        <v>62</v>
      </c>
      <c r="D34" s="37" t="s">
        <v>22</v>
      </c>
      <c r="E34" s="48">
        <f>SUM(X34,AA34,AD34,AG34,AJ34,AM34)</f>
        <v>1</v>
      </c>
      <c r="F34" s="49">
        <f>IF(Y34=1,1,0)+IF(AB34=1,1,0)+IF(AE34=1,1,0)+IF(AH34=1,1,0)+IF(AK34=1,1,0)+IF(AN34=1,1,0)</f>
        <v>0</v>
      </c>
      <c r="G34" s="50">
        <f>IF(Y34=2,1,0)+IF(AB34=2,1,0)+IF(AE34=2,1,0)+IF(AH34=2,1,0)+IF(AK34=2,1,0)+IF(AN34=2,1,0)</f>
        <v>0</v>
      </c>
      <c r="H34" s="50">
        <f>IF(Y34=3,1,0)+IF(AB34=3,1,0)+IF(AE34=3,1,0)+IF(AH34=3,1,0)+IF(AK34=3,1,0)+IF(AN34=3,1,0)</f>
        <v>0</v>
      </c>
      <c r="I34" s="50">
        <f>IF(Y34=5,1,0)+IF(AB34=5,1,0)+IF(AE34=5,1,0)+IF(AH34=5,1,0)+IF(AK34=5,1,0)+IF(AN34=5,1,0)</f>
        <v>1</v>
      </c>
      <c r="J34" s="50">
        <f>IF(Y34=7,1,0)+IF(AB34=7,1,0)+IF(AE34=7,1,0)+IF(AH34=7,1,0)+IF(AK34=7,1,0)+IF(AN34=7,1,0)</f>
        <v>0</v>
      </c>
      <c r="K34" s="50">
        <f>IF(Y34=9,1,0)+IF(AB34=9,1,0)+IF(AE34=9,1,0)+IF(AH34=9,1,0)+IF(AK34=9,1,0)+IF(AN34=9,1,0)</f>
        <v>0</v>
      </c>
      <c r="L34" s="50">
        <f>IF(Y34=13,1,0)+IF(AB34=13,1,0)+IF(AE34=13,1,0)+IF(AH34=13,1,0)+IF(AK34=13,1,0)+IF(AN34=13,1,0)</f>
        <v>0</v>
      </c>
      <c r="M34" s="50">
        <f>IF(Y34=17,1,0)+IF(AB34=17,1,0)+IF(AE34=17,1,0)+IF(AH34=17,1,0)+IF(AK34=17,1,0)+IF(AN34=17,1,0)</f>
        <v>0</v>
      </c>
      <c r="N34" s="50">
        <f>IF(Y34=25,1,0)+IF(AB34=25,1,0)+IF(AE34=25,1,0)+IF(AH34=25,1,0)+IF(AK34=25,1,0)+IF(AN34=25,1,0)</f>
        <v>0</v>
      </c>
      <c r="O34" s="8">
        <f>IF(Y34=33,1,0)+IF(AB34=33,1,0)+IF(AE34=33,1,0)+IF(AH34=33,1,0)+IF(AK34=33,1,0)+IF(AN34=33,1,0)</f>
        <v>0</v>
      </c>
      <c r="P34" s="51">
        <f>SUM(Z34,AC34,AF34,AI34,AL34,AO34)</f>
        <v>8</v>
      </c>
      <c r="Q34" s="97">
        <v>2</v>
      </c>
      <c r="R34" s="105">
        <v>2</v>
      </c>
      <c r="S34" s="127">
        <f>Q34/(Q34+R34)</f>
        <v>0.5</v>
      </c>
      <c r="T34" s="115">
        <v>9</v>
      </c>
      <c r="U34" s="97" t="s">
        <v>190</v>
      </c>
      <c r="V34" s="123">
        <v>12</v>
      </c>
      <c r="W34" s="96">
        <f>T34-V34</f>
        <v>-3</v>
      </c>
      <c r="X34" s="21">
        <v>1</v>
      </c>
      <c r="Y34" s="11">
        <v>5</v>
      </c>
      <c r="Z34" s="12">
        <v>8</v>
      </c>
      <c r="AA34" s="75"/>
      <c r="AB34" s="76"/>
      <c r="AC34" s="77"/>
      <c r="AD34" s="21"/>
      <c r="AE34" s="11"/>
      <c r="AF34" s="12"/>
      <c r="AG34" s="24"/>
      <c r="AH34" s="15"/>
      <c r="AI34" s="16"/>
      <c r="AJ34" s="21"/>
      <c r="AK34" s="11"/>
      <c r="AL34" s="12"/>
      <c r="AM34" s="24"/>
      <c r="AN34" s="15"/>
      <c r="AO34" s="16"/>
    </row>
    <row r="35" spans="1:41" ht="12.75">
      <c r="A35" s="2">
        <f t="shared" si="0"/>
        <v>32</v>
      </c>
      <c r="B35" s="3" t="s">
        <v>107</v>
      </c>
      <c r="C35" s="4" t="s">
        <v>108</v>
      </c>
      <c r="D35" s="36" t="s">
        <v>19</v>
      </c>
      <c r="E35" s="48">
        <f>SUM(X35,AA35,AD35,AG35,AJ35,AM35)</f>
        <v>3</v>
      </c>
      <c r="F35" s="49">
        <f>IF(Y35=1,1,0)+IF(AB35=1,1,0)+IF(AE35=1,1,0)+IF(AH35=1,1,0)+IF(AK35=1,1,0)+IF(AN35=1,1,0)</f>
        <v>0</v>
      </c>
      <c r="G35" s="50">
        <f>IF(Y35=2,1,0)+IF(AB35=2,1,0)+IF(AE35=2,1,0)+IF(AH35=2,1,0)+IF(AK35=2,1,0)+IF(AN35=2,1,0)</f>
        <v>0</v>
      </c>
      <c r="H35" s="50">
        <f>IF(Y35=3,1,0)+IF(AB35=3,1,0)+IF(AE35=3,1,0)+IF(AH35=3,1,0)+IF(AK35=3,1,0)+IF(AN35=3,1,0)</f>
        <v>0</v>
      </c>
      <c r="I35" s="50">
        <f>IF(Y35=5,1,0)+IF(AB35=5,1,0)+IF(AE35=5,1,0)+IF(AH35=5,1,0)+IF(AK35=5,1,0)+IF(AN35=5,1,0)</f>
        <v>0</v>
      </c>
      <c r="J35" s="50">
        <f>IF(Y35=7,1,0)+IF(AB35=7,1,0)+IF(AE35=7,1,0)+IF(AH35=7,1,0)+IF(AK35=7,1,0)+IF(AN35=7,1,0)</f>
        <v>0</v>
      </c>
      <c r="K35" s="50">
        <f>IF(Y35=9,1,0)+IF(AB35=9,1,0)+IF(AE35=9,1,0)+IF(AH35=9,1,0)+IF(AK35=9,1,0)+IF(AN35=9,1,0)</f>
        <v>0</v>
      </c>
      <c r="L35" s="50">
        <f>IF(Y35=13,1,0)+IF(AB35=13,1,0)+IF(AE35=13,1,0)+IF(AH35=13,1,0)+IF(AK35=13,1,0)+IF(AN35=13,1,0)</f>
        <v>2</v>
      </c>
      <c r="M35" s="50">
        <f>IF(Y35=17,1,0)+IF(AB35=17,1,0)+IF(AE35=17,1,0)+IF(AH35=17,1,0)+IF(AK35=17,1,0)+IF(AN35=17,1,0)</f>
        <v>1</v>
      </c>
      <c r="N35" s="50">
        <f>IF(Y35=25,1,0)+IF(AB35=25,1,0)+IF(AE35=25,1,0)+IF(AH35=25,1,0)+IF(AK35=25,1,0)+IF(AN35=25,1,0)</f>
        <v>0</v>
      </c>
      <c r="O35" s="8">
        <f>IF(Y35=33,1,0)+IF(AB35=33,1,0)+IF(AE35=33,1,0)+IF(AH35=33,1,0)+IF(AK35=33,1,0)+IF(AN35=33,1,0)</f>
        <v>0</v>
      </c>
      <c r="P35" s="51">
        <f>SUM(Z35,AC35,AF35,AI35,AL35,AO35)</f>
        <v>8</v>
      </c>
      <c r="Q35" s="97">
        <v>2</v>
      </c>
      <c r="R35" s="105">
        <v>6</v>
      </c>
      <c r="S35" s="127">
        <f>Q35/(Q35+R35)</f>
        <v>0.25</v>
      </c>
      <c r="T35" s="115">
        <v>17</v>
      </c>
      <c r="U35" s="97" t="s">
        <v>190</v>
      </c>
      <c r="V35" s="123">
        <v>25</v>
      </c>
      <c r="W35" s="96">
        <f>T35-V35</f>
        <v>-8</v>
      </c>
      <c r="X35" s="21"/>
      <c r="Y35" s="11"/>
      <c r="Z35" s="12"/>
      <c r="AA35" s="24">
        <v>1</v>
      </c>
      <c r="AB35" s="15">
        <v>17</v>
      </c>
      <c r="AC35" s="16">
        <v>2</v>
      </c>
      <c r="AD35" s="21">
        <v>1</v>
      </c>
      <c r="AE35" s="11">
        <v>13</v>
      </c>
      <c r="AF35" s="12">
        <v>4</v>
      </c>
      <c r="AG35" s="24">
        <v>1</v>
      </c>
      <c r="AH35" s="15">
        <v>13</v>
      </c>
      <c r="AI35" s="16">
        <v>2</v>
      </c>
      <c r="AJ35" s="21"/>
      <c r="AK35" s="11"/>
      <c r="AL35" s="12"/>
      <c r="AM35" s="24"/>
      <c r="AN35" s="15"/>
      <c r="AO35" s="16"/>
    </row>
    <row r="36" spans="1:41" ht="12.75">
      <c r="A36" s="2">
        <f t="shared" si="0"/>
        <v>33</v>
      </c>
      <c r="B36" s="3" t="s">
        <v>38</v>
      </c>
      <c r="C36" s="4" t="s">
        <v>39</v>
      </c>
      <c r="D36" s="36" t="s">
        <v>40</v>
      </c>
      <c r="E36" s="48">
        <f>SUM(X36,AA36,AD36,AG36,AJ36,AM36)</f>
        <v>2</v>
      </c>
      <c r="F36" s="49">
        <f>IF(Y36=1,1,0)+IF(AB36=1,1,0)+IF(AE36=1,1,0)+IF(AH36=1,1,0)+IF(AK36=1,1,0)+IF(AN36=1,1,0)</f>
        <v>0</v>
      </c>
      <c r="G36" s="50">
        <f>IF(Y36=2,1,0)+IF(AB36=2,1,0)+IF(AE36=2,1,0)+IF(AH36=2,1,0)+IF(AK36=2,1,0)+IF(AN36=2,1,0)</f>
        <v>0</v>
      </c>
      <c r="H36" s="50">
        <f>IF(Y36=3,1,0)+IF(AB36=3,1,0)+IF(AE36=3,1,0)+IF(AH36=3,1,0)+IF(AK36=3,1,0)+IF(AN36=3,1,0)</f>
        <v>0</v>
      </c>
      <c r="I36" s="50">
        <f>IF(Y36=5,1,0)+IF(AB36=5,1,0)+IF(AE36=5,1,0)+IF(AH36=5,1,0)+IF(AK36=5,1,0)+IF(AN36=5,1,0)</f>
        <v>0</v>
      </c>
      <c r="J36" s="50">
        <f>IF(Y36=7,1,0)+IF(AB36=7,1,0)+IF(AE36=7,1,0)+IF(AH36=7,1,0)+IF(AK36=7,1,0)+IF(AN36=7,1,0)</f>
        <v>0</v>
      </c>
      <c r="K36" s="50">
        <f>IF(Y36=9,1,0)+IF(AB36=9,1,0)+IF(AE36=9,1,0)+IF(AH36=9,1,0)+IF(AK36=9,1,0)+IF(AN36=9,1,0)</f>
        <v>1</v>
      </c>
      <c r="L36" s="50">
        <f>IF(Y36=13,1,0)+IF(AB36=13,1,0)+IF(AE36=13,1,0)+IF(AH36=13,1,0)+IF(AK36=13,1,0)+IF(AN36=13,1,0)</f>
        <v>0</v>
      </c>
      <c r="M36" s="50">
        <f>IF(Y36=17,1,0)+IF(AB36=17,1,0)+IF(AE36=17,1,0)+IF(AH36=17,1,0)+IF(AK36=17,1,0)+IF(AN36=17,1,0)</f>
        <v>0</v>
      </c>
      <c r="N36" s="50">
        <f>IF(Y36=25,1,0)+IF(AB36=25,1,0)+IF(AE36=25,1,0)+IF(AH36=25,1,0)+IF(AK36=25,1,0)+IF(AN36=25,1,0)</f>
        <v>0</v>
      </c>
      <c r="O36" s="8">
        <f>IF(Y36=33,1,0)+IF(AB36=33,1,0)+IF(AE36=33,1,0)+IF(AH36=33,1,0)+IF(AK36=33,1,0)+IF(AN36=33,1,0)</f>
        <v>1</v>
      </c>
      <c r="P36" s="51">
        <f>SUM(Z36,AC36,AF36,AI36,AL36,AO36)</f>
        <v>7</v>
      </c>
      <c r="Q36" s="97">
        <v>2</v>
      </c>
      <c r="R36" s="105">
        <v>4</v>
      </c>
      <c r="S36" s="127">
        <f>Q36/(Q36+R36)</f>
        <v>0.3333333333333333</v>
      </c>
      <c r="T36" s="115">
        <v>9</v>
      </c>
      <c r="U36" s="97" t="s">
        <v>190</v>
      </c>
      <c r="V36" s="123">
        <v>20</v>
      </c>
      <c r="W36" s="96">
        <f>T36-V36</f>
        <v>-11</v>
      </c>
      <c r="X36" s="21"/>
      <c r="Y36" s="11"/>
      <c r="Z36" s="12"/>
      <c r="AA36" s="24">
        <v>1</v>
      </c>
      <c r="AB36" s="15">
        <v>9</v>
      </c>
      <c r="AC36" s="16">
        <v>6</v>
      </c>
      <c r="AD36" s="21"/>
      <c r="AE36" s="11"/>
      <c r="AF36" s="12"/>
      <c r="AG36" s="24"/>
      <c r="AH36" s="15"/>
      <c r="AI36" s="16"/>
      <c r="AJ36" s="21">
        <v>1</v>
      </c>
      <c r="AK36" s="11">
        <v>33</v>
      </c>
      <c r="AL36" s="12">
        <v>1</v>
      </c>
      <c r="AM36" s="24"/>
      <c r="AN36" s="15"/>
      <c r="AO36" s="16"/>
    </row>
    <row r="37" spans="1:41" ht="12.75" customHeight="1">
      <c r="A37" s="2">
        <f t="shared" si="0"/>
        <v>34</v>
      </c>
      <c r="B37" s="3" t="s">
        <v>63</v>
      </c>
      <c r="C37" s="4" t="s">
        <v>51</v>
      </c>
      <c r="D37" s="36" t="s">
        <v>50</v>
      </c>
      <c r="E37" s="48">
        <f>SUM(X37,AA37,AD37,AG37,AJ37,AM37)</f>
        <v>2</v>
      </c>
      <c r="F37" s="49">
        <f>IF(Y37=1,1,0)+IF(AB37=1,1,0)+IF(AE37=1,1,0)+IF(AH37=1,1,0)+IF(AK37=1,1,0)+IF(AN37=1,1,0)</f>
        <v>0</v>
      </c>
      <c r="G37" s="50">
        <f>IF(Y37=2,1,0)+IF(AB37=2,1,0)+IF(AE37=2,1,0)+IF(AH37=2,1,0)+IF(AK37=2,1,0)+IF(AN37=2,1,0)</f>
        <v>0</v>
      </c>
      <c r="H37" s="50">
        <f>IF(Y37=3,1,0)+IF(AB37=3,1,0)+IF(AE37=3,1,0)+IF(AH37=3,1,0)+IF(AK37=3,1,0)+IF(AN37=3,1,0)</f>
        <v>0</v>
      </c>
      <c r="I37" s="50">
        <f>IF(Y37=5,1,0)+IF(AB37=5,1,0)+IF(AE37=5,1,0)+IF(AH37=5,1,0)+IF(AK37=5,1,0)+IF(AN37=5,1,0)</f>
        <v>0</v>
      </c>
      <c r="J37" s="50">
        <f>IF(Y37=7,1,0)+IF(AB37=7,1,0)+IF(AE37=7,1,0)+IF(AH37=7,1,0)+IF(AK37=7,1,0)+IF(AN37=7,1,0)</f>
        <v>0</v>
      </c>
      <c r="K37" s="50">
        <f>IF(Y37=9,1,0)+IF(AB37=9,1,0)+IF(AE37=9,1,0)+IF(AH37=9,1,0)+IF(AK37=9,1,0)+IF(AN37=9,1,0)</f>
        <v>1</v>
      </c>
      <c r="L37" s="50">
        <f>IF(Y37=13,1,0)+IF(AB37=13,1,0)+IF(AE37=13,1,0)+IF(AH37=13,1,0)+IF(AK37=13,1,0)+IF(AN37=13,1,0)</f>
        <v>0</v>
      </c>
      <c r="M37" s="50">
        <f>IF(Y37=17,1,0)+IF(AB37=17,1,0)+IF(AE37=17,1,0)+IF(AH37=17,1,0)+IF(AK37=17,1,0)+IF(AN37=17,1,0)</f>
        <v>0</v>
      </c>
      <c r="N37" s="50">
        <f>IF(Y37=25,1,0)+IF(AB37=25,1,0)+IF(AE37=25,1,0)+IF(AH37=25,1,0)+IF(AK37=25,1,0)+IF(AN37=25,1,0)</f>
        <v>0</v>
      </c>
      <c r="O37" s="8">
        <f>IF(Y37=33,1,0)+IF(AB37=33,1,0)+IF(AE37=33,1,0)+IF(AH37=33,1,0)+IF(AK37=33,1,0)+IF(AN37=33,1,0)</f>
        <v>1</v>
      </c>
      <c r="P37" s="51">
        <f>SUM(Z37,AC37,AF37,AI37,AL37,AO37)</f>
        <v>7</v>
      </c>
      <c r="Q37" s="97">
        <v>1</v>
      </c>
      <c r="R37" s="105">
        <v>4</v>
      </c>
      <c r="S37" s="127">
        <f>Q37/(Q37+R37)</f>
        <v>0.2</v>
      </c>
      <c r="T37" s="115">
        <v>6</v>
      </c>
      <c r="U37" s="97" t="s">
        <v>190</v>
      </c>
      <c r="V37" s="123">
        <v>18</v>
      </c>
      <c r="W37" s="96">
        <f>T37-V37</f>
        <v>-12</v>
      </c>
      <c r="X37" s="21"/>
      <c r="Y37" s="11"/>
      <c r="Z37" s="12"/>
      <c r="AA37" s="24"/>
      <c r="AB37" s="15"/>
      <c r="AC37" s="16"/>
      <c r="AD37" s="21">
        <v>1</v>
      </c>
      <c r="AE37" s="11">
        <v>9</v>
      </c>
      <c r="AF37" s="12">
        <v>6</v>
      </c>
      <c r="AG37" s="24"/>
      <c r="AH37" s="15"/>
      <c r="AI37" s="16"/>
      <c r="AJ37" s="21">
        <v>1</v>
      </c>
      <c r="AK37" s="11">
        <v>33</v>
      </c>
      <c r="AL37" s="12">
        <v>1</v>
      </c>
      <c r="AM37" s="24"/>
      <c r="AN37" s="15"/>
      <c r="AO37" s="16"/>
    </row>
    <row r="38" spans="1:41" ht="12.75" customHeight="1">
      <c r="A38" s="2">
        <f t="shared" si="0"/>
        <v>35</v>
      </c>
      <c r="B38" s="3" t="s">
        <v>42</v>
      </c>
      <c r="C38" s="4" t="s">
        <v>43</v>
      </c>
      <c r="D38" s="36" t="s">
        <v>40</v>
      </c>
      <c r="E38" s="48">
        <f>SUM(X38,AA38,AD38,AG38,AJ38,AM38)</f>
        <v>3</v>
      </c>
      <c r="F38" s="49">
        <f>IF(Y38=1,1,0)+IF(AB38=1,1,0)+IF(AE38=1,1,0)+IF(AH38=1,1,0)+IF(AK38=1,1,0)+IF(AN38=1,1,0)</f>
        <v>0</v>
      </c>
      <c r="G38" s="50">
        <f>IF(Y38=2,1,0)+IF(AB38=2,1,0)+IF(AE38=2,1,0)+IF(AH38=2,1,0)+IF(AK38=2,1,0)+IF(AN38=2,1,0)</f>
        <v>0</v>
      </c>
      <c r="H38" s="50">
        <f>IF(Y38=3,1,0)+IF(AB38=3,1,0)+IF(AE38=3,1,0)+IF(AH38=3,1,0)+IF(AK38=3,1,0)+IF(AN38=3,1,0)</f>
        <v>0</v>
      </c>
      <c r="I38" s="50">
        <f>IF(Y38=5,1,0)+IF(AB38=5,1,0)+IF(AE38=5,1,0)+IF(AH38=5,1,0)+IF(AK38=5,1,0)+IF(AN38=5,1,0)</f>
        <v>0</v>
      </c>
      <c r="J38" s="50">
        <f>IF(Y38=7,1,0)+IF(AB38=7,1,0)+IF(AE38=7,1,0)+IF(AH38=7,1,0)+IF(AK38=7,1,0)+IF(AN38=7,1,0)</f>
        <v>0</v>
      </c>
      <c r="K38" s="50">
        <f>IF(Y38=9,1,0)+IF(AB38=9,1,0)+IF(AE38=9,1,0)+IF(AH38=9,1,0)+IF(AK38=9,1,0)+IF(AN38=9,1,0)</f>
        <v>0</v>
      </c>
      <c r="L38" s="50">
        <f>IF(Y38=13,1,0)+IF(AB38=13,1,0)+IF(AE38=13,1,0)+IF(AH38=13,1,0)+IF(AK38=13,1,0)+IF(AN38=13,1,0)</f>
        <v>0</v>
      </c>
      <c r="M38" s="50">
        <f>IF(Y38=17,1,0)+IF(AB38=17,1,0)+IF(AE38=17,1,0)+IF(AH38=17,1,0)+IF(AK38=17,1,0)+IF(AN38=17,1,0)</f>
        <v>2</v>
      </c>
      <c r="N38" s="50">
        <f>IF(Y38=25,1,0)+IF(AB38=25,1,0)+IF(AE38=25,1,0)+IF(AH38=25,1,0)+IF(AK38=25,1,0)+IF(AN38=25,1,0)</f>
        <v>1</v>
      </c>
      <c r="O38" s="8">
        <f>IF(Y38=33,1,0)+IF(AB38=33,1,0)+IF(AE38=33,1,0)+IF(AH38=33,1,0)+IF(AK38=33,1,0)+IF(AN38=33,1,0)</f>
        <v>0</v>
      </c>
      <c r="P38" s="51">
        <f>SUM(Z38,AC38,AF38,AI38,AL38,AO38)</f>
        <v>7</v>
      </c>
      <c r="Q38" s="97">
        <v>1</v>
      </c>
      <c r="R38" s="105">
        <v>6</v>
      </c>
      <c r="S38" s="127">
        <f>Q38/(Q38+R38)</f>
        <v>0.14285714285714285</v>
      </c>
      <c r="T38" s="115">
        <v>5</v>
      </c>
      <c r="U38" s="97" t="s">
        <v>190</v>
      </c>
      <c r="V38" s="123">
        <v>24</v>
      </c>
      <c r="W38" s="96">
        <f>T38-V38</f>
        <v>-19</v>
      </c>
      <c r="X38" s="21"/>
      <c r="Y38" s="11"/>
      <c r="Z38" s="12"/>
      <c r="AA38" s="24">
        <v>1</v>
      </c>
      <c r="AB38" s="15">
        <v>17</v>
      </c>
      <c r="AC38" s="16">
        <v>2</v>
      </c>
      <c r="AD38" s="21"/>
      <c r="AE38" s="11"/>
      <c r="AF38" s="12"/>
      <c r="AG38" s="24"/>
      <c r="AH38" s="15"/>
      <c r="AI38" s="16"/>
      <c r="AJ38" s="21">
        <v>1</v>
      </c>
      <c r="AK38" s="11">
        <v>25</v>
      </c>
      <c r="AL38" s="12">
        <v>2</v>
      </c>
      <c r="AM38" s="24">
        <v>1</v>
      </c>
      <c r="AN38" s="15">
        <v>17</v>
      </c>
      <c r="AO38" s="16">
        <v>3</v>
      </c>
    </row>
    <row r="39" spans="1:41" ht="12.75" customHeight="1">
      <c r="A39" s="2">
        <f t="shared" si="0"/>
        <v>36</v>
      </c>
      <c r="B39" s="3" t="s">
        <v>208</v>
      </c>
      <c r="C39" s="4" t="s">
        <v>24</v>
      </c>
      <c r="D39" s="36" t="s">
        <v>58</v>
      </c>
      <c r="E39" s="48">
        <f>SUM(X39,AA39,AD39,AG39,AJ39,AM39)</f>
        <v>1</v>
      </c>
      <c r="F39" s="49">
        <f>IF(Y39=1,1,0)+IF(AB39=1,1,0)+IF(AE39=1,1,0)+IF(AH39=1,1,0)+IF(AK39=1,1,0)+IF(AN39=1,1,0)</f>
        <v>0</v>
      </c>
      <c r="G39" s="50">
        <f>IF(Y39=2,1,0)+IF(AB39=2,1,0)+IF(AE39=2,1,0)+IF(AH39=2,1,0)+IF(AK39=2,1,0)+IF(AN39=2,1,0)</f>
        <v>0</v>
      </c>
      <c r="H39" s="50">
        <f>IF(Y39=3,1,0)+IF(AB39=3,1,0)+IF(AE39=3,1,0)+IF(AH39=3,1,0)+IF(AK39=3,1,0)+IF(AN39=3,1,0)</f>
        <v>0</v>
      </c>
      <c r="I39" s="50">
        <f>IF(Y39=5,1,0)+IF(AB39=5,1,0)+IF(AE39=5,1,0)+IF(AH39=5,1,0)+IF(AK39=5,1,0)+IF(AN39=5,1,0)</f>
        <v>0</v>
      </c>
      <c r="J39" s="50">
        <f>IF(Y39=7,1,0)+IF(AB39=7,1,0)+IF(AE39=7,1,0)+IF(AH39=7,1,0)+IF(AK39=7,1,0)+IF(AN39=7,1,0)</f>
        <v>1</v>
      </c>
      <c r="K39" s="50">
        <f>IF(Y39=9,1,0)+IF(AB39=9,1,0)+IF(AE39=9,1,0)+IF(AH39=9,1,0)+IF(AK39=9,1,0)+IF(AN39=9,1,0)</f>
        <v>0</v>
      </c>
      <c r="L39" s="50">
        <f>IF(Y39=13,1,0)+IF(AB39=13,1,0)+IF(AE39=13,1,0)+IF(AH39=13,1,0)+IF(AK39=13,1,0)+IF(AN39=13,1,0)</f>
        <v>0</v>
      </c>
      <c r="M39" s="50">
        <f>IF(Y39=17,1,0)+IF(AB39=17,1,0)+IF(AE39=17,1,0)+IF(AH39=17,1,0)+IF(AK39=17,1,0)+IF(AN39=17,1,0)</f>
        <v>0</v>
      </c>
      <c r="N39" s="50">
        <f>IF(Y39=25,1,0)+IF(AB39=25,1,0)+IF(AE39=25,1,0)+IF(AH39=25,1,0)+IF(AK39=25,1,0)+IF(AN39=25,1,0)</f>
        <v>0</v>
      </c>
      <c r="O39" s="8">
        <f>IF(Y39=33,1,0)+IF(AB39=33,1,0)+IF(AE39=33,1,0)+IF(AH39=33,1,0)+IF(AK39=33,1,0)+IF(AN39=33,1,0)</f>
        <v>0</v>
      </c>
      <c r="P39" s="51">
        <f>SUM(Z39,AC39,AF39,AI39,AL39,AO39)</f>
        <v>6</v>
      </c>
      <c r="Q39" s="97">
        <v>2</v>
      </c>
      <c r="R39" s="105">
        <v>2</v>
      </c>
      <c r="S39" s="127">
        <f>Q39/(Q39+R39)</f>
        <v>0.5</v>
      </c>
      <c r="T39" s="115">
        <v>13</v>
      </c>
      <c r="U39" s="97" t="s">
        <v>190</v>
      </c>
      <c r="V39" s="123">
        <v>10</v>
      </c>
      <c r="W39" s="96">
        <f>T39-V39</f>
        <v>3</v>
      </c>
      <c r="X39" s="21"/>
      <c r="Y39" s="11"/>
      <c r="Z39" s="12"/>
      <c r="AA39" s="24"/>
      <c r="AB39" s="15"/>
      <c r="AC39" s="16"/>
      <c r="AD39" s="21"/>
      <c r="AE39" s="11"/>
      <c r="AF39" s="12"/>
      <c r="AG39" s="24">
        <v>1</v>
      </c>
      <c r="AH39" s="15">
        <v>7</v>
      </c>
      <c r="AI39" s="16">
        <v>6</v>
      </c>
      <c r="AJ39" s="21"/>
      <c r="AK39" s="11"/>
      <c r="AL39" s="12"/>
      <c r="AM39" s="24"/>
      <c r="AN39" s="15"/>
      <c r="AO39" s="16"/>
    </row>
    <row r="40" spans="1:41" ht="12.75" customHeight="1">
      <c r="A40" s="2">
        <f t="shared" si="0"/>
        <v>37</v>
      </c>
      <c r="B40" s="3" t="s">
        <v>14</v>
      </c>
      <c r="C40" s="4" t="s">
        <v>214</v>
      </c>
      <c r="D40" s="36" t="s">
        <v>117</v>
      </c>
      <c r="E40" s="48">
        <f>SUM(X40,AA40,AD40,AG40,AJ40,AM40)</f>
        <v>1</v>
      </c>
      <c r="F40" s="49">
        <f>IF(Y40=1,1,0)+IF(AB40=1,1,0)+IF(AE40=1,1,0)+IF(AH40=1,1,0)+IF(AK40=1,1,0)+IF(AN40=1,1,0)</f>
        <v>0</v>
      </c>
      <c r="G40" s="50">
        <f>IF(Y40=2,1,0)+IF(AB40=2,1,0)+IF(AE40=2,1,0)+IF(AH40=2,1,0)+IF(AK40=2,1,0)+IF(AN40=2,1,0)</f>
        <v>0</v>
      </c>
      <c r="H40" s="50">
        <f>IF(Y40=3,1,0)+IF(AB40=3,1,0)+IF(AE40=3,1,0)+IF(AH40=3,1,0)+IF(AK40=3,1,0)+IF(AN40=3,1,0)</f>
        <v>0</v>
      </c>
      <c r="I40" s="50">
        <f>IF(Y40=5,1,0)+IF(AB40=5,1,0)+IF(AE40=5,1,0)+IF(AH40=5,1,0)+IF(AK40=5,1,0)+IF(AN40=5,1,0)</f>
        <v>0</v>
      </c>
      <c r="J40" s="50">
        <f>IF(Y40=7,1,0)+IF(AB40=7,1,0)+IF(AE40=7,1,0)+IF(AH40=7,1,0)+IF(AK40=7,1,0)+IF(AN40=7,1,0)</f>
        <v>0</v>
      </c>
      <c r="K40" s="50">
        <f>IF(Y40=9,1,0)+IF(AB40=9,1,0)+IF(AE40=9,1,0)+IF(AH40=9,1,0)+IF(AK40=9,1,0)+IF(AN40=9,1,0)</f>
        <v>1</v>
      </c>
      <c r="L40" s="50">
        <f>IF(Y40=13,1,0)+IF(AB40=13,1,0)+IF(AE40=13,1,0)+IF(AH40=13,1,0)+IF(AK40=13,1,0)+IF(AN40=13,1,0)</f>
        <v>0</v>
      </c>
      <c r="M40" s="50">
        <f>IF(Y40=17,1,0)+IF(AB40=17,1,0)+IF(AE40=17,1,0)+IF(AH40=17,1,0)+IF(AK40=17,1,0)+IF(AN40=17,1,0)</f>
        <v>0</v>
      </c>
      <c r="N40" s="50">
        <f>IF(Y40=25,1,0)+IF(AB40=25,1,0)+IF(AE40=25,1,0)+IF(AH40=25,1,0)+IF(AK40=25,1,0)+IF(AN40=25,1,0)</f>
        <v>0</v>
      </c>
      <c r="O40" s="8">
        <f>IF(Y40=33,1,0)+IF(AB40=33,1,0)+IF(AE40=33,1,0)+IF(AH40=33,1,0)+IF(AK40=33,1,0)+IF(AN40=33,1,0)</f>
        <v>0</v>
      </c>
      <c r="P40" s="51">
        <f>SUM(Z40,AC40,AF40,AI40,AL40,AO40)</f>
        <v>6</v>
      </c>
      <c r="Q40" s="97">
        <v>4</v>
      </c>
      <c r="R40" s="105">
        <v>2</v>
      </c>
      <c r="S40" s="127">
        <f>Q40/(Q40+R40)</f>
        <v>0.6666666666666666</v>
      </c>
      <c r="T40" s="115">
        <v>18</v>
      </c>
      <c r="U40" s="97" t="s">
        <v>190</v>
      </c>
      <c r="V40" s="123">
        <v>9</v>
      </c>
      <c r="W40" s="96">
        <f>T40-V40</f>
        <v>9</v>
      </c>
      <c r="X40" s="21"/>
      <c r="Y40" s="11"/>
      <c r="Z40" s="12"/>
      <c r="AA40" s="24"/>
      <c r="AB40" s="15"/>
      <c r="AC40" s="16"/>
      <c r="AD40" s="21"/>
      <c r="AE40" s="11"/>
      <c r="AF40" s="12"/>
      <c r="AG40" s="24"/>
      <c r="AH40" s="15"/>
      <c r="AI40" s="16"/>
      <c r="AJ40" s="21">
        <v>1</v>
      </c>
      <c r="AK40" s="11">
        <v>9</v>
      </c>
      <c r="AL40" s="12">
        <v>6</v>
      </c>
      <c r="AM40" s="24"/>
      <c r="AN40" s="15"/>
      <c r="AO40" s="16"/>
    </row>
    <row r="41" spans="1:41" ht="12.75" customHeight="1">
      <c r="A41" s="2">
        <f t="shared" si="0"/>
        <v>38</v>
      </c>
      <c r="B41" s="3" t="s">
        <v>215</v>
      </c>
      <c r="C41" s="4" t="s">
        <v>34</v>
      </c>
      <c r="D41" s="36" t="s">
        <v>85</v>
      </c>
      <c r="E41" s="48">
        <f>SUM(X41,AA41,AD41,AG41,AJ41,AM41)</f>
        <v>1</v>
      </c>
      <c r="F41" s="49">
        <f>IF(Y41=1,1,0)+IF(AB41=1,1,0)+IF(AE41=1,1,0)+IF(AH41=1,1,0)+IF(AK41=1,1,0)+IF(AN41=1,1,0)</f>
        <v>0</v>
      </c>
      <c r="G41" s="50">
        <f>IF(Y41=2,1,0)+IF(AB41=2,1,0)+IF(AE41=2,1,0)+IF(AH41=2,1,0)+IF(AK41=2,1,0)+IF(AN41=2,1,0)</f>
        <v>0</v>
      </c>
      <c r="H41" s="50">
        <f>IF(Y41=3,1,0)+IF(AB41=3,1,0)+IF(AE41=3,1,0)+IF(AH41=3,1,0)+IF(AK41=3,1,0)+IF(AN41=3,1,0)</f>
        <v>0</v>
      </c>
      <c r="I41" s="50">
        <f>IF(Y41=5,1,0)+IF(AB41=5,1,0)+IF(AE41=5,1,0)+IF(AH41=5,1,0)+IF(AK41=5,1,0)+IF(AN41=5,1,0)</f>
        <v>0</v>
      </c>
      <c r="J41" s="50">
        <f>IF(Y41=7,1,0)+IF(AB41=7,1,0)+IF(AE41=7,1,0)+IF(AH41=7,1,0)+IF(AK41=7,1,0)+IF(AN41=7,1,0)</f>
        <v>0</v>
      </c>
      <c r="K41" s="50">
        <f>IF(Y41=9,1,0)+IF(AB41=9,1,0)+IF(AE41=9,1,0)+IF(AH41=9,1,0)+IF(AK41=9,1,0)+IF(AN41=9,1,0)</f>
        <v>1</v>
      </c>
      <c r="L41" s="50">
        <f>IF(Y41=13,1,0)+IF(AB41=13,1,0)+IF(AE41=13,1,0)+IF(AH41=13,1,0)+IF(AK41=13,1,0)+IF(AN41=13,1,0)</f>
        <v>0</v>
      </c>
      <c r="M41" s="50">
        <f>IF(Y41=17,1,0)+IF(AB41=17,1,0)+IF(AE41=17,1,0)+IF(AH41=17,1,0)+IF(AK41=17,1,0)+IF(AN41=17,1,0)</f>
        <v>0</v>
      </c>
      <c r="N41" s="50">
        <f>IF(Y41=25,1,0)+IF(AB41=25,1,0)+IF(AE41=25,1,0)+IF(AH41=25,1,0)+IF(AK41=25,1,0)+IF(AN41=25,1,0)</f>
        <v>0</v>
      </c>
      <c r="O41" s="8">
        <f>IF(Y41=33,1,0)+IF(AB41=33,1,0)+IF(AE41=33,1,0)+IF(AH41=33,1,0)+IF(AK41=33,1,0)+IF(AN41=33,1,0)</f>
        <v>0</v>
      </c>
      <c r="P41" s="51">
        <f>SUM(Z41,AC41,AF41,AI41,AL41,AO41)</f>
        <v>6</v>
      </c>
      <c r="Q41" s="97">
        <v>3</v>
      </c>
      <c r="R41" s="105">
        <v>2</v>
      </c>
      <c r="S41" s="127">
        <f>Q41/(Q41+R41)</f>
        <v>0.6</v>
      </c>
      <c r="T41" s="115">
        <v>18</v>
      </c>
      <c r="U41" s="97" t="s">
        <v>190</v>
      </c>
      <c r="V41" s="123">
        <v>11</v>
      </c>
      <c r="W41" s="96">
        <f>T41-V41</f>
        <v>7</v>
      </c>
      <c r="X41" s="21"/>
      <c r="Y41" s="11"/>
      <c r="Z41" s="12"/>
      <c r="AA41" s="24"/>
      <c r="AB41" s="15"/>
      <c r="AC41" s="16"/>
      <c r="AD41" s="21"/>
      <c r="AE41" s="11"/>
      <c r="AF41" s="12"/>
      <c r="AG41" s="24"/>
      <c r="AH41" s="15"/>
      <c r="AI41" s="16"/>
      <c r="AJ41" s="21">
        <v>1</v>
      </c>
      <c r="AK41" s="11">
        <v>9</v>
      </c>
      <c r="AL41" s="12">
        <v>6</v>
      </c>
      <c r="AM41" s="24"/>
      <c r="AN41" s="15"/>
      <c r="AO41" s="16"/>
    </row>
    <row r="42" spans="1:41" ht="12.75" customHeight="1">
      <c r="A42" s="2">
        <f t="shared" si="0"/>
        <v>39</v>
      </c>
      <c r="B42" s="3" t="s">
        <v>56</v>
      </c>
      <c r="C42" s="4" t="s">
        <v>44</v>
      </c>
      <c r="D42" s="36" t="s">
        <v>22</v>
      </c>
      <c r="E42" s="48">
        <f>SUM(X42,AA42,AD42,AG42,AJ42,AM42)</f>
        <v>1</v>
      </c>
      <c r="F42" s="49">
        <f>IF(Y42=1,1,0)+IF(AB42=1,1,0)+IF(AE42=1,1,0)+IF(AH42=1,1,0)+IF(AK42=1,1,0)+IF(AN42=1,1,0)</f>
        <v>0</v>
      </c>
      <c r="G42" s="50">
        <f>IF(Y42=2,1,0)+IF(AB42=2,1,0)+IF(AE42=2,1,0)+IF(AH42=2,1,0)+IF(AK42=2,1,0)+IF(AN42=2,1,0)</f>
        <v>0</v>
      </c>
      <c r="H42" s="50">
        <f>IF(Y42=3,1,0)+IF(AB42=3,1,0)+IF(AE42=3,1,0)+IF(AH42=3,1,0)+IF(AK42=3,1,0)+IF(AN42=3,1,0)</f>
        <v>0</v>
      </c>
      <c r="I42" s="50">
        <f>IF(Y42=5,1,0)+IF(AB42=5,1,0)+IF(AE42=5,1,0)+IF(AH42=5,1,0)+IF(AK42=5,1,0)+IF(AN42=5,1,0)</f>
        <v>0</v>
      </c>
      <c r="J42" s="50">
        <f>IF(Y42=7,1,0)+IF(AB42=7,1,0)+IF(AE42=7,1,0)+IF(AH42=7,1,0)+IF(AK42=7,1,0)+IF(AN42=7,1,0)</f>
        <v>0</v>
      </c>
      <c r="K42" s="50">
        <f>IF(Y42=9,1,0)+IF(AB42=9,1,0)+IF(AE42=9,1,0)+IF(AH42=9,1,0)+IF(AK42=9,1,0)+IF(AN42=9,1,0)</f>
        <v>1</v>
      </c>
      <c r="L42" s="50">
        <f>IF(Y42=13,1,0)+IF(AB42=13,1,0)+IF(AE42=13,1,0)+IF(AH42=13,1,0)+IF(AK42=13,1,0)+IF(AN42=13,1,0)</f>
        <v>0</v>
      </c>
      <c r="M42" s="50">
        <f>IF(Y42=17,1,0)+IF(AB42=17,1,0)+IF(AE42=17,1,0)+IF(AH42=17,1,0)+IF(AK42=17,1,0)+IF(AN42=17,1,0)</f>
        <v>0</v>
      </c>
      <c r="N42" s="50">
        <f>IF(Y42=25,1,0)+IF(AB42=25,1,0)+IF(AE42=25,1,0)+IF(AH42=25,1,0)+IF(AK42=25,1,0)+IF(AN42=25,1,0)</f>
        <v>0</v>
      </c>
      <c r="O42" s="8">
        <f>IF(Y42=33,1,0)+IF(AB42=33,1,0)+IF(AE42=33,1,0)+IF(AH42=33,1,0)+IF(AK42=33,1,0)+IF(AN42=33,1,0)</f>
        <v>0</v>
      </c>
      <c r="P42" s="51">
        <f>SUM(Z42,AC42,AF42,AI42,AL42,AO42)</f>
        <v>6</v>
      </c>
      <c r="Q42" s="97">
        <v>3</v>
      </c>
      <c r="R42" s="105">
        <v>2</v>
      </c>
      <c r="S42" s="127">
        <f>Q42/(Q42+R42)</f>
        <v>0.6</v>
      </c>
      <c r="T42" s="115">
        <v>13</v>
      </c>
      <c r="U42" s="97" t="s">
        <v>190</v>
      </c>
      <c r="V42" s="123">
        <v>10</v>
      </c>
      <c r="W42" s="96">
        <f>T42-V42</f>
        <v>3</v>
      </c>
      <c r="X42" s="21"/>
      <c r="Y42" s="11"/>
      <c r="Z42" s="12"/>
      <c r="AA42" s="24"/>
      <c r="AB42" s="15"/>
      <c r="AC42" s="16"/>
      <c r="AD42" s="21"/>
      <c r="AE42" s="11"/>
      <c r="AF42" s="12"/>
      <c r="AG42" s="24"/>
      <c r="AH42" s="15"/>
      <c r="AI42" s="16"/>
      <c r="AJ42" s="21"/>
      <c r="AK42" s="11"/>
      <c r="AL42" s="12"/>
      <c r="AM42" s="24">
        <v>1</v>
      </c>
      <c r="AN42" s="15">
        <v>9</v>
      </c>
      <c r="AO42" s="16">
        <v>6</v>
      </c>
    </row>
    <row r="43" spans="1:41" ht="12.75" customHeight="1">
      <c r="A43" s="2">
        <f t="shared" si="0"/>
        <v>40</v>
      </c>
      <c r="B43" s="3" t="s">
        <v>183</v>
      </c>
      <c r="C43" s="4" t="s">
        <v>198</v>
      </c>
      <c r="D43" s="36" t="s">
        <v>19</v>
      </c>
      <c r="E43" s="48">
        <f>SUM(X43,AA43,AD43,AG43,AJ43,AM43)</f>
        <v>1</v>
      </c>
      <c r="F43" s="49">
        <f>IF(Y43=1,1,0)+IF(AB43=1,1,0)+IF(AE43=1,1,0)+IF(AH43=1,1,0)+IF(AK43=1,1,0)+IF(AN43=1,1,0)</f>
        <v>0</v>
      </c>
      <c r="G43" s="50">
        <f>IF(Y43=2,1,0)+IF(AB43=2,1,0)+IF(AE43=2,1,0)+IF(AH43=2,1,0)+IF(AK43=2,1,0)+IF(AN43=2,1,0)</f>
        <v>0</v>
      </c>
      <c r="H43" s="50">
        <f>IF(Y43=3,1,0)+IF(AB43=3,1,0)+IF(AE43=3,1,0)+IF(AH43=3,1,0)+IF(AK43=3,1,0)+IF(AN43=3,1,0)</f>
        <v>0</v>
      </c>
      <c r="I43" s="50">
        <f>IF(Y43=5,1,0)+IF(AB43=5,1,0)+IF(AE43=5,1,0)+IF(AH43=5,1,0)+IF(AK43=5,1,0)+IF(AN43=5,1,0)</f>
        <v>0</v>
      </c>
      <c r="J43" s="50">
        <f>IF(Y43=7,1,0)+IF(AB43=7,1,0)+IF(AE43=7,1,0)+IF(AH43=7,1,0)+IF(AK43=7,1,0)+IF(AN43=7,1,0)</f>
        <v>0</v>
      </c>
      <c r="K43" s="50">
        <f>IF(Y43=9,1,0)+IF(AB43=9,1,0)+IF(AE43=9,1,0)+IF(AH43=9,1,0)+IF(AK43=9,1,0)+IF(AN43=9,1,0)</f>
        <v>1</v>
      </c>
      <c r="L43" s="50">
        <f>IF(Y43=13,1,0)+IF(AB43=13,1,0)+IF(AE43=13,1,0)+IF(AH43=13,1,0)+IF(AK43=13,1,0)+IF(AN43=13,1,0)</f>
        <v>0</v>
      </c>
      <c r="M43" s="50">
        <f>IF(Y43=17,1,0)+IF(AB43=17,1,0)+IF(AE43=17,1,0)+IF(AH43=17,1,0)+IF(AK43=17,1,0)+IF(AN43=17,1,0)</f>
        <v>0</v>
      </c>
      <c r="N43" s="50">
        <f>IF(Y43=25,1,0)+IF(AB43=25,1,0)+IF(AE43=25,1,0)+IF(AH43=25,1,0)+IF(AK43=25,1,0)+IF(AN43=25,1,0)</f>
        <v>0</v>
      </c>
      <c r="O43" s="8">
        <f>IF(Y43=33,1,0)+IF(AB43=33,1,0)+IF(AE43=33,1,0)+IF(AH43=33,1,0)+IF(AK43=33,1,0)+IF(AN43=33,1,0)</f>
        <v>0</v>
      </c>
      <c r="P43" s="51">
        <f>SUM(Z43,AC43,AF43,AI43,AL43,AO43)</f>
        <v>6</v>
      </c>
      <c r="Q43" s="97">
        <v>3</v>
      </c>
      <c r="R43" s="105">
        <v>2</v>
      </c>
      <c r="S43" s="127">
        <f>Q43/(Q43+R43)</f>
        <v>0.6</v>
      </c>
      <c r="T43" s="115">
        <v>12</v>
      </c>
      <c r="U43" s="97" t="s">
        <v>190</v>
      </c>
      <c r="V43" s="123">
        <v>12</v>
      </c>
      <c r="W43" s="96">
        <f>T43-V43</f>
        <v>0</v>
      </c>
      <c r="X43" s="21"/>
      <c r="Y43" s="11"/>
      <c r="Z43" s="12"/>
      <c r="AA43" s="24"/>
      <c r="AB43" s="15"/>
      <c r="AC43" s="16"/>
      <c r="AD43" s="21">
        <v>1</v>
      </c>
      <c r="AE43" s="11">
        <v>9</v>
      </c>
      <c r="AF43" s="12">
        <v>6</v>
      </c>
      <c r="AG43" s="24"/>
      <c r="AH43" s="15"/>
      <c r="AI43" s="16"/>
      <c r="AJ43" s="21"/>
      <c r="AK43" s="11"/>
      <c r="AL43" s="12"/>
      <c r="AM43" s="24"/>
      <c r="AN43" s="15"/>
      <c r="AO43" s="16"/>
    </row>
    <row r="44" spans="1:41" ht="12.75" customHeight="1">
      <c r="A44" s="2">
        <f t="shared" si="0"/>
        <v>41</v>
      </c>
      <c r="B44" s="19" t="s">
        <v>65</v>
      </c>
      <c r="C44" s="20" t="s">
        <v>84</v>
      </c>
      <c r="D44" s="37" t="s">
        <v>22</v>
      </c>
      <c r="E44" s="48">
        <f>SUM(X44,AA44,AD44,AG44,AJ44,AM44)</f>
        <v>1</v>
      </c>
      <c r="F44" s="49">
        <f>IF(Y44=1,1,0)+IF(AB44=1,1,0)+IF(AE44=1,1,0)+IF(AH44=1,1,0)+IF(AK44=1,1,0)+IF(AN44=1,1,0)</f>
        <v>0</v>
      </c>
      <c r="G44" s="50">
        <f>IF(Y44=2,1,0)+IF(AB44=2,1,0)+IF(AE44=2,1,0)+IF(AH44=2,1,0)+IF(AK44=2,1,0)+IF(AN44=2,1,0)</f>
        <v>0</v>
      </c>
      <c r="H44" s="50">
        <f>IF(Y44=3,1,0)+IF(AB44=3,1,0)+IF(AE44=3,1,0)+IF(AH44=3,1,0)+IF(AK44=3,1,0)+IF(AN44=3,1,0)</f>
        <v>0</v>
      </c>
      <c r="I44" s="50">
        <f>IF(Y44=5,1,0)+IF(AB44=5,1,0)+IF(AE44=5,1,0)+IF(AH44=5,1,0)+IF(AK44=5,1,0)+IF(AN44=5,1,0)</f>
        <v>0</v>
      </c>
      <c r="J44" s="50">
        <f>IF(Y44=7,1,0)+IF(AB44=7,1,0)+IF(AE44=7,1,0)+IF(AH44=7,1,0)+IF(AK44=7,1,0)+IF(AN44=7,1,0)</f>
        <v>0</v>
      </c>
      <c r="K44" s="50">
        <f>IF(Y44=9,1,0)+IF(AB44=9,1,0)+IF(AE44=9,1,0)+IF(AH44=9,1,0)+IF(AK44=9,1,0)+IF(AN44=9,1,0)</f>
        <v>1</v>
      </c>
      <c r="L44" s="50">
        <f>IF(Y44=13,1,0)+IF(AB44=13,1,0)+IF(AE44=13,1,0)+IF(AH44=13,1,0)+IF(AK44=13,1,0)+IF(AN44=13,1,0)</f>
        <v>0</v>
      </c>
      <c r="M44" s="50">
        <f>IF(Y44=17,1,0)+IF(AB44=17,1,0)+IF(AE44=17,1,0)+IF(AH44=17,1,0)+IF(AK44=17,1,0)+IF(AN44=17,1,0)</f>
        <v>0</v>
      </c>
      <c r="N44" s="50">
        <f>IF(Y44=25,1,0)+IF(AB44=25,1,0)+IF(AE44=25,1,0)+IF(AH44=25,1,0)+IF(AK44=25,1,0)+IF(AN44=25,1,0)</f>
        <v>0</v>
      </c>
      <c r="O44" s="8">
        <f>IF(Y44=33,1,0)+IF(AB44=33,1,0)+IF(AE44=33,1,0)+IF(AH44=33,1,0)+IF(AK44=33,1,0)+IF(AN44=33,1,0)</f>
        <v>0</v>
      </c>
      <c r="P44" s="51">
        <f>SUM(Z44,AC44,AF44,AI44,AL44,AO44)</f>
        <v>6</v>
      </c>
      <c r="Q44" s="97">
        <v>2</v>
      </c>
      <c r="R44" s="105">
        <v>2</v>
      </c>
      <c r="S44" s="127">
        <f>Q44/(Q44+R44)</f>
        <v>0.5</v>
      </c>
      <c r="T44" s="115">
        <v>9</v>
      </c>
      <c r="U44" s="97" t="s">
        <v>190</v>
      </c>
      <c r="V44" s="123">
        <v>9</v>
      </c>
      <c r="W44" s="96">
        <f>T44-V44</f>
        <v>0</v>
      </c>
      <c r="X44" s="21"/>
      <c r="Y44" s="11"/>
      <c r="Z44" s="12"/>
      <c r="AA44" s="24"/>
      <c r="AB44" s="15"/>
      <c r="AC44" s="16"/>
      <c r="AD44" s="21"/>
      <c r="AE44" s="11"/>
      <c r="AF44" s="12"/>
      <c r="AG44" s="24"/>
      <c r="AH44" s="15"/>
      <c r="AI44" s="16"/>
      <c r="AJ44" s="21"/>
      <c r="AK44" s="11"/>
      <c r="AL44" s="12"/>
      <c r="AM44" s="24">
        <v>1</v>
      </c>
      <c r="AN44" s="15">
        <v>9</v>
      </c>
      <c r="AO44" s="16">
        <v>6</v>
      </c>
    </row>
    <row r="45" spans="1:41" ht="12.75" customHeight="1">
      <c r="A45" s="2">
        <f t="shared" si="0"/>
        <v>42</v>
      </c>
      <c r="B45" s="3" t="s">
        <v>231</v>
      </c>
      <c r="C45" s="4" t="s">
        <v>232</v>
      </c>
      <c r="D45" s="36" t="s">
        <v>11</v>
      </c>
      <c r="E45" s="48">
        <f>SUM(X45,AA45,AD45,AG45,AJ45,AM45)</f>
        <v>1</v>
      </c>
      <c r="F45" s="49">
        <f>IF(Y45=1,1,0)+IF(AB45=1,1,0)+IF(AE45=1,1,0)+IF(AH45=1,1,0)+IF(AK45=1,1,0)+IF(AN45=1,1,0)</f>
        <v>0</v>
      </c>
      <c r="G45" s="50">
        <f>IF(Y45=2,1,0)+IF(AB45=2,1,0)+IF(AE45=2,1,0)+IF(AH45=2,1,0)+IF(AK45=2,1,0)+IF(AN45=2,1,0)</f>
        <v>0</v>
      </c>
      <c r="H45" s="50">
        <f>IF(Y45=3,1,0)+IF(AB45=3,1,0)+IF(AE45=3,1,0)+IF(AH45=3,1,0)+IF(AK45=3,1,0)+IF(AN45=3,1,0)</f>
        <v>0</v>
      </c>
      <c r="I45" s="50">
        <f>IF(Y45=5,1,0)+IF(AB45=5,1,0)+IF(AE45=5,1,0)+IF(AH45=5,1,0)+IF(AK45=5,1,0)+IF(AN45=5,1,0)</f>
        <v>0</v>
      </c>
      <c r="J45" s="50">
        <f>IF(Y45=7,1,0)+IF(AB45=7,1,0)+IF(AE45=7,1,0)+IF(AH45=7,1,0)+IF(AK45=7,1,0)+IF(AN45=7,1,0)</f>
        <v>0</v>
      </c>
      <c r="K45" s="50">
        <f>IF(Y45=9,1,0)+IF(AB45=9,1,0)+IF(AE45=9,1,0)+IF(AH45=9,1,0)+IF(AK45=9,1,0)+IF(AN45=9,1,0)</f>
        <v>1</v>
      </c>
      <c r="L45" s="50">
        <f>IF(Y45=13,1,0)+IF(AB45=13,1,0)+IF(AE45=13,1,0)+IF(AH45=13,1,0)+IF(AK45=13,1,0)+IF(AN45=13,1,0)</f>
        <v>0</v>
      </c>
      <c r="M45" s="50">
        <f>IF(Y45=17,1,0)+IF(AB45=17,1,0)+IF(AE45=17,1,0)+IF(AH45=17,1,0)+IF(AK45=17,1,0)+IF(AN45=17,1,0)</f>
        <v>0</v>
      </c>
      <c r="N45" s="50">
        <f>IF(Y45=25,1,0)+IF(AB45=25,1,0)+IF(AE45=25,1,0)+IF(AH45=25,1,0)+IF(AK45=25,1,0)+IF(AN45=25,1,0)</f>
        <v>0</v>
      </c>
      <c r="O45" s="8">
        <f>IF(Y45=33,1,0)+IF(AB45=33,1,0)+IF(AE45=33,1,0)+IF(AH45=33,1,0)+IF(AK45=33,1,0)+IF(AN45=33,1,0)</f>
        <v>0</v>
      </c>
      <c r="P45" s="51">
        <f>SUM(Z45,AC45,AF45,AI45,AL45,AO45)</f>
        <v>6</v>
      </c>
      <c r="Q45" s="97">
        <v>2</v>
      </c>
      <c r="R45" s="105">
        <v>2</v>
      </c>
      <c r="S45" s="127">
        <f>Q45/(Q45+R45)</f>
        <v>0.5</v>
      </c>
      <c r="T45" s="115">
        <v>11</v>
      </c>
      <c r="U45" s="97" t="s">
        <v>190</v>
      </c>
      <c r="V45" s="123">
        <v>12</v>
      </c>
      <c r="W45" s="96">
        <f>T45-V45</f>
        <v>-1</v>
      </c>
      <c r="X45" s="21"/>
      <c r="Y45" s="11"/>
      <c r="Z45" s="12"/>
      <c r="AA45" s="24"/>
      <c r="AB45" s="15"/>
      <c r="AC45" s="16"/>
      <c r="AD45" s="21"/>
      <c r="AE45" s="11"/>
      <c r="AF45" s="12"/>
      <c r="AG45" s="24"/>
      <c r="AH45" s="15"/>
      <c r="AI45" s="16"/>
      <c r="AJ45" s="21"/>
      <c r="AK45" s="11"/>
      <c r="AL45" s="12"/>
      <c r="AM45" s="24">
        <v>1</v>
      </c>
      <c r="AN45" s="15">
        <v>9</v>
      </c>
      <c r="AO45" s="16">
        <v>6</v>
      </c>
    </row>
    <row r="46" spans="1:41" ht="12.75" customHeight="1">
      <c r="A46" s="2">
        <f t="shared" si="0"/>
        <v>43</v>
      </c>
      <c r="B46" s="19" t="s">
        <v>199</v>
      </c>
      <c r="C46" s="20" t="s">
        <v>200</v>
      </c>
      <c r="D46" s="37" t="s">
        <v>19</v>
      </c>
      <c r="E46" s="48">
        <f>SUM(X46,AA46,AD46,AG46,AJ46,AM46)</f>
        <v>1</v>
      </c>
      <c r="F46" s="49">
        <f>IF(Y46=1,1,0)+IF(AB46=1,1,0)+IF(AE46=1,1,0)+IF(AH46=1,1,0)+IF(AK46=1,1,0)+IF(AN46=1,1,0)</f>
        <v>0</v>
      </c>
      <c r="G46" s="50">
        <f>IF(Y46=2,1,0)+IF(AB46=2,1,0)+IF(AE46=2,1,0)+IF(AH46=2,1,0)+IF(AK46=2,1,0)+IF(AN46=2,1,0)</f>
        <v>0</v>
      </c>
      <c r="H46" s="50">
        <f>IF(Y46=3,1,0)+IF(AB46=3,1,0)+IF(AE46=3,1,0)+IF(AH46=3,1,0)+IF(AK46=3,1,0)+IF(AN46=3,1,0)</f>
        <v>0</v>
      </c>
      <c r="I46" s="50">
        <f>IF(Y46=5,1,0)+IF(AB46=5,1,0)+IF(AE46=5,1,0)+IF(AH46=5,1,0)+IF(AK46=5,1,0)+IF(AN46=5,1,0)</f>
        <v>0</v>
      </c>
      <c r="J46" s="50">
        <f>IF(Y46=7,1,0)+IF(AB46=7,1,0)+IF(AE46=7,1,0)+IF(AH46=7,1,0)+IF(AK46=7,1,0)+IF(AN46=7,1,0)</f>
        <v>0</v>
      </c>
      <c r="K46" s="50">
        <f>IF(Y46=9,1,0)+IF(AB46=9,1,0)+IF(AE46=9,1,0)+IF(AH46=9,1,0)+IF(AK46=9,1,0)+IF(AN46=9,1,0)</f>
        <v>1</v>
      </c>
      <c r="L46" s="50">
        <f>IF(Y46=13,1,0)+IF(AB46=13,1,0)+IF(AE46=13,1,0)+IF(AH46=13,1,0)+IF(AK46=13,1,0)+IF(AN46=13,1,0)</f>
        <v>0</v>
      </c>
      <c r="M46" s="50">
        <f>IF(Y46=17,1,0)+IF(AB46=17,1,0)+IF(AE46=17,1,0)+IF(AH46=17,1,0)+IF(AK46=17,1,0)+IF(AN46=17,1,0)</f>
        <v>0</v>
      </c>
      <c r="N46" s="50">
        <f>IF(Y46=25,1,0)+IF(AB46=25,1,0)+IF(AE46=25,1,0)+IF(AH46=25,1,0)+IF(AK46=25,1,0)+IF(AN46=25,1,0)</f>
        <v>0</v>
      </c>
      <c r="O46" s="8">
        <f>IF(Y46=33,1,0)+IF(AB46=33,1,0)+IF(AE46=33,1,0)+IF(AH46=33,1,0)+IF(AK46=33,1,0)+IF(AN46=33,1,0)</f>
        <v>0</v>
      </c>
      <c r="P46" s="51">
        <f>SUM(Z46,AC46,AF46,AI46,AL46,AO46)</f>
        <v>6</v>
      </c>
      <c r="Q46" s="97">
        <v>2</v>
      </c>
      <c r="R46" s="105">
        <v>2</v>
      </c>
      <c r="S46" s="127">
        <f>Q46/(Q46+R46)</f>
        <v>0.5</v>
      </c>
      <c r="T46" s="115">
        <v>9</v>
      </c>
      <c r="U46" s="97" t="s">
        <v>190</v>
      </c>
      <c r="V46" s="123">
        <v>11</v>
      </c>
      <c r="W46" s="96">
        <f>T46-V46</f>
        <v>-2</v>
      </c>
      <c r="X46" s="52"/>
      <c r="Y46" s="53"/>
      <c r="Z46" s="54"/>
      <c r="AA46" s="55"/>
      <c r="AB46" s="56"/>
      <c r="AC46" s="57"/>
      <c r="AD46" s="52">
        <v>1</v>
      </c>
      <c r="AE46" s="53">
        <v>9</v>
      </c>
      <c r="AF46" s="54">
        <v>6</v>
      </c>
      <c r="AG46" s="55"/>
      <c r="AH46" s="56"/>
      <c r="AI46" s="57"/>
      <c r="AJ46" s="52"/>
      <c r="AK46" s="53"/>
      <c r="AL46" s="54"/>
      <c r="AM46" s="55"/>
      <c r="AN46" s="56"/>
      <c r="AO46" s="57"/>
    </row>
    <row r="47" spans="1:41" ht="12.75" customHeight="1">
      <c r="A47" s="2">
        <f t="shared" si="0"/>
        <v>44</v>
      </c>
      <c r="B47" s="3" t="s">
        <v>64</v>
      </c>
      <c r="C47" s="4" t="s">
        <v>31</v>
      </c>
      <c r="D47" s="36" t="s">
        <v>40</v>
      </c>
      <c r="E47" s="48">
        <f>SUM(X47,AA47,AD47,AG47,AJ47,AM47)</f>
        <v>3</v>
      </c>
      <c r="F47" s="49">
        <f>IF(Y47=1,1,0)+IF(AB47=1,1,0)+IF(AE47=1,1,0)+IF(AH47=1,1,0)+IF(AK47=1,1,0)+IF(AN47=1,1,0)</f>
        <v>0</v>
      </c>
      <c r="G47" s="50">
        <f>IF(Y47=2,1,0)+IF(AB47=2,1,0)+IF(AE47=2,1,0)+IF(AH47=2,1,0)+IF(AK47=2,1,0)+IF(AN47=2,1,0)</f>
        <v>0</v>
      </c>
      <c r="H47" s="50">
        <f>IF(Y47=3,1,0)+IF(AB47=3,1,0)+IF(AE47=3,1,0)+IF(AH47=3,1,0)+IF(AK47=3,1,0)+IF(AN47=3,1,0)</f>
        <v>0</v>
      </c>
      <c r="I47" s="50">
        <f>IF(Y47=5,1,0)+IF(AB47=5,1,0)+IF(AE47=5,1,0)+IF(AH47=5,1,0)+IF(AK47=5,1,0)+IF(AN47=5,1,0)</f>
        <v>0</v>
      </c>
      <c r="J47" s="50">
        <f>IF(Y47=7,1,0)+IF(AB47=7,1,0)+IF(AE47=7,1,0)+IF(AH47=7,1,0)+IF(AK47=7,1,0)+IF(AN47=7,1,0)</f>
        <v>0</v>
      </c>
      <c r="K47" s="50">
        <f>IF(Y47=9,1,0)+IF(AB47=9,1,0)+IF(AE47=9,1,0)+IF(AH47=9,1,0)+IF(AK47=9,1,0)+IF(AN47=9,1,0)</f>
        <v>0</v>
      </c>
      <c r="L47" s="50">
        <f>IF(Y47=13,1,0)+IF(AB47=13,1,0)+IF(AE47=13,1,0)+IF(AH47=13,1,0)+IF(AK47=13,1,0)+IF(AN47=13,1,0)</f>
        <v>0</v>
      </c>
      <c r="M47" s="50">
        <f>IF(Y47=17,1,0)+IF(AB47=17,1,0)+IF(AE47=17,1,0)+IF(AH47=17,1,0)+IF(AK47=17,1,0)+IF(AN47=17,1,0)</f>
        <v>2</v>
      </c>
      <c r="N47" s="50">
        <f>IF(Y47=25,1,0)+IF(AB47=25,1,0)+IF(AE47=25,1,0)+IF(AH47=25,1,0)+IF(AK47=25,1,0)+IF(AN47=25,1,0)</f>
        <v>0</v>
      </c>
      <c r="O47" s="8">
        <f>IF(Y47=33,1,0)+IF(AB47=33,1,0)+IF(AE47=33,1,0)+IF(AH47=33,1,0)+IF(AK47=33,1,0)+IF(AN47=33,1,0)</f>
        <v>1</v>
      </c>
      <c r="P47" s="51">
        <f>SUM(Z47,AC47,AF47,AI47,AL47,AO47)</f>
        <v>6</v>
      </c>
      <c r="Q47" s="97">
        <v>1</v>
      </c>
      <c r="R47" s="105">
        <v>6</v>
      </c>
      <c r="S47" s="127">
        <f>Q47/(Q47+R47)</f>
        <v>0.14285714285714285</v>
      </c>
      <c r="T47" s="115">
        <v>10</v>
      </c>
      <c r="U47" s="97" t="s">
        <v>190</v>
      </c>
      <c r="V47" s="123">
        <v>25</v>
      </c>
      <c r="W47" s="96">
        <f>T47-V47</f>
        <v>-15</v>
      </c>
      <c r="X47" s="21"/>
      <c r="Y47" s="11"/>
      <c r="Z47" s="12"/>
      <c r="AA47" s="24">
        <v>1</v>
      </c>
      <c r="AB47" s="15">
        <v>17</v>
      </c>
      <c r="AC47" s="16">
        <v>2</v>
      </c>
      <c r="AD47" s="21"/>
      <c r="AE47" s="11"/>
      <c r="AF47" s="12"/>
      <c r="AG47" s="24"/>
      <c r="AH47" s="15"/>
      <c r="AI47" s="16"/>
      <c r="AJ47" s="21">
        <v>1</v>
      </c>
      <c r="AK47" s="11">
        <v>33</v>
      </c>
      <c r="AL47" s="12">
        <v>1</v>
      </c>
      <c r="AM47" s="24">
        <v>1</v>
      </c>
      <c r="AN47" s="15">
        <v>17</v>
      </c>
      <c r="AO47" s="16">
        <v>3</v>
      </c>
    </row>
    <row r="48" spans="1:41" ht="12.75" customHeight="1">
      <c r="A48" s="2">
        <f t="shared" si="0"/>
        <v>45</v>
      </c>
      <c r="B48" s="3" t="s">
        <v>49</v>
      </c>
      <c r="C48" s="4" t="s">
        <v>15</v>
      </c>
      <c r="D48" s="36" t="s">
        <v>50</v>
      </c>
      <c r="E48" s="48">
        <f>SUM(X48,AA48,AD48,AG48,AJ48,AM48)</f>
        <v>2</v>
      </c>
      <c r="F48" s="49">
        <f>IF(Y48=1,1,0)+IF(AB48=1,1,0)+IF(AE48=1,1,0)+IF(AH48=1,1,0)+IF(AK48=1,1,0)+IF(AN48=1,1,0)</f>
        <v>0</v>
      </c>
      <c r="G48" s="50">
        <f>IF(Y48=2,1,0)+IF(AB48=2,1,0)+IF(AE48=2,1,0)+IF(AH48=2,1,0)+IF(AK48=2,1,0)+IF(AN48=2,1,0)</f>
        <v>0</v>
      </c>
      <c r="H48" s="50">
        <f>IF(Y48=3,1,0)+IF(AB48=3,1,0)+IF(AE48=3,1,0)+IF(AH48=3,1,0)+IF(AK48=3,1,0)+IF(AN48=3,1,0)</f>
        <v>0</v>
      </c>
      <c r="I48" s="50">
        <f>IF(Y48=5,1,0)+IF(AB48=5,1,0)+IF(AE48=5,1,0)+IF(AH48=5,1,0)+IF(AK48=5,1,0)+IF(AN48=5,1,0)</f>
        <v>0</v>
      </c>
      <c r="J48" s="50">
        <f>IF(Y48=7,1,0)+IF(AB48=7,1,0)+IF(AE48=7,1,0)+IF(AH48=7,1,0)+IF(AK48=7,1,0)+IF(AN48=7,1,0)</f>
        <v>0</v>
      </c>
      <c r="K48" s="50">
        <f>IF(Y48=9,1,0)+IF(AB48=9,1,0)+IF(AE48=9,1,0)+IF(AH48=9,1,0)+IF(AK48=9,1,0)+IF(AN48=9,1,0)</f>
        <v>0</v>
      </c>
      <c r="L48" s="50">
        <f>IF(Y48=13,1,0)+IF(AB48=13,1,0)+IF(AE48=13,1,0)+IF(AH48=13,1,0)+IF(AK48=13,1,0)+IF(AN48=13,1,0)</f>
        <v>0</v>
      </c>
      <c r="M48" s="50">
        <f>IF(Y48=17,1,0)+IF(AB48=17,1,0)+IF(AE48=17,1,0)+IF(AH48=17,1,0)+IF(AK48=17,1,0)+IF(AN48=17,1,0)</f>
        <v>2</v>
      </c>
      <c r="N48" s="50">
        <f>IF(Y48=25,1,0)+IF(AB48=25,1,0)+IF(AE48=25,1,0)+IF(AH48=25,1,0)+IF(AK48=25,1,0)+IF(AN48=25,1,0)</f>
        <v>0</v>
      </c>
      <c r="O48" s="8">
        <f>IF(Y48=33,1,0)+IF(AB48=33,1,0)+IF(AE48=33,1,0)+IF(AH48=33,1,0)+IF(AK48=33,1,0)+IF(AN48=33,1,0)</f>
        <v>0</v>
      </c>
      <c r="P48" s="51">
        <f>SUM(Z48,AC48,AF48,AI48,AL48,AO48)</f>
        <v>6</v>
      </c>
      <c r="Q48" s="97">
        <v>2</v>
      </c>
      <c r="R48" s="105">
        <v>4</v>
      </c>
      <c r="S48" s="127">
        <f>Q48/(Q48+R48)</f>
        <v>0.3333333333333333</v>
      </c>
      <c r="T48" s="115">
        <v>10</v>
      </c>
      <c r="U48" s="97" t="s">
        <v>190</v>
      </c>
      <c r="V48" s="123">
        <v>17</v>
      </c>
      <c r="W48" s="96">
        <f>T48-V48</f>
        <v>-7</v>
      </c>
      <c r="X48" s="21"/>
      <c r="Y48" s="11"/>
      <c r="Z48" s="12"/>
      <c r="AA48" s="24"/>
      <c r="AB48" s="15"/>
      <c r="AC48" s="16"/>
      <c r="AD48" s="21">
        <v>1</v>
      </c>
      <c r="AE48" s="11">
        <v>17</v>
      </c>
      <c r="AF48" s="12">
        <v>3</v>
      </c>
      <c r="AG48" s="24"/>
      <c r="AH48" s="15"/>
      <c r="AI48" s="16"/>
      <c r="AJ48" s="21">
        <v>1</v>
      </c>
      <c r="AK48" s="11">
        <v>17</v>
      </c>
      <c r="AL48" s="12">
        <v>3</v>
      </c>
      <c r="AM48" s="24"/>
      <c r="AN48" s="15"/>
      <c r="AO48" s="16"/>
    </row>
    <row r="49" spans="1:41" ht="12.75" customHeight="1">
      <c r="A49" s="2">
        <f t="shared" si="0"/>
        <v>46</v>
      </c>
      <c r="B49" s="81" t="s">
        <v>36</v>
      </c>
      <c r="C49" s="82" t="s">
        <v>37</v>
      </c>
      <c r="D49" s="83" t="s">
        <v>30</v>
      </c>
      <c r="E49" s="48">
        <f>SUM(X49,AA49,AD49,AG49,AJ49,AM49)</f>
        <v>2</v>
      </c>
      <c r="F49" s="49">
        <f>IF(Y49=1,1,0)+IF(AB49=1,1,0)+IF(AE49=1,1,0)+IF(AH49=1,1,0)+IF(AK49=1,1,0)+IF(AN49=1,1,0)</f>
        <v>0</v>
      </c>
      <c r="G49" s="50">
        <f>IF(Y49=2,1,0)+IF(AB49=2,1,0)+IF(AE49=2,1,0)+IF(AH49=2,1,0)+IF(AK49=2,1,0)+IF(AN49=2,1,0)</f>
        <v>0</v>
      </c>
      <c r="H49" s="50">
        <f>IF(Y49=3,1,0)+IF(AB49=3,1,0)+IF(AE49=3,1,0)+IF(AH49=3,1,0)+IF(AK49=3,1,0)+IF(AN49=3,1,0)</f>
        <v>0</v>
      </c>
      <c r="I49" s="50">
        <f>IF(Y49=5,1,0)+IF(AB49=5,1,0)+IF(AE49=5,1,0)+IF(AH49=5,1,0)+IF(AK49=5,1,0)+IF(AN49=5,1,0)</f>
        <v>0</v>
      </c>
      <c r="J49" s="50">
        <f>IF(Y49=7,1,0)+IF(AB49=7,1,0)+IF(AE49=7,1,0)+IF(AH49=7,1,0)+IF(AK49=7,1,0)+IF(AN49=7,1,0)</f>
        <v>0</v>
      </c>
      <c r="K49" s="50">
        <f>IF(Y49=9,1,0)+IF(AB49=9,1,0)+IF(AE49=9,1,0)+IF(AH49=9,1,0)+IF(AK49=9,1,0)+IF(AN49=9,1,0)</f>
        <v>0</v>
      </c>
      <c r="L49" s="50">
        <f>IF(Y49=13,1,0)+IF(AB49=13,1,0)+IF(AE49=13,1,0)+IF(AH49=13,1,0)+IF(AK49=13,1,0)+IF(AN49=13,1,0)</f>
        <v>0</v>
      </c>
      <c r="M49" s="50">
        <f>IF(Y49=17,1,0)+IF(AB49=17,1,0)+IF(AE49=17,1,0)+IF(AH49=17,1,0)+IF(AK49=17,1,0)+IF(AN49=17,1,0)</f>
        <v>2</v>
      </c>
      <c r="N49" s="50">
        <f>IF(Y49=25,1,0)+IF(AB49=25,1,0)+IF(AE49=25,1,0)+IF(AH49=25,1,0)+IF(AK49=25,1,0)+IF(AN49=25,1,0)</f>
        <v>0</v>
      </c>
      <c r="O49" s="8">
        <f>IF(Y49=33,1,0)+IF(AB49=33,1,0)+IF(AE49=33,1,0)+IF(AH49=33,1,0)+IF(AK49=33,1,0)+IF(AN49=33,1,0)</f>
        <v>0</v>
      </c>
      <c r="P49" s="51">
        <f>SUM(Z49,AC49,AF49,AI49,AL49,AO49)</f>
        <v>6</v>
      </c>
      <c r="Q49" s="97">
        <v>0</v>
      </c>
      <c r="R49" s="105">
        <v>4</v>
      </c>
      <c r="S49" s="127">
        <f>Q49/(Q49+R49)</f>
        <v>0</v>
      </c>
      <c r="T49" s="115">
        <v>8</v>
      </c>
      <c r="U49" s="97" t="s">
        <v>190</v>
      </c>
      <c r="V49" s="123">
        <v>16</v>
      </c>
      <c r="W49" s="96">
        <f>T49-V49</f>
        <v>-8</v>
      </c>
      <c r="X49" s="61"/>
      <c r="Y49" s="62"/>
      <c r="Z49" s="63"/>
      <c r="AA49" s="64"/>
      <c r="AB49" s="65"/>
      <c r="AC49" s="66"/>
      <c r="AD49" s="61"/>
      <c r="AE49" s="62"/>
      <c r="AF49" s="63"/>
      <c r="AG49" s="64"/>
      <c r="AH49" s="65"/>
      <c r="AI49" s="66"/>
      <c r="AJ49" s="61">
        <v>1</v>
      </c>
      <c r="AK49" s="62">
        <v>17</v>
      </c>
      <c r="AL49" s="63">
        <v>3</v>
      </c>
      <c r="AM49" s="64">
        <v>1</v>
      </c>
      <c r="AN49" s="65">
        <v>17</v>
      </c>
      <c r="AO49" s="66">
        <v>3</v>
      </c>
    </row>
    <row r="50" spans="1:41" ht="12.75" customHeight="1">
      <c r="A50" s="2">
        <f t="shared" si="0"/>
        <v>47</v>
      </c>
      <c r="B50" s="81" t="s">
        <v>183</v>
      </c>
      <c r="C50" s="82" t="s">
        <v>209</v>
      </c>
      <c r="D50" s="83" t="s">
        <v>58</v>
      </c>
      <c r="E50" s="48">
        <f>SUM(X50,AA50,AD50,AG50,AJ50,AM50)</f>
        <v>1</v>
      </c>
      <c r="F50" s="49">
        <f>IF(Y50=1,1,0)+IF(AB50=1,1,0)+IF(AE50=1,1,0)+IF(AH50=1,1,0)+IF(AK50=1,1,0)+IF(AN50=1,1,0)</f>
        <v>0</v>
      </c>
      <c r="G50" s="50">
        <f>IF(Y50=2,1,0)+IF(AB50=2,1,0)+IF(AE50=2,1,0)+IF(AH50=2,1,0)+IF(AK50=2,1,0)+IF(AN50=2,1,0)</f>
        <v>0</v>
      </c>
      <c r="H50" s="50">
        <f>IF(Y50=3,1,0)+IF(AB50=3,1,0)+IF(AE50=3,1,0)+IF(AH50=3,1,0)+IF(AK50=3,1,0)+IF(AN50=3,1,0)</f>
        <v>0</v>
      </c>
      <c r="I50" s="50">
        <f>IF(Y50=5,1,0)+IF(AB50=5,1,0)+IF(AE50=5,1,0)+IF(AH50=5,1,0)+IF(AK50=5,1,0)+IF(AN50=5,1,0)</f>
        <v>0</v>
      </c>
      <c r="J50" s="50">
        <f>IF(Y50=7,1,0)+IF(AB50=7,1,0)+IF(AE50=7,1,0)+IF(AH50=7,1,0)+IF(AK50=7,1,0)+IF(AN50=7,1,0)</f>
        <v>0</v>
      </c>
      <c r="K50" s="50">
        <f>IF(Y50=9,1,0)+IF(AB50=9,1,0)+IF(AE50=9,1,0)+IF(AH50=9,1,0)+IF(AK50=9,1,0)+IF(AN50=9,1,0)</f>
        <v>1</v>
      </c>
      <c r="L50" s="50">
        <f>IF(Y50=13,1,0)+IF(AB50=13,1,0)+IF(AE50=13,1,0)+IF(AH50=13,1,0)+IF(AK50=13,1,0)+IF(AN50=13,1,0)</f>
        <v>0</v>
      </c>
      <c r="M50" s="50">
        <f>IF(Y50=17,1,0)+IF(AB50=17,1,0)+IF(AE50=17,1,0)+IF(AH50=17,1,0)+IF(AK50=17,1,0)+IF(AN50=17,1,0)</f>
        <v>0</v>
      </c>
      <c r="N50" s="50">
        <f>IF(Y50=25,1,0)+IF(AB50=25,1,0)+IF(AE50=25,1,0)+IF(AH50=25,1,0)+IF(AK50=25,1,0)+IF(AN50=25,1,0)</f>
        <v>0</v>
      </c>
      <c r="O50" s="8">
        <f>IF(Y50=33,1,0)+IF(AB50=33,1,0)+IF(AE50=33,1,0)+IF(AH50=33,1,0)+IF(AK50=33,1,0)+IF(AN50=33,1,0)</f>
        <v>0</v>
      </c>
      <c r="P50" s="51">
        <f>SUM(Z50,AC50,AF50,AI50,AL50,AO50)</f>
        <v>4</v>
      </c>
      <c r="Q50" s="97">
        <v>1</v>
      </c>
      <c r="R50" s="105">
        <v>2</v>
      </c>
      <c r="S50" s="127">
        <f>Q50/(Q50+R50)</f>
        <v>0.3333333333333333</v>
      </c>
      <c r="T50" s="115">
        <v>7</v>
      </c>
      <c r="U50" s="97" t="s">
        <v>190</v>
      </c>
      <c r="V50" s="123">
        <v>11</v>
      </c>
      <c r="W50" s="96">
        <f>T50-V50</f>
        <v>-4</v>
      </c>
      <c r="X50" s="61"/>
      <c r="Y50" s="62"/>
      <c r="Z50" s="63"/>
      <c r="AA50" s="64"/>
      <c r="AB50" s="65"/>
      <c r="AC50" s="66"/>
      <c r="AD50" s="61"/>
      <c r="AE50" s="62"/>
      <c r="AF50" s="63"/>
      <c r="AG50" s="64">
        <v>1</v>
      </c>
      <c r="AH50" s="65">
        <v>9</v>
      </c>
      <c r="AI50" s="66">
        <v>4</v>
      </c>
      <c r="AJ50" s="61"/>
      <c r="AK50" s="62"/>
      <c r="AL50" s="63"/>
      <c r="AM50" s="64"/>
      <c r="AN50" s="65"/>
      <c r="AO50" s="66"/>
    </row>
    <row r="51" spans="1:41" ht="12.75" customHeight="1">
      <c r="A51" s="2">
        <f t="shared" si="0"/>
        <v>48</v>
      </c>
      <c r="B51" s="81" t="s">
        <v>125</v>
      </c>
      <c r="C51" s="82" t="s">
        <v>126</v>
      </c>
      <c r="D51" s="83" t="s">
        <v>58</v>
      </c>
      <c r="E51" s="48">
        <f>SUM(X51,AA51,AD51,AG51,AJ51,AM51)</f>
        <v>1</v>
      </c>
      <c r="F51" s="49">
        <f>IF(Y51=1,1,0)+IF(AB51=1,1,0)+IF(AE51=1,1,0)+IF(AH51=1,1,0)+IF(AK51=1,1,0)+IF(AN51=1,1,0)</f>
        <v>0</v>
      </c>
      <c r="G51" s="50">
        <f>IF(Y51=2,1,0)+IF(AB51=2,1,0)+IF(AE51=2,1,0)+IF(AH51=2,1,0)+IF(AK51=2,1,0)+IF(AN51=2,1,0)</f>
        <v>0</v>
      </c>
      <c r="H51" s="50">
        <f>IF(Y51=3,1,0)+IF(AB51=3,1,0)+IF(AE51=3,1,0)+IF(AH51=3,1,0)+IF(AK51=3,1,0)+IF(AN51=3,1,0)</f>
        <v>0</v>
      </c>
      <c r="I51" s="50">
        <f>IF(Y51=5,1,0)+IF(AB51=5,1,0)+IF(AE51=5,1,0)+IF(AH51=5,1,0)+IF(AK51=5,1,0)+IF(AN51=5,1,0)</f>
        <v>0</v>
      </c>
      <c r="J51" s="50">
        <f>IF(Y51=7,1,0)+IF(AB51=7,1,0)+IF(AE51=7,1,0)+IF(AH51=7,1,0)+IF(AK51=7,1,0)+IF(AN51=7,1,0)</f>
        <v>0</v>
      </c>
      <c r="K51" s="50">
        <f>IF(Y51=9,1,0)+IF(AB51=9,1,0)+IF(AE51=9,1,0)+IF(AH51=9,1,0)+IF(AK51=9,1,0)+IF(AN51=9,1,0)</f>
        <v>1</v>
      </c>
      <c r="L51" s="50">
        <f>IF(Y51=13,1,0)+IF(AB51=13,1,0)+IF(AE51=13,1,0)+IF(AH51=13,1,0)+IF(AK51=13,1,0)+IF(AN51=13,1,0)</f>
        <v>0</v>
      </c>
      <c r="M51" s="50">
        <f>IF(Y51=17,1,0)+IF(AB51=17,1,0)+IF(AE51=17,1,0)+IF(AH51=17,1,0)+IF(AK51=17,1,0)+IF(AN51=17,1,0)</f>
        <v>0</v>
      </c>
      <c r="N51" s="50">
        <f>IF(Y51=25,1,0)+IF(AB51=25,1,0)+IF(AE51=25,1,0)+IF(AH51=25,1,0)+IF(AK51=25,1,0)+IF(AN51=25,1,0)</f>
        <v>0</v>
      </c>
      <c r="O51" s="8">
        <f>IF(Y51=33,1,0)+IF(AB51=33,1,0)+IF(AE51=33,1,0)+IF(AH51=33,1,0)+IF(AK51=33,1,0)+IF(AN51=33,1,0)</f>
        <v>0</v>
      </c>
      <c r="P51" s="51">
        <f>SUM(Z51,AC51,AF51,AI51,AL51,AO51)</f>
        <v>4</v>
      </c>
      <c r="Q51" s="97">
        <v>1</v>
      </c>
      <c r="R51" s="105">
        <v>2</v>
      </c>
      <c r="S51" s="127">
        <f>Q51/(Q51+R51)</f>
        <v>0.3333333333333333</v>
      </c>
      <c r="T51" s="115">
        <v>4</v>
      </c>
      <c r="U51" s="97" t="s">
        <v>190</v>
      </c>
      <c r="V51" s="123">
        <v>10</v>
      </c>
      <c r="W51" s="96">
        <f>T51-V51</f>
        <v>-6</v>
      </c>
      <c r="X51" s="61"/>
      <c r="Y51" s="62"/>
      <c r="Z51" s="63"/>
      <c r="AA51" s="64"/>
      <c r="AB51" s="65"/>
      <c r="AC51" s="66"/>
      <c r="AD51" s="61"/>
      <c r="AE51" s="62"/>
      <c r="AF51" s="63"/>
      <c r="AG51" s="64">
        <v>1</v>
      </c>
      <c r="AH51" s="65">
        <v>9</v>
      </c>
      <c r="AI51" s="66">
        <v>4</v>
      </c>
      <c r="AJ51" s="61"/>
      <c r="AK51" s="62"/>
      <c r="AL51" s="63"/>
      <c r="AM51" s="64"/>
      <c r="AN51" s="65"/>
      <c r="AO51" s="66"/>
    </row>
    <row r="52" spans="1:41" ht="12.75" customHeight="1">
      <c r="A52" s="2">
        <f t="shared" si="0"/>
        <v>49</v>
      </c>
      <c r="B52" s="81" t="s">
        <v>80</v>
      </c>
      <c r="C52" s="82" t="s">
        <v>41</v>
      </c>
      <c r="D52" s="83" t="s">
        <v>19</v>
      </c>
      <c r="E52" s="7">
        <f>SUM(X52,AA52,AD52,AG52,AJ52,AM52)</f>
        <v>2</v>
      </c>
      <c r="F52" s="34">
        <f>IF(Y52=1,1,0)+IF(AB52=1,1,0)+IF(AE52=1,1,0)+IF(AH52=1,1,0)+IF(AK52=1,1,0)+IF(AN52=1,1,0)</f>
        <v>0</v>
      </c>
      <c r="G52" s="8">
        <f>IF(Y52=2,1,0)+IF(AB52=2,1,0)+IF(AE52=2,1,0)+IF(AH52=2,1,0)+IF(AK52=2,1,0)+IF(AN52=2,1,0)</f>
        <v>0</v>
      </c>
      <c r="H52" s="8">
        <f>IF(Y52=3,1,0)+IF(AB52=3,1,0)+IF(AE52=3,1,0)+IF(AH52=3,1,0)+IF(AK52=3,1,0)+IF(AN52=3,1,0)</f>
        <v>0</v>
      </c>
      <c r="I52" s="8">
        <f>IF(Y52=5,1,0)+IF(AB52=5,1,0)+IF(AE52=5,1,0)+IF(AH52=5,1,0)+IF(AK52=5,1,0)+IF(AN52=5,1,0)</f>
        <v>0</v>
      </c>
      <c r="J52" s="8">
        <f>IF(Y52=7,1,0)+IF(AB52=7,1,0)+IF(AE52=7,1,0)+IF(AH52=7,1,0)+IF(AK52=7,1,0)+IF(AN52=7,1,0)</f>
        <v>0</v>
      </c>
      <c r="K52" s="8">
        <f>IF(Y52=9,1,0)+IF(AB52=9,1,0)+IF(AE52=9,1,0)+IF(AH52=9,1,0)+IF(AK52=9,1,0)+IF(AN52=9,1,0)</f>
        <v>0</v>
      </c>
      <c r="L52" s="8">
        <f>IF(Y52=13,1,0)+IF(AB52=13,1,0)+IF(AE52=13,1,0)+IF(AH52=13,1,0)+IF(AK52=13,1,0)+IF(AN52=13,1,0)</f>
        <v>1</v>
      </c>
      <c r="M52" s="8">
        <f>IF(Y52=17,1,0)+IF(AB52=17,1,0)+IF(AE52=17,1,0)+IF(AH52=17,1,0)+IF(AK52=17,1,0)+IF(AN52=17,1,0)</f>
        <v>1</v>
      </c>
      <c r="N52" s="8">
        <f>IF(Y52=25,1,0)+IF(AB52=25,1,0)+IF(AE52=25,1,0)+IF(AH52=25,1,0)+IF(AK52=25,1,0)+IF(AN52=25,1,0)</f>
        <v>0</v>
      </c>
      <c r="O52" s="8">
        <f>IF(Y52=33,1,0)+IF(AB52=33,1,0)+IF(AE52=33,1,0)+IF(AH52=33,1,0)+IF(AK52=33,1,0)+IF(AN52=33,1,0)</f>
        <v>0</v>
      </c>
      <c r="P52" s="42">
        <f>SUM(Z52,AC52,AF52,AI52,AL52,AO52)</f>
        <v>4</v>
      </c>
      <c r="Q52" s="97">
        <v>0</v>
      </c>
      <c r="R52" s="105">
        <v>4</v>
      </c>
      <c r="S52" s="127">
        <f>Q52/(Q52+R52)</f>
        <v>0</v>
      </c>
      <c r="T52" s="115">
        <v>3</v>
      </c>
      <c r="U52" s="97" t="s">
        <v>190</v>
      </c>
      <c r="V52" s="123">
        <v>16</v>
      </c>
      <c r="W52" s="96">
        <f>T52-V52</f>
        <v>-13</v>
      </c>
      <c r="X52" s="61"/>
      <c r="Y52" s="62"/>
      <c r="Z52" s="63"/>
      <c r="AA52" s="64">
        <v>1</v>
      </c>
      <c r="AB52" s="65">
        <v>17</v>
      </c>
      <c r="AC52" s="66">
        <v>2</v>
      </c>
      <c r="AD52" s="61"/>
      <c r="AE52" s="62"/>
      <c r="AF52" s="63"/>
      <c r="AG52" s="64">
        <v>1</v>
      </c>
      <c r="AH52" s="65">
        <v>13</v>
      </c>
      <c r="AI52" s="66">
        <v>2</v>
      </c>
      <c r="AJ52" s="61"/>
      <c r="AK52" s="62"/>
      <c r="AL52" s="63"/>
      <c r="AM52" s="64"/>
      <c r="AN52" s="65"/>
      <c r="AO52" s="66"/>
    </row>
    <row r="53" spans="1:41" ht="12.75" customHeight="1">
      <c r="A53" s="2">
        <f t="shared" si="0"/>
        <v>50</v>
      </c>
      <c r="B53" s="81" t="s">
        <v>150</v>
      </c>
      <c r="C53" s="82" t="s">
        <v>151</v>
      </c>
      <c r="D53" s="83" t="s">
        <v>87</v>
      </c>
      <c r="E53" s="48">
        <f>SUM(X53,AA53,AD53,AG53,AJ53,AM53)</f>
        <v>1</v>
      </c>
      <c r="F53" s="49">
        <f>IF(Y53=1,1,0)+IF(AB53=1,1,0)+IF(AE53=1,1,0)+IF(AH53=1,1,0)+IF(AK53=1,1,0)+IF(AN53=1,1,0)</f>
        <v>0</v>
      </c>
      <c r="G53" s="50">
        <f>IF(Y53=2,1,0)+IF(AB53=2,1,0)+IF(AE53=2,1,0)+IF(AH53=2,1,0)+IF(AK53=2,1,0)+IF(AN53=2,1,0)</f>
        <v>0</v>
      </c>
      <c r="H53" s="50">
        <f>IF(Y53=3,1,0)+IF(AB53=3,1,0)+IF(AE53=3,1,0)+IF(AH53=3,1,0)+IF(AK53=3,1,0)+IF(AN53=3,1,0)</f>
        <v>0</v>
      </c>
      <c r="I53" s="50">
        <f>IF(Y53=5,1,0)+IF(AB53=5,1,0)+IF(AE53=5,1,0)+IF(AH53=5,1,0)+IF(AK53=5,1,0)+IF(AN53=5,1,0)</f>
        <v>0</v>
      </c>
      <c r="J53" s="50">
        <f>IF(Y53=7,1,0)+IF(AB53=7,1,0)+IF(AE53=7,1,0)+IF(AH53=7,1,0)+IF(AK53=7,1,0)+IF(AN53=7,1,0)</f>
        <v>0</v>
      </c>
      <c r="K53" s="50">
        <f>IF(Y53=9,1,0)+IF(AB53=9,1,0)+IF(AE53=9,1,0)+IF(AH53=9,1,0)+IF(AK53=9,1,0)+IF(AN53=9,1,0)</f>
        <v>0</v>
      </c>
      <c r="L53" s="50">
        <f>IF(Y53=13,1,0)+IF(AB53=13,1,0)+IF(AE53=13,1,0)+IF(AH53=13,1,0)+IF(AK53=13,1,0)+IF(AN53=13,1,0)</f>
        <v>1</v>
      </c>
      <c r="M53" s="50">
        <f>IF(Y53=17,1,0)+IF(AB53=17,1,0)+IF(AE53=17,1,0)+IF(AH53=17,1,0)+IF(AK53=17,1,0)+IF(AN53=17,1,0)</f>
        <v>0</v>
      </c>
      <c r="N53" s="50">
        <f>IF(Y53=25,1,0)+IF(AB53=25,1,0)+IF(AE53=25,1,0)+IF(AH53=25,1,0)+IF(AK53=25,1,0)+IF(AN53=25,1,0)</f>
        <v>0</v>
      </c>
      <c r="O53" s="8">
        <f>IF(Y53=33,1,0)+IF(AB53=33,1,0)+IF(AE53=33,1,0)+IF(AH53=33,1,0)+IF(AK53=33,1,0)+IF(AN53=33,1,0)</f>
        <v>0</v>
      </c>
      <c r="P53" s="51">
        <f>SUM(Z53,AC53,AF53,AI53,AL53,AO53)</f>
        <v>4</v>
      </c>
      <c r="Q53" s="97">
        <v>3</v>
      </c>
      <c r="R53" s="105">
        <v>2</v>
      </c>
      <c r="S53" s="127">
        <f>Q53/(Q53+R53)</f>
        <v>0.6</v>
      </c>
      <c r="T53" s="115">
        <v>16</v>
      </c>
      <c r="U53" s="97" t="s">
        <v>190</v>
      </c>
      <c r="V53" s="123">
        <v>11</v>
      </c>
      <c r="W53" s="96">
        <f>T53-V53</f>
        <v>5</v>
      </c>
      <c r="X53" s="61"/>
      <c r="Y53" s="62"/>
      <c r="Z53" s="63"/>
      <c r="AA53" s="64"/>
      <c r="AB53" s="65"/>
      <c r="AC53" s="66"/>
      <c r="AD53" s="61"/>
      <c r="AE53" s="62"/>
      <c r="AF53" s="63"/>
      <c r="AG53" s="64"/>
      <c r="AH53" s="65"/>
      <c r="AI53" s="66"/>
      <c r="AJ53" s="61">
        <v>1</v>
      </c>
      <c r="AK53" s="62">
        <v>13</v>
      </c>
      <c r="AL53" s="63">
        <v>4</v>
      </c>
      <c r="AM53" s="64"/>
      <c r="AN53" s="65"/>
      <c r="AO53" s="66"/>
    </row>
    <row r="54" spans="1:41" ht="12.75" customHeight="1">
      <c r="A54" s="2">
        <f t="shared" si="0"/>
        <v>51</v>
      </c>
      <c r="B54" s="81" t="s">
        <v>136</v>
      </c>
      <c r="C54" s="82" t="s">
        <v>60</v>
      </c>
      <c r="D54" s="83" t="s">
        <v>85</v>
      </c>
      <c r="E54" s="48">
        <f>SUM(X54,AA54,AD54,AG54,AJ54,AM54)</f>
        <v>1</v>
      </c>
      <c r="F54" s="49">
        <f>IF(Y54=1,1,0)+IF(AB54=1,1,0)+IF(AE54=1,1,0)+IF(AH54=1,1,0)+IF(AK54=1,1,0)+IF(AN54=1,1,0)</f>
        <v>0</v>
      </c>
      <c r="G54" s="50">
        <f>IF(Y54=2,1,0)+IF(AB54=2,1,0)+IF(AE54=2,1,0)+IF(AH54=2,1,0)+IF(AK54=2,1,0)+IF(AN54=2,1,0)</f>
        <v>0</v>
      </c>
      <c r="H54" s="50">
        <f>IF(Y54=3,1,0)+IF(AB54=3,1,0)+IF(AE54=3,1,0)+IF(AH54=3,1,0)+IF(AK54=3,1,0)+IF(AN54=3,1,0)</f>
        <v>0</v>
      </c>
      <c r="I54" s="50">
        <f>IF(Y54=5,1,0)+IF(AB54=5,1,0)+IF(AE54=5,1,0)+IF(AH54=5,1,0)+IF(AK54=5,1,0)+IF(AN54=5,1,0)</f>
        <v>0</v>
      </c>
      <c r="J54" s="50">
        <f>IF(Y54=7,1,0)+IF(AB54=7,1,0)+IF(AE54=7,1,0)+IF(AH54=7,1,0)+IF(AK54=7,1,0)+IF(AN54=7,1,0)</f>
        <v>0</v>
      </c>
      <c r="K54" s="50">
        <f>IF(Y54=9,1,0)+IF(AB54=9,1,0)+IF(AE54=9,1,0)+IF(AH54=9,1,0)+IF(AK54=9,1,0)+IF(AN54=9,1,0)</f>
        <v>0</v>
      </c>
      <c r="L54" s="50">
        <f>IF(Y54=13,1,0)+IF(AB54=13,1,0)+IF(AE54=13,1,0)+IF(AH54=13,1,0)+IF(AK54=13,1,0)+IF(AN54=13,1,0)</f>
        <v>1</v>
      </c>
      <c r="M54" s="50">
        <f>IF(Y54=17,1,0)+IF(AB54=17,1,0)+IF(AE54=17,1,0)+IF(AH54=17,1,0)+IF(AK54=17,1,0)+IF(AN54=17,1,0)</f>
        <v>0</v>
      </c>
      <c r="N54" s="50">
        <f>IF(Y54=25,1,0)+IF(AB54=25,1,0)+IF(AE54=25,1,0)+IF(AH54=25,1,0)+IF(AK54=25,1,0)+IF(AN54=25,1,0)</f>
        <v>0</v>
      </c>
      <c r="O54" s="8">
        <f>IF(Y54=33,1,0)+IF(AB54=33,1,0)+IF(AE54=33,1,0)+IF(AH54=33,1,0)+IF(AK54=33,1,0)+IF(AN54=33,1,0)</f>
        <v>0</v>
      </c>
      <c r="P54" s="51">
        <f>SUM(Z54,AC54,AF54,AI54,AL54,AO54)</f>
        <v>4</v>
      </c>
      <c r="Q54" s="97">
        <v>2</v>
      </c>
      <c r="R54" s="105">
        <v>2</v>
      </c>
      <c r="S54" s="127">
        <f>Q54/(Q54+R54)</f>
        <v>0.5</v>
      </c>
      <c r="T54" s="115">
        <v>11</v>
      </c>
      <c r="U54" s="97" t="s">
        <v>190</v>
      </c>
      <c r="V54" s="123">
        <v>12</v>
      </c>
      <c r="W54" s="96">
        <f>T54-V54</f>
        <v>-1</v>
      </c>
      <c r="X54" s="61"/>
      <c r="Y54" s="62"/>
      <c r="Z54" s="63"/>
      <c r="AA54" s="64"/>
      <c r="AB54" s="65"/>
      <c r="AC54" s="66"/>
      <c r="AD54" s="61"/>
      <c r="AE54" s="62"/>
      <c r="AF54" s="63"/>
      <c r="AG54" s="64"/>
      <c r="AH54" s="65"/>
      <c r="AI54" s="66"/>
      <c r="AJ54" s="61">
        <v>1</v>
      </c>
      <c r="AK54" s="62">
        <v>13</v>
      </c>
      <c r="AL54" s="63">
        <v>4</v>
      </c>
      <c r="AM54" s="64"/>
      <c r="AN54" s="65"/>
      <c r="AO54" s="66"/>
    </row>
    <row r="55" spans="1:41" ht="12.75" customHeight="1">
      <c r="A55" s="2">
        <f t="shared" si="0"/>
        <v>52</v>
      </c>
      <c r="B55" s="81" t="s">
        <v>194</v>
      </c>
      <c r="C55" s="82" t="s">
        <v>60</v>
      </c>
      <c r="D55" s="83" t="s">
        <v>72</v>
      </c>
      <c r="E55" s="48">
        <f>SUM(X55,AA55,AD55,AG55,AJ55,AM55)</f>
        <v>1</v>
      </c>
      <c r="F55" s="49">
        <f>IF(Y55=1,1,0)+IF(AB55=1,1,0)+IF(AE55=1,1,0)+IF(AH55=1,1,0)+IF(AK55=1,1,0)+IF(AN55=1,1,0)</f>
        <v>0</v>
      </c>
      <c r="G55" s="50">
        <f>IF(Y55=2,1,0)+IF(AB55=2,1,0)+IF(AE55=2,1,0)+IF(AH55=2,1,0)+IF(AK55=2,1,0)+IF(AN55=2,1,0)</f>
        <v>0</v>
      </c>
      <c r="H55" s="50">
        <f>IF(Y55=3,1,0)+IF(AB55=3,1,0)+IF(AE55=3,1,0)+IF(AH55=3,1,0)+IF(AK55=3,1,0)+IF(AN55=3,1,0)</f>
        <v>0</v>
      </c>
      <c r="I55" s="50">
        <f>IF(Y55=5,1,0)+IF(AB55=5,1,0)+IF(AE55=5,1,0)+IF(AH55=5,1,0)+IF(AK55=5,1,0)+IF(AN55=5,1,0)</f>
        <v>0</v>
      </c>
      <c r="J55" s="50">
        <f>IF(Y55=7,1,0)+IF(AB55=7,1,0)+IF(AE55=7,1,0)+IF(AH55=7,1,0)+IF(AK55=7,1,0)+IF(AN55=7,1,0)</f>
        <v>0</v>
      </c>
      <c r="K55" s="50">
        <f>IF(Y55=9,1,0)+IF(AB55=9,1,0)+IF(AE55=9,1,0)+IF(AH55=9,1,0)+IF(AK55=9,1,0)+IF(AN55=9,1,0)</f>
        <v>0</v>
      </c>
      <c r="L55" s="50">
        <f>IF(Y55=13,1,0)+IF(AB55=13,1,0)+IF(AE55=13,1,0)+IF(AH55=13,1,0)+IF(AK55=13,1,0)+IF(AN55=13,1,0)</f>
        <v>1</v>
      </c>
      <c r="M55" s="50">
        <f>IF(Y55=17,1,0)+IF(AB55=17,1,0)+IF(AE55=17,1,0)+IF(AH55=17,1,0)+IF(AK55=17,1,0)+IF(AN55=17,1,0)</f>
        <v>0</v>
      </c>
      <c r="N55" s="50">
        <f>IF(Y55=25,1,0)+IF(AB55=25,1,0)+IF(AE55=25,1,0)+IF(AH55=25,1,0)+IF(AK55=25,1,0)+IF(AN55=25,1,0)</f>
        <v>0</v>
      </c>
      <c r="O55" s="8">
        <f>IF(Y55=33,1,0)+IF(AB55=33,1,0)+IF(AE55=33,1,0)+IF(AH55=33,1,0)+IF(AK55=33,1,0)+IF(AN55=33,1,0)</f>
        <v>0</v>
      </c>
      <c r="P55" s="51">
        <f>SUM(Z55,AC55,AF55,AI55,AL55,AO55)</f>
        <v>4</v>
      </c>
      <c r="Q55" s="97">
        <v>2</v>
      </c>
      <c r="R55" s="105">
        <v>2</v>
      </c>
      <c r="S55" s="127">
        <f>Q55/(Q55+R55)</f>
        <v>0.5</v>
      </c>
      <c r="T55" s="115">
        <v>8</v>
      </c>
      <c r="U55" s="97" t="s">
        <v>190</v>
      </c>
      <c r="V55" s="123">
        <v>9</v>
      </c>
      <c r="W55" s="96">
        <f>T55-V55</f>
        <v>-1</v>
      </c>
      <c r="X55" s="61"/>
      <c r="Y55" s="62"/>
      <c r="Z55" s="63"/>
      <c r="AA55" s="64">
        <v>1</v>
      </c>
      <c r="AB55" s="65">
        <v>13</v>
      </c>
      <c r="AC55" s="66">
        <v>4</v>
      </c>
      <c r="AD55" s="61"/>
      <c r="AE55" s="62"/>
      <c r="AF55" s="63"/>
      <c r="AG55" s="64"/>
      <c r="AH55" s="65"/>
      <c r="AI55" s="66"/>
      <c r="AJ55" s="61"/>
      <c r="AK55" s="62"/>
      <c r="AL55" s="63"/>
      <c r="AM55" s="64"/>
      <c r="AN55" s="65"/>
      <c r="AO55" s="66"/>
    </row>
    <row r="56" spans="1:41" ht="12.75" customHeight="1">
      <c r="A56" s="2">
        <f t="shared" si="0"/>
        <v>53</v>
      </c>
      <c r="B56" s="81" t="s">
        <v>177</v>
      </c>
      <c r="C56" s="82" t="s">
        <v>178</v>
      </c>
      <c r="D56" s="83" t="s">
        <v>19</v>
      </c>
      <c r="E56" s="48">
        <f>SUM(X56,AA56,AD56,AG56,AJ56,AM56)</f>
        <v>1</v>
      </c>
      <c r="F56" s="49">
        <f>IF(Y56=1,1,0)+IF(AB56=1,1,0)+IF(AE56=1,1,0)+IF(AH56=1,1,0)+IF(AK56=1,1,0)+IF(AN56=1,1,0)</f>
        <v>0</v>
      </c>
      <c r="G56" s="50">
        <f>IF(Y56=2,1,0)+IF(AB56=2,1,0)+IF(AE56=2,1,0)+IF(AH56=2,1,0)+IF(AK56=2,1,0)+IF(AN56=2,1,0)</f>
        <v>0</v>
      </c>
      <c r="H56" s="50">
        <f>IF(Y56=3,1,0)+IF(AB56=3,1,0)+IF(AE56=3,1,0)+IF(AH56=3,1,0)+IF(AK56=3,1,0)+IF(AN56=3,1,0)</f>
        <v>0</v>
      </c>
      <c r="I56" s="50">
        <f>IF(Y56=5,1,0)+IF(AB56=5,1,0)+IF(AE56=5,1,0)+IF(AH56=5,1,0)+IF(AK56=5,1,0)+IF(AN56=5,1,0)</f>
        <v>0</v>
      </c>
      <c r="J56" s="50">
        <f>IF(Y56=7,1,0)+IF(AB56=7,1,0)+IF(AE56=7,1,0)+IF(AH56=7,1,0)+IF(AK56=7,1,0)+IF(AN56=7,1,0)</f>
        <v>0</v>
      </c>
      <c r="K56" s="50">
        <f>IF(Y56=9,1,0)+IF(AB56=9,1,0)+IF(AE56=9,1,0)+IF(AH56=9,1,0)+IF(AK56=9,1,0)+IF(AN56=9,1,0)</f>
        <v>0</v>
      </c>
      <c r="L56" s="50">
        <f>IF(Y56=13,1,0)+IF(AB56=13,1,0)+IF(AE56=13,1,0)+IF(AH56=13,1,0)+IF(AK56=13,1,0)+IF(AN56=13,1,0)</f>
        <v>1</v>
      </c>
      <c r="M56" s="50">
        <f>IF(Y56=17,1,0)+IF(AB56=17,1,0)+IF(AE56=17,1,0)+IF(AH56=17,1,0)+IF(AK56=17,1,0)+IF(AN56=17,1,0)</f>
        <v>0</v>
      </c>
      <c r="N56" s="50">
        <f>IF(Y56=25,1,0)+IF(AB56=25,1,0)+IF(AE56=25,1,0)+IF(AH56=25,1,0)+IF(AK56=25,1,0)+IF(AN56=25,1,0)</f>
        <v>0</v>
      </c>
      <c r="O56" s="8">
        <f>IF(Y56=33,1,0)+IF(AB56=33,1,0)+IF(AE56=33,1,0)+IF(AH56=33,1,0)+IF(AK56=33,1,0)+IF(AN56=33,1,0)</f>
        <v>0</v>
      </c>
      <c r="P56" s="51">
        <f>SUM(Z56,AC56,AF56,AI56,AL56,AO56)</f>
        <v>4</v>
      </c>
      <c r="Q56" s="97">
        <v>1</v>
      </c>
      <c r="R56" s="105">
        <v>2</v>
      </c>
      <c r="S56" s="127">
        <f>Q56/(Q56+R56)</f>
        <v>0.3333333333333333</v>
      </c>
      <c r="T56" s="115">
        <v>4</v>
      </c>
      <c r="U56" s="97" t="s">
        <v>190</v>
      </c>
      <c r="V56" s="123">
        <v>7</v>
      </c>
      <c r="W56" s="96">
        <f>T56-V56</f>
        <v>-3</v>
      </c>
      <c r="X56" s="61"/>
      <c r="Y56" s="62"/>
      <c r="Z56" s="63"/>
      <c r="AA56" s="64"/>
      <c r="AB56" s="65"/>
      <c r="AC56" s="66"/>
      <c r="AD56" s="61">
        <v>1</v>
      </c>
      <c r="AE56" s="62">
        <v>13</v>
      </c>
      <c r="AF56" s="63">
        <v>4</v>
      </c>
      <c r="AG56" s="64"/>
      <c r="AH56" s="65"/>
      <c r="AI56" s="66"/>
      <c r="AJ56" s="61"/>
      <c r="AK56" s="62"/>
      <c r="AL56" s="63"/>
      <c r="AM56" s="64"/>
      <c r="AN56" s="65"/>
      <c r="AO56" s="66"/>
    </row>
    <row r="57" spans="1:41" ht="12.75" customHeight="1">
      <c r="A57" s="2">
        <f t="shared" si="0"/>
        <v>54</v>
      </c>
      <c r="B57" s="81" t="s">
        <v>233</v>
      </c>
      <c r="C57" s="82" t="s">
        <v>12</v>
      </c>
      <c r="D57" s="83" t="s">
        <v>40</v>
      </c>
      <c r="E57" s="48">
        <f>SUM(X57,AA57,AD57,AG57,AJ57,AM57)</f>
        <v>1</v>
      </c>
      <c r="F57" s="49">
        <f>IF(Y57=1,1,0)+IF(AB57=1,1,0)+IF(AE57=1,1,0)+IF(AH57=1,1,0)+IF(AK57=1,1,0)+IF(AN57=1,1,0)</f>
        <v>0</v>
      </c>
      <c r="G57" s="50">
        <f>IF(Y57=2,1,0)+IF(AB57=2,1,0)+IF(AE57=2,1,0)+IF(AH57=2,1,0)+IF(AK57=2,1,0)+IF(AN57=2,1,0)</f>
        <v>0</v>
      </c>
      <c r="H57" s="50">
        <f>IF(Y57=3,1,0)+IF(AB57=3,1,0)+IF(AE57=3,1,0)+IF(AH57=3,1,0)+IF(AK57=3,1,0)+IF(AN57=3,1,0)</f>
        <v>0</v>
      </c>
      <c r="I57" s="50">
        <f>IF(Y57=5,1,0)+IF(AB57=5,1,0)+IF(AE57=5,1,0)+IF(AH57=5,1,0)+IF(AK57=5,1,0)+IF(AN57=5,1,0)</f>
        <v>0</v>
      </c>
      <c r="J57" s="50">
        <f>IF(Y57=7,1,0)+IF(AB57=7,1,0)+IF(AE57=7,1,0)+IF(AH57=7,1,0)+IF(AK57=7,1,0)+IF(AN57=7,1,0)</f>
        <v>0</v>
      </c>
      <c r="K57" s="50">
        <f>IF(Y57=9,1,0)+IF(AB57=9,1,0)+IF(AE57=9,1,0)+IF(AH57=9,1,0)+IF(AK57=9,1,0)+IF(AN57=9,1,0)</f>
        <v>0</v>
      </c>
      <c r="L57" s="50">
        <f>IF(Y57=13,1,0)+IF(AB57=13,1,0)+IF(AE57=13,1,0)+IF(AH57=13,1,0)+IF(AK57=13,1,0)+IF(AN57=13,1,0)</f>
        <v>1</v>
      </c>
      <c r="M57" s="50">
        <f>IF(Y57=17,1,0)+IF(AB57=17,1,0)+IF(AE57=17,1,0)+IF(AH57=17,1,0)+IF(AK57=17,1,0)+IF(AN57=17,1,0)</f>
        <v>0</v>
      </c>
      <c r="N57" s="50">
        <f>IF(Y57=25,1,0)+IF(AB57=25,1,0)+IF(AE57=25,1,0)+IF(AH57=25,1,0)+IF(AK57=25,1,0)+IF(AN57=25,1,0)</f>
        <v>0</v>
      </c>
      <c r="O57" s="8">
        <f>IF(Y57=33,1,0)+IF(AB57=33,1,0)+IF(AE57=33,1,0)+IF(AH57=33,1,0)+IF(AK57=33,1,0)+IF(AN57=33,1,0)</f>
        <v>0</v>
      </c>
      <c r="P57" s="51">
        <f>SUM(Z57,AC57,AF57,AI57,AL57,AO57)</f>
        <v>4</v>
      </c>
      <c r="Q57" s="97">
        <v>1</v>
      </c>
      <c r="R57" s="105">
        <v>2</v>
      </c>
      <c r="S57" s="127">
        <f>Q57/(Q57+R57)</f>
        <v>0.3333333333333333</v>
      </c>
      <c r="T57" s="115">
        <v>6</v>
      </c>
      <c r="U57" s="97" t="s">
        <v>190</v>
      </c>
      <c r="V57" s="123">
        <v>10</v>
      </c>
      <c r="W57" s="96">
        <f>T57-V57</f>
        <v>-4</v>
      </c>
      <c r="X57" s="61"/>
      <c r="Y57" s="62"/>
      <c r="Z57" s="63"/>
      <c r="AA57" s="64"/>
      <c r="AB57" s="65"/>
      <c r="AC57" s="66"/>
      <c r="AD57" s="61"/>
      <c r="AE57" s="62"/>
      <c r="AF57" s="63"/>
      <c r="AG57" s="64"/>
      <c r="AH57" s="65"/>
      <c r="AI57" s="66"/>
      <c r="AJ57" s="61"/>
      <c r="AK57" s="62"/>
      <c r="AL57" s="63"/>
      <c r="AM57" s="64">
        <v>1</v>
      </c>
      <c r="AN57" s="65">
        <v>13</v>
      </c>
      <c r="AO57" s="66">
        <v>4</v>
      </c>
    </row>
    <row r="58" spans="1:41" ht="12.75" customHeight="1">
      <c r="A58" s="2">
        <f t="shared" si="0"/>
        <v>55</v>
      </c>
      <c r="B58" s="81" t="s">
        <v>201</v>
      </c>
      <c r="C58" s="82" t="s">
        <v>126</v>
      </c>
      <c r="D58" s="83" t="s">
        <v>19</v>
      </c>
      <c r="E58" s="48">
        <f>SUM(X58,AA58,AD58,AG58,AJ58,AM58)</f>
        <v>1</v>
      </c>
      <c r="F58" s="49">
        <f>IF(Y58=1,1,0)+IF(AB58=1,1,0)+IF(AE58=1,1,0)+IF(AH58=1,1,0)+IF(AK58=1,1,0)+IF(AN58=1,1,0)</f>
        <v>0</v>
      </c>
      <c r="G58" s="50">
        <f>IF(Y58=2,1,0)+IF(AB58=2,1,0)+IF(AE58=2,1,0)+IF(AH58=2,1,0)+IF(AK58=2,1,0)+IF(AN58=2,1,0)</f>
        <v>0</v>
      </c>
      <c r="H58" s="50">
        <f>IF(Y58=3,1,0)+IF(AB58=3,1,0)+IF(AE58=3,1,0)+IF(AH58=3,1,0)+IF(AK58=3,1,0)+IF(AN58=3,1,0)</f>
        <v>0</v>
      </c>
      <c r="I58" s="50">
        <f>IF(Y58=5,1,0)+IF(AB58=5,1,0)+IF(AE58=5,1,0)+IF(AH58=5,1,0)+IF(AK58=5,1,0)+IF(AN58=5,1,0)</f>
        <v>0</v>
      </c>
      <c r="J58" s="50">
        <f>IF(Y58=7,1,0)+IF(AB58=7,1,0)+IF(AE58=7,1,0)+IF(AH58=7,1,0)+IF(AK58=7,1,0)+IF(AN58=7,1,0)</f>
        <v>0</v>
      </c>
      <c r="K58" s="50">
        <f>IF(Y58=9,1,0)+IF(AB58=9,1,0)+IF(AE58=9,1,0)+IF(AH58=9,1,0)+IF(AK58=9,1,0)+IF(AN58=9,1,0)</f>
        <v>0</v>
      </c>
      <c r="L58" s="50">
        <f>IF(Y58=13,1,0)+IF(AB58=13,1,0)+IF(AE58=13,1,0)+IF(AH58=13,1,0)+IF(AK58=13,1,0)+IF(AN58=13,1,0)</f>
        <v>1</v>
      </c>
      <c r="M58" s="50">
        <f>IF(Y58=17,1,0)+IF(AB58=17,1,0)+IF(AE58=17,1,0)+IF(AH58=17,1,0)+IF(AK58=17,1,0)+IF(AN58=17,1,0)</f>
        <v>0</v>
      </c>
      <c r="N58" s="50">
        <f>IF(Y58=25,1,0)+IF(AB58=25,1,0)+IF(AE58=25,1,0)+IF(AH58=25,1,0)+IF(AK58=25,1,0)+IF(AN58=25,1,0)</f>
        <v>0</v>
      </c>
      <c r="O58" s="8">
        <f>IF(Y58=33,1,0)+IF(AB58=33,1,0)+IF(AE58=33,1,0)+IF(AH58=33,1,0)+IF(AK58=33,1,0)+IF(AN58=33,1,0)</f>
        <v>0</v>
      </c>
      <c r="P58" s="51">
        <f>SUM(Z58,AC58,AF58,AI58,AL58,AO58)</f>
        <v>4</v>
      </c>
      <c r="Q58" s="97">
        <v>1</v>
      </c>
      <c r="R58" s="105">
        <v>2</v>
      </c>
      <c r="S58" s="127">
        <f>Q58/(Q58+R58)</f>
        <v>0.3333333333333333</v>
      </c>
      <c r="T58" s="115">
        <v>4</v>
      </c>
      <c r="U58" s="97" t="s">
        <v>190</v>
      </c>
      <c r="V58" s="123">
        <v>8</v>
      </c>
      <c r="W58" s="96">
        <f>T58-V58</f>
        <v>-4</v>
      </c>
      <c r="X58" s="61"/>
      <c r="Y58" s="62"/>
      <c r="Z58" s="63"/>
      <c r="AA58" s="64"/>
      <c r="AB58" s="65"/>
      <c r="AC58" s="66"/>
      <c r="AD58" s="61">
        <v>1</v>
      </c>
      <c r="AE58" s="62">
        <v>13</v>
      </c>
      <c r="AF58" s="63">
        <v>4</v>
      </c>
      <c r="AG58" s="64"/>
      <c r="AH58" s="65"/>
      <c r="AI58" s="66"/>
      <c r="AJ58" s="61"/>
      <c r="AK58" s="62"/>
      <c r="AL58" s="63"/>
      <c r="AM58" s="64"/>
      <c r="AN58" s="65"/>
      <c r="AO58" s="66"/>
    </row>
    <row r="59" spans="1:41" ht="12.75" customHeight="1">
      <c r="A59" s="2">
        <f t="shared" si="0"/>
        <v>56</v>
      </c>
      <c r="B59" s="3" t="s">
        <v>119</v>
      </c>
      <c r="C59" s="4" t="s">
        <v>120</v>
      </c>
      <c r="D59" s="36" t="s">
        <v>121</v>
      </c>
      <c r="E59" s="7">
        <f>SUM(X59,AA59,AD59,AG59,AJ59,AM59)</f>
        <v>2</v>
      </c>
      <c r="F59" s="34">
        <f>IF(Y59=1,1,0)+IF(AB59=1,1,0)+IF(AE59=1,1,0)+IF(AH59=1,1,0)+IF(AK59=1,1,0)+IF(AN59=1,1,0)</f>
        <v>0</v>
      </c>
      <c r="G59" s="8">
        <f>IF(Y59=2,1,0)+IF(AB59=2,1,0)+IF(AE59=2,1,0)+IF(AH59=2,1,0)+IF(AK59=2,1,0)+IF(AN59=2,1,0)</f>
        <v>0</v>
      </c>
      <c r="H59" s="8">
        <f>IF(Y59=3,1,0)+IF(AB59=3,1,0)+IF(AE59=3,1,0)+IF(AH59=3,1,0)+IF(AK59=3,1,0)+IF(AN59=3,1,0)</f>
        <v>0</v>
      </c>
      <c r="I59" s="8">
        <f>IF(Y59=5,1,0)+IF(AB59=5,1,0)+IF(AE59=5,1,0)+IF(AH59=5,1,0)+IF(AK59=5,1,0)+IF(AN59=5,1,0)</f>
        <v>0</v>
      </c>
      <c r="J59" s="8">
        <f>IF(Y59=7,1,0)+IF(AB59=7,1,0)+IF(AE59=7,1,0)+IF(AH59=7,1,0)+IF(AK59=7,1,0)+IF(AN59=7,1,0)</f>
        <v>0</v>
      </c>
      <c r="K59" s="8">
        <f>IF(Y59=9,1,0)+IF(AB59=9,1,0)+IF(AE59=9,1,0)+IF(AH59=9,1,0)+IF(AK59=9,1,0)+IF(AN59=9,1,0)</f>
        <v>0</v>
      </c>
      <c r="L59" s="8">
        <f>IF(Y59=13,1,0)+IF(AB59=13,1,0)+IF(AE59=13,1,0)+IF(AH59=13,1,0)+IF(AK59=13,1,0)+IF(AN59=13,1,0)</f>
        <v>0</v>
      </c>
      <c r="M59" s="8">
        <f>IF(Y59=17,1,0)+IF(AB59=17,1,0)+IF(AE59=17,1,0)+IF(AH59=17,1,0)+IF(AK59=17,1,0)+IF(AN59=17,1,0)</f>
        <v>1</v>
      </c>
      <c r="N59" s="8">
        <f>IF(Y59=25,1,0)+IF(AB59=25,1,0)+IF(AE59=25,1,0)+IF(AH59=25,1,0)+IF(AK59=25,1,0)+IF(AN59=25,1,0)</f>
        <v>1</v>
      </c>
      <c r="O59" s="8">
        <f>IF(Y59=33,1,0)+IF(AB59=33,1,0)+IF(AE59=33,1,0)+IF(AH59=33,1,0)+IF(AK59=33,1,0)+IF(AN59=33,1,0)</f>
        <v>0</v>
      </c>
      <c r="P59" s="42">
        <f>SUM(Z59,AC59,AF59,AI59,AL59,AO59)</f>
        <v>4</v>
      </c>
      <c r="Q59" s="96">
        <v>0</v>
      </c>
      <c r="R59" s="104">
        <v>4</v>
      </c>
      <c r="S59" s="127">
        <f>Q59/(Q59+R59)</f>
        <v>0</v>
      </c>
      <c r="T59" s="114">
        <v>4</v>
      </c>
      <c r="U59" s="96" t="s">
        <v>190</v>
      </c>
      <c r="V59" s="122">
        <v>16</v>
      </c>
      <c r="W59" s="96">
        <f>T59-V59</f>
        <v>-12</v>
      </c>
      <c r="X59" s="21"/>
      <c r="Y59" s="11"/>
      <c r="Z59" s="12"/>
      <c r="AA59" s="24">
        <v>1</v>
      </c>
      <c r="AB59" s="15">
        <v>17</v>
      </c>
      <c r="AC59" s="16">
        <v>2</v>
      </c>
      <c r="AD59" s="21"/>
      <c r="AE59" s="11"/>
      <c r="AF59" s="12"/>
      <c r="AG59" s="24"/>
      <c r="AH59" s="15"/>
      <c r="AI59" s="16"/>
      <c r="AJ59" s="21">
        <v>1</v>
      </c>
      <c r="AK59" s="11">
        <v>25</v>
      </c>
      <c r="AL59" s="12">
        <v>2</v>
      </c>
      <c r="AM59" s="24"/>
      <c r="AN59" s="15"/>
      <c r="AO59" s="16"/>
    </row>
    <row r="60" spans="1:41" ht="12.75" customHeight="1">
      <c r="A60" s="2">
        <f t="shared" si="0"/>
        <v>57</v>
      </c>
      <c r="B60" s="3" t="s">
        <v>225</v>
      </c>
      <c r="C60" s="4" t="s">
        <v>226</v>
      </c>
      <c r="D60" s="36" t="s">
        <v>22</v>
      </c>
      <c r="E60" s="7">
        <f>SUM(X60,AA60,AD60,AG60,AJ60,AM60)</f>
        <v>2</v>
      </c>
      <c r="F60" s="34">
        <f>IF(Y60=1,1,0)+IF(AB60=1,1,0)+IF(AE60=1,1,0)+IF(AH60=1,1,0)+IF(AK60=1,1,0)+IF(AN60=1,1,0)</f>
        <v>0</v>
      </c>
      <c r="G60" s="8">
        <f>IF(Y60=2,1,0)+IF(AB60=2,1,0)+IF(AE60=2,1,0)+IF(AH60=2,1,0)+IF(AK60=2,1,0)+IF(AN60=2,1,0)</f>
        <v>0</v>
      </c>
      <c r="H60" s="8">
        <f>IF(Y60=3,1,0)+IF(AB60=3,1,0)+IF(AE60=3,1,0)+IF(AH60=3,1,0)+IF(AK60=3,1,0)+IF(AN60=3,1,0)</f>
        <v>0</v>
      </c>
      <c r="I60" s="8">
        <f>IF(Y60=5,1,0)+IF(AB60=5,1,0)+IF(AE60=5,1,0)+IF(AH60=5,1,0)+IF(AK60=5,1,0)+IF(AN60=5,1,0)</f>
        <v>0</v>
      </c>
      <c r="J60" s="8">
        <f>IF(Y60=7,1,0)+IF(AB60=7,1,0)+IF(AE60=7,1,0)+IF(AH60=7,1,0)+IF(AK60=7,1,0)+IF(AN60=7,1,0)</f>
        <v>0</v>
      </c>
      <c r="K60" s="8">
        <f>IF(Y60=9,1,0)+IF(AB60=9,1,0)+IF(AE60=9,1,0)+IF(AH60=9,1,0)+IF(AK60=9,1,0)+IF(AN60=9,1,0)</f>
        <v>0</v>
      </c>
      <c r="L60" s="8">
        <f>IF(Y60=13,1,0)+IF(AB60=13,1,0)+IF(AE60=13,1,0)+IF(AH60=13,1,0)+IF(AK60=13,1,0)+IF(AN60=13,1,0)</f>
        <v>0</v>
      </c>
      <c r="M60" s="8">
        <f>IF(Y60=17,1,0)+IF(AB60=17,1,0)+IF(AE60=17,1,0)+IF(AH60=17,1,0)+IF(AK60=17,1,0)+IF(AN60=17,1,0)</f>
        <v>1</v>
      </c>
      <c r="N60" s="8">
        <f>IF(Y60=25,1,0)+IF(AB60=25,1,0)+IF(AE60=25,1,0)+IF(AH60=25,1,0)+IF(AK60=25,1,0)+IF(AN60=25,1,0)</f>
        <v>0</v>
      </c>
      <c r="O60" s="8">
        <f>IF(Y60=33,1,0)+IF(AB60=33,1,0)+IF(AE60=33,1,0)+IF(AH60=33,1,0)+IF(AK60=33,1,0)+IF(AN60=33,1,0)</f>
        <v>1</v>
      </c>
      <c r="P60" s="42">
        <f>SUM(Z60,AC60,AF60,AI60,AL60,AO60)</f>
        <v>4</v>
      </c>
      <c r="Q60" s="96">
        <v>0</v>
      </c>
      <c r="R60" s="104">
        <v>4</v>
      </c>
      <c r="S60" s="127">
        <f>Q60/(Q60+R60)</f>
        <v>0</v>
      </c>
      <c r="T60" s="114">
        <v>5</v>
      </c>
      <c r="U60" s="96" t="s">
        <v>190</v>
      </c>
      <c r="V60" s="122">
        <v>16</v>
      </c>
      <c r="W60" s="96">
        <f>T60-V60</f>
        <v>-11</v>
      </c>
      <c r="X60" s="21"/>
      <c r="Y60" s="11"/>
      <c r="Z60" s="12"/>
      <c r="AA60" s="24"/>
      <c r="AB60" s="15"/>
      <c r="AC60" s="16"/>
      <c r="AD60" s="21"/>
      <c r="AE60" s="11"/>
      <c r="AF60" s="12"/>
      <c r="AG60" s="24"/>
      <c r="AH60" s="15"/>
      <c r="AI60" s="16"/>
      <c r="AJ60" s="21">
        <v>1</v>
      </c>
      <c r="AK60" s="11">
        <v>33</v>
      </c>
      <c r="AL60" s="12">
        <v>1</v>
      </c>
      <c r="AM60" s="24">
        <v>1</v>
      </c>
      <c r="AN60" s="15">
        <v>17</v>
      </c>
      <c r="AO60" s="16">
        <v>3</v>
      </c>
    </row>
    <row r="61" spans="1:41" ht="12.75" customHeight="1">
      <c r="A61" s="2">
        <f t="shared" si="0"/>
        <v>58</v>
      </c>
      <c r="B61" s="3" t="s">
        <v>216</v>
      </c>
      <c r="C61" s="4" t="s">
        <v>77</v>
      </c>
      <c r="D61" s="36" t="s">
        <v>117</v>
      </c>
      <c r="E61" s="7">
        <f>SUM(X61,AA61,AD61,AG61,AJ61,AM61)</f>
        <v>1</v>
      </c>
      <c r="F61" s="34">
        <f>IF(Y61=1,1,0)+IF(AB61=1,1,0)+IF(AE61=1,1,0)+IF(AH61=1,1,0)+IF(AK61=1,1,0)+IF(AN61=1,1,0)</f>
        <v>0</v>
      </c>
      <c r="G61" s="8">
        <f>IF(Y61=2,1,0)+IF(AB61=2,1,0)+IF(AE61=2,1,0)+IF(AH61=2,1,0)+IF(AK61=2,1,0)+IF(AN61=2,1,0)</f>
        <v>0</v>
      </c>
      <c r="H61" s="8">
        <f>IF(Y61=3,1,0)+IF(AB61=3,1,0)+IF(AE61=3,1,0)+IF(AH61=3,1,0)+IF(AK61=3,1,0)+IF(AN61=3,1,0)</f>
        <v>0</v>
      </c>
      <c r="I61" s="8">
        <f>IF(Y61=5,1,0)+IF(AB61=5,1,0)+IF(AE61=5,1,0)+IF(AH61=5,1,0)+IF(AK61=5,1,0)+IF(AN61=5,1,0)</f>
        <v>0</v>
      </c>
      <c r="J61" s="8">
        <f>IF(Y61=7,1,0)+IF(AB61=7,1,0)+IF(AE61=7,1,0)+IF(AH61=7,1,0)+IF(AK61=7,1,0)+IF(AN61=7,1,0)</f>
        <v>0</v>
      </c>
      <c r="K61" s="8">
        <f>IF(Y61=9,1,0)+IF(AB61=9,1,0)+IF(AE61=9,1,0)+IF(AH61=9,1,0)+IF(AK61=9,1,0)+IF(AN61=9,1,0)</f>
        <v>0</v>
      </c>
      <c r="L61" s="8">
        <f>IF(Y61=13,1,0)+IF(AB61=13,1,0)+IF(AE61=13,1,0)+IF(AH61=13,1,0)+IF(AK61=13,1,0)+IF(AN61=13,1,0)</f>
        <v>0</v>
      </c>
      <c r="M61" s="8">
        <f>IF(Y61=17,1,0)+IF(AB61=17,1,0)+IF(AE61=17,1,0)+IF(AH61=17,1,0)+IF(AK61=17,1,0)+IF(AN61=17,1,0)</f>
        <v>1</v>
      </c>
      <c r="N61" s="8">
        <f>IF(Y61=25,1,0)+IF(AB61=25,1,0)+IF(AE61=25,1,0)+IF(AH61=25,1,0)+IF(AK61=25,1,0)+IF(AN61=25,1,0)</f>
        <v>0</v>
      </c>
      <c r="O61" s="8">
        <f>IF(Y61=33,1,0)+IF(AB61=33,1,0)+IF(AE61=33,1,0)+IF(AH61=33,1,0)+IF(AK61=33,1,0)+IF(AN61=33,1,0)</f>
        <v>0</v>
      </c>
      <c r="P61" s="42">
        <f>SUM(Z61,AC61,AF61,AI61,AL61,AO61)</f>
        <v>3</v>
      </c>
      <c r="Q61" s="96">
        <v>2</v>
      </c>
      <c r="R61" s="104">
        <v>2</v>
      </c>
      <c r="S61" s="127">
        <f>Q61/(Q61+R61)</f>
        <v>0.5</v>
      </c>
      <c r="T61" s="114">
        <v>12</v>
      </c>
      <c r="U61" s="96" t="s">
        <v>190</v>
      </c>
      <c r="V61" s="122">
        <v>11</v>
      </c>
      <c r="W61" s="96">
        <f>T61-V61</f>
        <v>1</v>
      </c>
      <c r="X61" s="21"/>
      <c r="Y61" s="11"/>
      <c r="Z61" s="12"/>
      <c r="AA61" s="24"/>
      <c r="AB61" s="15"/>
      <c r="AC61" s="16"/>
      <c r="AD61" s="21"/>
      <c r="AE61" s="11"/>
      <c r="AF61" s="12"/>
      <c r="AG61" s="24"/>
      <c r="AH61" s="15"/>
      <c r="AI61" s="16"/>
      <c r="AJ61" s="21">
        <v>1</v>
      </c>
      <c r="AK61" s="11">
        <v>17</v>
      </c>
      <c r="AL61" s="12">
        <v>3</v>
      </c>
      <c r="AM61" s="24"/>
      <c r="AN61" s="15"/>
      <c r="AO61" s="16"/>
    </row>
    <row r="62" spans="1:41" ht="12.75" customHeight="1">
      <c r="A62" s="2">
        <f t="shared" si="0"/>
        <v>59</v>
      </c>
      <c r="B62" s="87" t="s">
        <v>219</v>
      </c>
      <c r="C62" s="88" t="s">
        <v>12</v>
      </c>
      <c r="D62" s="89" t="s">
        <v>117</v>
      </c>
      <c r="E62" s="48">
        <f>SUM(X62,AA62,AD62,AG62,AJ62,AM62)</f>
        <v>1</v>
      </c>
      <c r="F62" s="49">
        <f>IF(Y62=1,1,0)+IF(AB62=1,1,0)+IF(AE62=1,1,0)+IF(AH62=1,1,0)+IF(AK62=1,1,0)+IF(AN62=1,1,0)</f>
        <v>0</v>
      </c>
      <c r="G62" s="50">
        <f>IF(Y62=2,1,0)+IF(AB62=2,1,0)+IF(AE62=2,1,0)+IF(AH62=2,1,0)+IF(AK62=2,1,0)+IF(AN62=2,1,0)</f>
        <v>0</v>
      </c>
      <c r="H62" s="50">
        <f>IF(Y62=3,1,0)+IF(AB62=3,1,0)+IF(AE62=3,1,0)+IF(AH62=3,1,0)+IF(AK62=3,1,0)+IF(AN62=3,1,0)</f>
        <v>0</v>
      </c>
      <c r="I62" s="50">
        <f>IF(Y62=5,1,0)+IF(AB62=5,1,0)+IF(AE62=5,1,0)+IF(AH62=5,1,0)+IF(AK62=5,1,0)+IF(AN62=5,1,0)</f>
        <v>0</v>
      </c>
      <c r="J62" s="50">
        <f>IF(Y62=7,1,0)+IF(AB62=7,1,0)+IF(AE62=7,1,0)+IF(AH62=7,1,0)+IF(AK62=7,1,0)+IF(AN62=7,1,0)</f>
        <v>0</v>
      </c>
      <c r="K62" s="50">
        <f>IF(Y62=9,1,0)+IF(AB62=9,1,0)+IF(AE62=9,1,0)+IF(AH62=9,1,0)+IF(AK62=9,1,0)+IF(AN62=9,1,0)</f>
        <v>0</v>
      </c>
      <c r="L62" s="50">
        <f>IF(Y62=13,1,0)+IF(AB62=13,1,0)+IF(AE62=13,1,0)+IF(AH62=13,1,0)+IF(AK62=13,1,0)+IF(AN62=13,1,0)</f>
        <v>0</v>
      </c>
      <c r="M62" s="50">
        <f>IF(Y62=17,1,0)+IF(AB62=17,1,0)+IF(AE62=17,1,0)+IF(AH62=17,1,0)+IF(AK62=17,1,0)+IF(AN62=17,1,0)</f>
        <v>1</v>
      </c>
      <c r="N62" s="50">
        <f>IF(Y62=25,1,0)+IF(AB62=25,1,0)+IF(AE62=25,1,0)+IF(AH62=25,1,0)+IF(AK62=25,1,0)+IF(AN62=25,1,0)</f>
        <v>0</v>
      </c>
      <c r="O62" s="8">
        <f>IF(Y62=33,1,0)+IF(AB62=33,1,0)+IF(AE62=33,1,0)+IF(AH62=33,1,0)+IF(AK62=33,1,0)+IF(AN62=33,1,0)</f>
        <v>0</v>
      </c>
      <c r="P62" s="51">
        <f>SUM(Z62,AC62,AF62,AI62,AL62,AO62)</f>
        <v>3</v>
      </c>
      <c r="Q62" s="99">
        <v>1</v>
      </c>
      <c r="R62" s="107">
        <v>2</v>
      </c>
      <c r="S62" s="128">
        <f>Q62/(Q62+R62)</f>
        <v>0.3333333333333333</v>
      </c>
      <c r="T62" s="117">
        <v>10</v>
      </c>
      <c r="U62" s="99" t="s">
        <v>190</v>
      </c>
      <c r="V62" s="125">
        <v>9</v>
      </c>
      <c r="W62" s="96">
        <f>T62-V62</f>
        <v>1</v>
      </c>
      <c r="X62" s="67"/>
      <c r="Y62" s="68"/>
      <c r="Z62" s="69"/>
      <c r="AA62" s="70"/>
      <c r="AB62" s="71"/>
      <c r="AC62" s="72"/>
      <c r="AD62" s="67"/>
      <c r="AE62" s="68"/>
      <c r="AF62" s="69"/>
      <c r="AG62" s="70"/>
      <c r="AH62" s="71"/>
      <c r="AI62" s="72"/>
      <c r="AJ62" s="67">
        <v>1</v>
      </c>
      <c r="AK62" s="68">
        <v>17</v>
      </c>
      <c r="AL62" s="69">
        <v>3</v>
      </c>
      <c r="AM62" s="70"/>
      <c r="AN62" s="71"/>
      <c r="AO62" s="72"/>
    </row>
    <row r="63" spans="1:41" ht="12.75" customHeight="1">
      <c r="A63" s="2">
        <f t="shared" si="0"/>
        <v>60</v>
      </c>
      <c r="B63" s="3" t="s">
        <v>217</v>
      </c>
      <c r="C63" s="4" t="s">
        <v>218</v>
      </c>
      <c r="D63" s="36" t="s">
        <v>117</v>
      </c>
      <c r="E63" s="7">
        <f>SUM(X63,AA63,AD63,AG63,AJ63,AM63)</f>
        <v>1</v>
      </c>
      <c r="F63" s="34">
        <f>IF(Y63=1,1,0)+IF(AB63=1,1,0)+IF(AE63=1,1,0)+IF(AH63=1,1,0)+IF(AK63=1,1,0)+IF(AN63=1,1,0)</f>
        <v>0</v>
      </c>
      <c r="G63" s="8">
        <f>IF(Y63=2,1,0)+IF(AB63=2,1,0)+IF(AE63=2,1,0)+IF(AH63=2,1,0)+IF(AK63=2,1,0)+IF(AN63=2,1,0)</f>
        <v>0</v>
      </c>
      <c r="H63" s="8">
        <f>IF(Y63=3,1,0)+IF(AB63=3,1,0)+IF(AE63=3,1,0)+IF(AH63=3,1,0)+IF(AK63=3,1,0)+IF(AN63=3,1,0)</f>
        <v>0</v>
      </c>
      <c r="I63" s="8">
        <f>IF(Y63=5,1,0)+IF(AB63=5,1,0)+IF(AE63=5,1,0)+IF(AH63=5,1,0)+IF(AK63=5,1,0)+IF(AN63=5,1,0)</f>
        <v>0</v>
      </c>
      <c r="J63" s="8">
        <f>IF(Y63=7,1,0)+IF(AB63=7,1,0)+IF(AE63=7,1,0)+IF(AH63=7,1,0)+IF(AK63=7,1,0)+IF(AN63=7,1,0)</f>
        <v>0</v>
      </c>
      <c r="K63" s="8">
        <f>IF(Y63=9,1,0)+IF(AB63=9,1,0)+IF(AE63=9,1,0)+IF(AH63=9,1,0)+IF(AK63=9,1,0)+IF(AN63=9,1,0)</f>
        <v>0</v>
      </c>
      <c r="L63" s="8">
        <f>IF(Y63=13,1,0)+IF(AB63=13,1,0)+IF(AE63=13,1,0)+IF(AH63=13,1,0)+IF(AK63=13,1,0)+IF(AN63=13,1,0)</f>
        <v>0</v>
      </c>
      <c r="M63" s="8">
        <f>IF(Y63=17,1,0)+IF(AB63=17,1,0)+IF(AE63=17,1,0)+IF(AH63=17,1,0)+IF(AK63=17,1,0)+IF(AN63=17,1,0)</f>
        <v>1</v>
      </c>
      <c r="N63" s="8">
        <f>IF(Y63=25,1,0)+IF(AB63=25,1,0)+IF(AE63=25,1,0)+IF(AH63=25,1,0)+IF(AK63=25,1,0)+IF(AN63=25,1,0)</f>
        <v>0</v>
      </c>
      <c r="O63" s="8">
        <f>IF(Y63=33,1,0)+IF(AB63=33,1,0)+IF(AE63=33,1,0)+IF(AH63=33,1,0)+IF(AK63=33,1,0)+IF(AN63=33,1,0)</f>
        <v>0</v>
      </c>
      <c r="P63" s="42">
        <f>SUM(Z63,AC63,AF63,AI63,AL63,AO63)</f>
        <v>3</v>
      </c>
      <c r="Q63" s="96">
        <v>1</v>
      </c>
      <c r="R63" s="104">
        <v>2</v>
      </c>
      <c r="S63" s="127">
        <f>Q63/(Q63+R63)</f>
        <v>0.3333333333333333</v>
      </c>
      <c r="T63" s="114">
        <v>8</v>
      </c>
      <c r="U63" s="96" t="s">
        <v>190</v>
      </c>
      <c r="V63" s="122">
        <v>9</v>
      </c>
      <c r="W63" s="96">
        <f>T63-V63</f>
        <v>-1</v>
      </c>
      <c r="X63" s="21"/>
      <c r="Y63" s="11"/>
      <c r="Z63" s="12"/>
      <c r="AA63" s="24"/>
      <c r="AB63" s="15"/>
      <c r="AC63" s="16"/>
      <c r="AD63" s="21"/>
      <c r="AE63" s="11"/>
      <c r="AF63" s="12"/>
      <c r="AG63" s="24"/>
      <c r="AH63" s="15"/>
      <c r="AI63" s="16"/>
      <c r="AJ63" s="21">
        <v>1</v>
      </c>
      <c r="AK63" s="11">
        <v>17</v>
      </c>
      <c r="AL63" s="12">
        <v>3</v>
      </c>
      <c r="AM63" s="24"/>
      <c r="AN63" s="15"/>
      <c r="AO63" s="16"/>
    </row>
    <row r="64" spans="1:41" ht="12.75" customHeight="1">
      <c r="A64" s="2">
        <f t="shared" si="0"/>
        <v>61</v>
      </c>
      <c r="B64" s="3" t="s">
        <v>204</v>
      </c>
      <c r="C64" s="4" t="s">
        <v>31</v>
      </c>
      <c r="D64" s="2" t="s">
        <v>19</v>
      </c>
      <c r="E64" s="7">
        <f>SUM(X64,AA64,AD64,AG64,AJ64,AM64)</f>
        <v>1</v>
      </c>
      <c r="F64" s="34">
        <f>IF(Y64=1,1,0)+IF(AB64=1,1,0)+IF(AE64=1,1,0)+IF(AH64=1,1,0)+IF(AK64=1,1,0)+IF(AN64=1,1,0)</f>
        <v>0</v>
      </c>
      <c r="G64" s="8">
        <f>IF(Y64=2,1,0)+IF(AB64=2,1,0)+IF(AE64=2,1,0)+IF(AH64=2,1,0)+IF(AK64=2,1,0)+IF(AN64=2,1,0)</f>
        <v>0</v>
      </c>
      <c r="H64" s="8">
        <f>IF(Y64=3,1,0)+IF(AB64=3,1,0)+IF(AE64=3,1,0)+IF(AH64=3,1,0)+IF(AK64=3,1,0)+IF(AN64=3,1,0)</f>
        <v>0</v>
      </c>
      <c r="I64" s="8">
        <f>IF(Y64=5,1,0)+IF(AB64=5,1,0)+IF(AE64=5,1,0)+IF(AH64=5,1,0)+IF(AK64=5,1,0)+IF(AN64=5,1,0)</f>
        <v>0</v>
      </c>
      <c r="J64" s="8">
        <f>IF(Y64=7,1,0)+IF(AB64=7,1,0)+IF(AE64=7,1,0)+IF(AH64=7,1,0)+IF(AK64=7,1,0)+IF(AN64=7,1,0)</f>
        <v>0</v>
      </c>
      <c r="K64" s="8">
        <f>IF(Y64=9,1,0)+IF(AB64=9,1,0)+IF(AE64=9,1,0)+IF(AH64=9,1,0)+IF(AK64=9,1,0)+IF(AN64=9,1,0)</f>
        <v>0</v>
      </c>
      <c r="L64" s="8">
        <f>IF(Y64=13,1,0)+IF(AB64=13,1,0)+IF(AE64=13,1,0)+IF(AH64=13,1,0)+IF(AK64=13,1,0)+IF(AN64=13,1,0)</f>
        <v>0</v>
      </c>
      <c r="M64" s="8">
        <f>IF(Y64=17,1,0)+IF(AB64=17,1,0)+IF(AE64=17,1,0)+IF(AH64=17,1,0)+IF(AK64=17,1,0)+IF(AN64=17,1,0)</f>
        <v>1</v>
      </c>
      <c r="N64" s="8">
        <f>IF(Y64=25,1,0)+IF(AB64=25,1,0)+IF(AE64=25,1,0)+IF(AH64=25,1,0)+IF(AK64=25,1,0)+IF(AN64=25,1,0)</f>
        <v>0</v>
      </c>
      <c r="O64" s="8">
        <f>IF(Y64=33,1,0)+IF(AB64=33,1,0)+IF(AE64=33,1,0)+IF(AH64=33,1,0)+IF(AK64=33,1,0)+IF(AN64=33,1,0)</f>
        <v>0</v>
      </c>
      <c r="P64" s="42">
        <f>SUM(Z64,AC64,AF64,AI64,AL64,AO64)</f>
        <v>3</v>
      </c>
      <c r="Q64" s="96">
        <v>1</v>
      </c>
      <c r="R64" s="104">
        <v>2</v>
      </c>
      <c r="S64" s="127">
        <f>Q64/(Q64+R64)</f>
        <v>0.3333333333333333</v>
      </c>
      <c r="T64" s="114">
        <v>7</v>
      </c>
      <c r="U64" s="96" t="s">
        <v>190</v>
      </c>
      <c r="V64" s="122">
        <v>10</v>
      </c>
      <c r="W64" s="96">
        <f>T64-V64</f>
        <v>-3</v>
      </c>
      <c r="X64" s="21"/>
      <c r="Y64" s="11"/>
      <c r="Z64" s="12"/>
      <c r="AA64" s="24"/>
      <c r="AB64" s="15"/>
      <c r="AC64" s="16"/>
      <c r="AD64" s="21">
        <v>1</v>
      </c>
      <c r="AE64" s="11">
        <v>17</v>
      </c>
      <c r="AF64" s="12">
        <v>3</v>
      </c>
      <c r="AG64" s="24"/>
      <c r="AH64" s="15"/>
      <c r="AI64" s="16"/>
      <c r="AJ64" s="21"/>
      <c r="AK64" s="11"/>
      <c r="AL64" s="12"/>
      <c r="AM64" s="24"/>
      <c r="AN64" s="15"/>
      <c r="AO64" s="16"/>
    </row>
    <row r="65" spans="1:41" ht="12.75" customHeight="1">
      <c r="A65" s="2">
        <f t="shared" si="0"/>
        <v>62</v>
      </c>
      <c r="B65" s="81" t="s">
        <v>148</v>
      </c>
      <c r="C65" s="82" t="s">
        <v>31</v>
      </c>
      <c r="D65" s="83" t="s">
        <v>19</v>
      </c>
      <c r="E65" s="130">
        <f>SUM(X65,AA65,AD65,AG65,AJ65,AM65)</f>
        <v>1</v>
      </c>
      <c r="F65" s="131">
        <f>IF(Y65=1,1,0)+IF(AB65=1,1,0)+IF(AE65=1,1,0)+IF(AH65=1,1,0)+IF(AK65=1,1,0)+IF(AN65=1,1,0)</f>
        <v>0</v>
      </c>
      <c r="G65" s="132">
        <f>IF(Y65=2,1,0)+IF(AB65=2,1,0)+IF(AE65=2,1,0)+IF(AH65=2,1,0)+IF(AK65=2,1,0)+IF(AN65=2,1,0)</f>
        <v>0</v>
      </c>
      <c r="H65" s="132">
        <f>IF(Y65=3,1,0)+IF(AB65=3,1,0)+IF(AE65=3,1,0)+IF(AH65=3,1,0)+IF(AK65=3,1,0)+IF(AN65=3,1,0)</f>
        <v>0</v>
      </c>
      <c r="I65" s="132">
        <f>IF(Y65=5,1,0)+IF(AB65=5,1,0)+IF(AE65=5,1,0)+IF(AH65=5,1,0)+IF(AK65=5,1,0)+IF(AN65=5,1,0)</f>
        <v>0</v>
      </c>
      <c r="J65" s="132">
        <f>IF(Y65=7,1,0)+IF(AB65=7,1,0)+IF(AE65=7,1,0)+IF(AH65=7,1,0)+IF(AK65=7,1,0)+IF(AN65=7,1,0)</f>
        <v>0</v>
      </c>
      <c r="K65" s="132">
        <f>IF(Y65=9,1,0)+IF(AB65=9,1,0)+IF(AE65=9,1,0)+IF(AH65=9,1,0)+IF(AK65=9,1,0)+IF(AN65=9,1,0)</f>
        <v>0</v>
      </c>
      <c r="L65" s="132">
        <f>IF(Y65=13,1,0)+IF(AB65=13,1,0)+IF(AE65=13,1,0)+IF(AH65=13,1,0)+IF(AK65=13,1,0)+IF(AN65=13,1,0)</f>
        <v>0</v>
      </c>
      <c r="M65" s="132">
        <f>IF(Y65=17,1,0)+IF(AB65=17,1,0)+IF(AE65=17,1,0)+IF(AH65=17,1,0)+IF(AK65=17,1,0)+IF(AN65=17,1,0)</f>
        <v>1</v>
      </c>
      <c r="N65" s="132">
        <f>IF(Y65=25,1,0)+IF(AB65=25,1,0)+IF(AE65=25,1,0)+IF(AH65=25,1,0)+IF(AK65=25,1,0)+IF(AN65=25,1,0)</f>
        <v>0</v>
      </c>
      <c r="O65" s="8">
        <f>IF(Y65=33,1,0)+IF(AB65=33,1,0)+IF(AE65=33,1,0)+IF(AH65=33,1,0)+IF(AK65=33,1,0)+IF(AN65=33,1,0)</f>
        <v>0</v>
      </c>
      <c r="P65" s="133">
        <f>SUM(Z65,AC65,AF65,AI65,AL65,AO65)</f>
        <v>3</v>
      </c>
      <c r="Q65" s="134">
        <v>0</v>
      </c>
      <c r="R65" s="135">
        <v>2</v>
      </c>
      <c r="S65" s="136">
        <f>Q65/(Q65+R65)</f>
        <v>0</v>
      </c>
      <c r="T65" s="137">
        <v>3</v>
      </c>
      <c r="U65" s="134" t="s">
        <v>190</v>
      </c>
      <c r="V65" s="138">
        <v>7</v>
      </c>
      <c r="W65" s="96">
        <f>T65-V65</f>
        <v>-4</v>
      </c>
      <c r="X65" s="67"/>
      <c r="Y65" s="68"/>
      <c r="Z65" s="69"/>
      <c r="AA65" s="70"/>
      <c r="AB65" s="71"/>
      <c r="AC65" s="72"/>
      <c r="AD65" s="67">
        <v>1</v>
      </c>
      <c r="AE65" s="68">
        <v>17</v>
      </c>
      <c r="AF65" s="69">
        <v>3</v>
      </c>
      <c r="AG65" s="70"/>
      <c r="AH65" s="71"/>
      <c r="AI65" s="72"/>
      <c r="AJ65" s="67"/>
      <c r="AK65" s="68"/>
      <c r="AL65" s="69"/>
      <c r="AM65" s="70"/>
      <c r="AN65" s="71"/>
      <c r="AO65" s="72"/>
    </row>
    <row r="66" spans="1:41" ht="12.75" customHeight="1">
      <c r="A66" s="2">
        <f t="shared" si="0"/>
        <v>63</v>
      </c>
      <c r="B66" s="3" t="s">
        <v>149</v>
      </c>
      <c r="C66" s="4" t="s">
        <v>133</v>
      </c>
      <c r="D66" s="36" t="s">
        <v>19</v>
      </c>
      <c r="E66" s="7">
        <f>SUM(X66,AA66,AD66,AG66,AJ66,AM66)</f>
        <v>1</v>
      </c>
      <c r="F66" s="34">
        <f>IF(Y66=1,1,0)+IF(AB66=1,1,0)+IF(AE66=1,1,0)+IF(AH66=1,1,0)+IF(AK66=1,1,0)+IF(AN66=1,1,0)</f>
        <v>0</v>
      </c>
      <c r="G66" s="8">
        <f>IF(Y66=2,1,0)+IF(AB66=2,1,0)+IF(AE66=2,1,0)+IF(AH66=2,1,0)+IF(AK66=2,1,0)+IF(AN66=2,1,0)</f>
        <v>0</v>
      </c>
      <c r="H66" s="8">
        <f>IF(Y66=3,1,0)+IF(AB66=3,1,0)+IF(AE66=3,1,0)+IF(AH66=3,1,0)+IF(AK66=3,1,0)+IF(AN66=3,1,0)</f>
        <v>0</v>
      </c>
      <c r="I66" s="8">
        <f>IF(Y66=5,1,0)+IF(AB66=5,1,0)+IF(AE66=5,1,0)+IF(AH66=5,1,0)+IF(AK66=5,1,0)+IF(AN66=5,1,0)</f>
        <v>0</v>
      </c>
      <c r="J66" s="8">
        <f>IF(Y66=7,1,0)+IF(AB66=7,1,0)+IF(AE66=7,1,0)+IF(AH66=7,1,0)+IF(AK66=7,1,0)+IF(AN66=7,1,0)</f>
        <v>0</v>
      </c>
      <c r="K66" s="8">
        <f>IF(Y66=9,1,0)+IF(AB66=9,1,0)+IF(AE66=9,1,0)+IF(AH66=9,1,0)+IF(AK66=9,1,0)+IF(AN66=9,1,0)</f>
        <v>0</v>
      </c>
      <c r="L66" s="8">
        <f>IF(Y66=13,1,0)+IF(AB66=13,1,0)+IF(AE66=13,1,0)+IF(AH66=13,1,0)+IF(AK66=13,1,0)+IF(AN66=13,1,0)</f>
        <v>0</v>
      </c>
      <c r="M66" s="8">
        <f>IF(Y66=17,1,0)+IF(AB66=17,1,0)+IF(AE66=17,1,0)+IF(AH66=17,1,0)+IF(AK66=17,1,0)+IF(AN66=17,1,0)</f>
        <v>1</v>
      </c>
      <c r="N66" s="8">
        <f>IF(Y66=25,1,0)+IF(AB66=25,1,0)+IF(AE66=25,1,0)+IF(AH66=25,1,0)+IF(AK66=25,1,0)+IF(AN66=25,1,0)</f>
        <v>0</v>
      </c>
      <c r="O66" s="8">
        <f>IF(Y66=33,1,0)+IF(AB66=33,1,0)+IF(AE66=33,1,0)+IF(AH66=33,1,0)+IF(AK66=33,1,0)+IF(AN66=33,1,0)</f>
        <v>0</v>
      </c>
      <c r="P66" s="42">
        <f>SUM(Z66,AC66,AF66,AI66,AL66,AO66)</f>
        <v>3</v>
      </c>
      <c r="Q66" s="96">
        <v>0</v>
      </c>
      <c r="R66" s="104">
        <v>2</v>
      </c>
      <c r="S66" s="127">
        <f>Q66/(Q66+R66)</f>
        <v>0</v>
      </c>
      <c r="T66" s="114">
        <v>3</v>
      </c>
      <c r="U66" s="96" t="s">
        <v>190</v>
      </c>
      <c r="V66" s="122">
        <v>7</v>
      </c>
      <c r="W66" s="96">
        <f>T66-V66</f>
        <v>-4</v>
      </c>
      <c r="X66" s="21"/>
      <c r="Y66" s="11"/>
      <c r="Z66" s="12"/>
      <c r="AA66" s="24"/>
      <c r="AB66" s="15"/>
      <c r="AC66" s="16"/>
      <c r="AD66" s="21">
        <v>1</v>
      </c>
      <c r="AE66" s="11">
        <v>17</v>
      </c>
      <c r="AF66" s="12">
        <v>3</v>
      </c>
      <c r="AG66" s="24"/>
      <c r="AH66" s="15"/>
      <c r="AI66" s="16"/>
      <c r="AJ66" s="21"/>
      <c r="AK66" s="11"/>
      <c r="AL66" s="12"/>
      <c r="AM66" s="24"/>
      <c r="AN66" s="15"/>
      <c r="AO66" s="16"/>
    </row>
    <row r="67" spans="1:41" ht="12.75" customHeight="1">
      <c r="A67" s="2">
        <f t="shared" si="0"/>
        <v>64</v>
      </c>
      <c r="B67" s="87" t="s">
        <v>172</v>
      </c>
      <c r="C67" s="88" t="s">
        <v>173</v>
      </c>
      <c r="D67" s="89" t="s">
        <v>19</v>
      </c>
      <c r="E67" s="7">
        <f>SUM(X67,AA67,AD67,AG67,AJ67,AM67)</f>
        <v>1</v>
      </c>
      <c r="F67" s="34">
        <f>IF(Y67=1,1,0)+IF(AB67=1,1,0)+IF(AE67=1,1,0)+IF(AH67=1,1,0)+IF(AK67=1,1,0)+IF(AN67=1,1,0)</f>
        <v>0</v>
      </c>
      <c r="G67" s="8">
        <f>IF(Y67=2,1,0)+IF(AB67=2,1,0)+IF(AE67=2,1,0)+IF(AH67=2,1,0)+IF(AK67=2,1,0)+IF(AN67=2,1,0)</f>
        <v>0</v>
      </c>
      <c r="H67" s="8">
        <f>IF(Y67=3,1,0)+IF(AB67=3,1,0)+IF(AE67=3,1,0)+IF(AH67=3,1,0)+IF(AK67=3,1,0)+IF(AN67=3,1,0)</f>
        <v>0</v>
      </c>
      <c r="I67" s="8">
        <f>IF(Y67=5,1,0)+IF(AB67=5,1,0)+IF(AE67=5,1,0)+IF(AH67=5,1,0)+IF(AK67=5,1,0)+IF(AN67=5,1,0)</f>
        <v>0</v>
      </c>
      <c r="J67" s="8">
        <f>IF(Y67=7,1,0)+IF(AB67=7,1,0)+IF(AE67=7,1,0)+IF(AH67=7,1,0)+IF(AK67=7,1,0)+IF(AN67=7,1,0)</f>
        <v>0</v>
      </c>
      <c r="K67" s="8">
        <f>IF(Y67=9,1,0)+IF(AB67=9,1,0)+IF(AE67=9,1,0)+IF(AH67=9,1,0)+IF(AK67=9,1,0)+IF(AN67=9,1,0)</f>
        <v>0</v>
      </c>
      <c r="L67" s="8">
        <f>IF(Y67=13,1,0)+IF(AB67=13,1,0)+IF(AE67=13,1,0)+IF(AH67=13,1,0)+IF(AK67=13,1,0)+IF(AN67=13,1,0)</f>
        <v>0</v>
      </c>
      <c r="M67" s="8">
        <f>IF(Y67=17,1,0)+IF(AB67=17,1,0)+IF(AE67=17,1,0)+IF(AH67=17,1,0)+IF(AK67=17,1,0)+IF(AN67=17,1,0)</f>
        <v>1</v>
      </c>
      <c r="N67" s="8">
        <f>IF(Y67=25,1,0)+IF(AB67=25,1,0)+IF(AE67=25,1,0)+IF(AH67=25,1,0)+IF(AK67=25,1,0)+IF(AN67=25,1,0)</f>
        <v>0</v>
      </c>
      <c r="O67" s="8">
        <f>IF(Y67=33,1,0)+IF(AB67=33,1,0)+IF(AE67=33,1,0)+IF(AH67=33,1,0)+IF(AK67=33,1,0)+IF(AN67=33,1,0)</f>
        <v>0</v>
      </c>
      <c r="P67" s="42">
        <f>SUM(Z67,AC67,AF67,AI67,AL67,AO67)</f>
        <v>3</v>
      </c>
      <c r="Q67" s="96">
        <v>0</v>
      </c>
      <c r="R67" s="104">
        <v>2</v>
      </c>
      <c r="S67" s="127">
        <f>Q67/(Q67+R67)</f>
        <v>0</v>
      </c>
      <c r="T67" s="114">
        <v>3</v>
      </c>
      <c r="U67" s="96" t="s">
        <v>190</v>
      </c>
      <c r="V67" s="122">
        <v>7</v>
      </c>
      <c r="W67" s="96">
        <f>T67-V67</f>
        <v>-4</v>
      </c>
      <c r="X67" s="67"/>
      <c r="Y67" s="68"/>
      <c r="Z67" s="69"/>
      <c r="AA67" s="70"/>
      <c r="AB67" s="71"/>
      <c r="AC67" s="72"/>
      <c r="AD67" s="67">
        <v>1</v>
      </c>
      <c r="AE67" s="68">
        <v>17</v>
      </c>
      <c r="AF67" s="69">
        <v>3</v>
      </c>
      <c r="AG67" s="70"/>
      <c r="AH67" s="71"/>
      <c r="AI67" s="72"/>
      <c r="AJ67" s="67"/>
      <c r="AK67" s="68"/>
      <c r="AL67" s="69"/>
      <c r="AM67" s="70"/>
      <c r="AN67" s="71"/>
      <c r="AO67" s="72"/>
    </row>
    <row r="68" spans="1:41" ht="12.75" customHeight="1">
      <c r="A68" s="2">
        <f t="shared" si="0"/>
        <v>65</v>
      </c>
      <c r="B68" s="3" t="s">
        <v>56</v>
      </c>
      <c r="C68" s="4" t="s">
        <v>53</v>
      </c>
      <c r="D68" s="36" t="s">
        <v>22</v>
      </c>
      <c r="E68" s="7">
        <f>SUM(X68,AA68,AD68,AG68,AJ68,AM68)</f>
        <v>1</v>
      </c>
      <c r="F68" s="34">
        <f>IF(Y68=1,1,0)+IF(AB68=1,1,0)+IF(AE68=1,1,0)+IF(AH68=1,1,0)+IF(AK68=1,1,0)+IF(AN68=1,1,0)</f>
        <v>0</v>
      </c>
      <c r="G68" s="8">
        <f>IF(Y68=2,1,0)+IF(AB68=2,1,0)+IF(AE68=2,1,0)+IF(AH68=2,1,0)+IF(AK68=2,1,0)+IF(AN68=2,1,0)</f>
        <v>0</v>
      </c>
      <c r="H68" s="8">
        <f>IF(Y68=3,1,0)+IF(AB68=3,1,0)+IF(AE68=3,1,0)+IF(AH68=3,1,0)+IF(AK68=3,1,0)+IF(AN68=3,1,0)</f>
        <v>0</v>
      </c>
      <c r="I68" s="8">
        <f>IF(Y68=5,1,0)+IF(AB68=5,1,0)+IF(AE68=5,1,0)+IF(AH68=5,1,0)+IF(AK68=5,1,0)+IF(AN68=5,1,0)</f>
        <v>0</v>
      </c>
      <c r="J68" s="8">
        <f>IF(Y68=7,1,0)+IF(AB68=7,1,0)+IF(AE68=7,1,0)+IF(AH68=7,1,0)+IF(AK68=7,1,0)+IF(AN68=7,1,0)</f>
        <v>0</v>
      </c>
      <c r="K68" s="8">
        <f>IF(Y68=9,1,0)+IF(AB68=9,1,0)+IF(AE68=9,1,0)+IF(AH68=9,1,0)+IF(AK68=9,1,0)+IF(AN68=9,1,0)</f>
        <v>0</v>
      </c>
      <c r="L68" s="8">
        <f>IF(Y68=13,1,0)+IF(AB68=13,1,0)+IF(AE68=13,1,0)+IF(AH68=13,1,0)+IF(AK68=13,1,0)+IF(AN68=13,1,0)</f>
        <v>0</v>
      </c>
      <c r="M68" s="8">
        <f>IF(Y68=17,1,0)+IF(AB68=17,1,0)+IF(AE68=17,1,0)+IF(AH68=17,1,0)+IF(AK68=17,1,0)+IF(AN68=17,1,0)</f>
        <v>1</v>
      </c>
      <c r="N68" s="8">
        <f>IF(Y68=25,1,0)+IF(AB68=25,1,0)+IF(AE68=25,1,0)+IF(AH68=25,1,0)+IF(AK68=25,1,0)+IF(AN68=25,1,0)</f>
        <v>0</v>
      </c>
      <c r="O68" s="8">
        <f>IF(Y68=33,1,0)+IF(AB68=33,1,0)+IF(AE68=33,1,0)+IF(AH68=33,1,0)+IF(AK68=33,1,0)+IF(AN68=33,1,0)</f>
        <v>0</v>
      </c>
      <c r="P68" s="42">
        <f>SUM(Z68,AC68,AF68,AI68,AL68,AO68)</f>
        <v>3</v>
      </c>
      <c r="Q68" s="96">
        <v>0</v>
      </c>
      <c r="R68" s="104">
        <v>2</v>
      </c>
      <c r="S68" s="127">
        <f>Q68/(Q68+R68)</f>
        <v>0</v>
      </c>
      <c r="T68" s="114">
        <v>3</v>
      </c>
      <c r="U68" s="96" t="s">
        <v>190</v>
      </c>
      <c r="V68" s="122">
        <v>8</v>
      </c>
      <c r="W68" s="96">
        <f>T68-V68</f>
        <v>-5</v>
      </c>
      <c r="X68" s="21"/>
      <c r="Y68" s="11"/>
      <c r="Z68" s="12"/>
      <c r="AA68" s="24"/>
      <c r="AB68" s="15"/>
      <c r="AC68" s="16"/>
      <c r="AD68" s="21"/>
      <c r="AE68" s="11"/>
      <c r="AF68" s="12"/>
      <c r="AG68" s="24"/>
      <c r="AH68" s="15"/>
      <c r="AI68" s="16"/>
      <c r="AJ68" s="21"/>
      <c r="AK68" s="11"/>
      <c r="AL68" s="12"/>
      <c r="AM68" s="24">
        <v>1</v>
      </c>
      <c r="AN68" s="15">
        <v>17</v>
      </c>
      <c r="AO68" s="16">
        <v>3</v>
      </c>
    </row>
    <row r="69" spans="1:41" ht="12.75" customHeight="1">
      <c r="A69" s="2">
        <f t="shared" si="0"/>
        <v>66</v>
      </c>
      <c r="B69" s="87" t="s">
        <v>202</v>
      </c>
      <c r="C69" s="88" t="s">
        <v>73</v>
      </c>
      <c r="D69" s="89" t="s">
        <v>203</v>
      </c>
      <c r="E69" s="48">
        <f>SUM(X69,AA69,AD69,AG69,AJ69,AM69)</f>
        <v>1</v>
      </c>
      <c r="F69" s="49">
        <f>IF(Y69=1,1,0)+IF(AB69=1,1,0)+IF(AE69=1,1,0)+IF(AH69=1,1,0)+IF(AK69=1,1,0)+IF(AN69=1,1,0)</f>
        <v>0</v>
      </c>
      <c r="G69" s="50">
        <f>IF(Y69=2,1,0)+IF(AB69=2,1,0)+IF(AE69=2,1,0)+IF(AH69=2,1,0)+IF(AK69=2,1,0)+IF(AN69=2,1,0)</f>
        <v>0</v>
      </c>
      <c r="H69" s="50">
        <f>IF(Y69=3,1,0)+IF(AB69=3,1,0)+IF(AE69=3,1,0)+IF(AH69=3,1,0)+IF(AK69=3,1,0)+IF(AN69=3,1,0)</f>
        <v>0</v>
      </c>
      <c r="I69" s="50">
        <f>IF(Y69=5,1,0)+IF(AB69=5,1,0)+IF(AE69=5,1,0)+IF(AH69=5,1,0)+IF(AK69=5,1,0)+IF(AN69=5,1,0)</f>
        <v>0</v>
      </c>
      <c r="J69" s="50">
        <f>IF(Y69=7,1,0)+IF(AB69=7,1,0)+IF(AE69=7,1,0)+IF(AH69=7,1,0)+IF(AK69=7,1,0)+IF(AN69=7,1,0)</f>
        <v>0</v>
      </c>
      <c r="K69" s="50">
        <f>IF(Y69=9,1,0)+IF(AB69=9,1,0)+IF(AE69=9,1,0)+IF(AH69=9,1,0)+IF(AK69=9,1,0)+IF(AN69=9,1,0)</f>
        <v>0</v>
      </c>
      <c r="L69" s="50">
        <f>IF(Y69=13,1,0)+IF(AB69=13,1,0)+IF(AE69=13,1,0)+IF(AH69=13,1,0)+IF(AK69=13,1,0)+IF(AN69=13,1,0)</f>
        <v>0</v>
      </c>
      <c r="M69" s="50">
        <f>IF(Y69=17,1,0)+IF(AB69=17,1,0)+IF(AE69=17,1,0)+IF(AH69=17,1,0)+IF(AK69=17,1,0)+IF(AN69=17,1,0)</f>
        <v>1</v>
      </c>
      <c r="N69" s="50">
        <f>IF(Y69=25,1,0)+IF(AB69=25,1,0)+IF(AE69=25,1,0)+IF(AH69=25,1,0)+IF(AK69=25,1,0)+IF(AN69=25,1,0)</f>
        <v>0</v>
      </c>
      <c r="O69" s="8">
        <f>IF(Y69=33,1,0)+IF(AB69=33,1,0)+IF(AE69=33,1,0)+IF(AH69=33,1,0)+IF(AK69=33,1,0)+IF(AN69=33,1,0)</f>
        <v>0</v>
      </c>
      <c r="P69" s="51">
        <f>SUM(Z69,AC69,AF69,AI69,AL69,AO69)</f>
        <v>3</v>
      </c>
      <c r="Q69" s="97">
        <v>0</v>
      </c>
      <c r="R69" s="105">
        <v>2</v>
      </c>
      <c r="S69" s="128">
        <f>Q69/(Q69+R69)</f>
        <v>0</v>
      </c>
      <c r="T69" s="115">
        <v>1</v>
      </c>
      <c r="U69" s="97" t="s">
        <v>190</v>
      </c>
      <c r="V69" s="123">
        <v>7</v>
      </c>
      <c r="W69" s="96">
        <f>T69-V69</f>
        <v>-6</v>
      </c>
      <c r="X69" s="67"/>
      <c r="Y69" s="68"/>
      <c r="Z69" s="69"/>
      <c r="AA69" s="70"/>
      <c r="AB69" s="71"/>
      <c r="AC69" s="72"/>
      <c r="AD69" s="67">
        <v>1</v>
      </c>
      <c r="AE69" s="68">
        <v>17</v>
      </c>
      <c r="AF69" s="69">
        <v>3</v>
      </c>
      <c r="AG69" s="70"/>
      <c r="AH69" s="71"/>
      <c r="AI69" s="72"/>
      <c r="AJ69" s="67"/>
      <c r="AK69" s="68"/>
      <c r="AL69" s="69"/>
      <c r="AM69" s="70"/>
      <c r="AN69" s="71"/>
      <c r="AO69" s="72"/>
    </row>
    <row r="70" spans="1:41" ht="12.75" customHeight="1">
      <c r="A70" s="2">
        <f t="shared" si="0"/>
        <v>67</v>
      </c>
      <c r="B70" s="81" t="s">
        <v>205</v>
      </c>
      <c r="C70" s="82" t="s">
        <v>73</v>
      </c>
      <c r="D70" s="83" t="s">
        <v>19</v>
      </c>
      <c r="E70" s="48">
        <f>SUM(X70,AA70,AD70,AG70,AJ70,AM70)</f>
        <v>1</v>
      </c>
      <c r="F70" s="49">
        <f>IF(Y70=1,1,0)+IF(AB70=1,1,0)+IF(AE70=1,1,0)+IF(AH70=1,1,0)+IF(AK70=1,1,0)+IF(AN70=1,1,0)</f>
        <v>0</v>
      </c>
      <c r="G70" s="50">
        <f>IF(Y70=2,1,0)+IF(AB70=2,1,0)+IF(AE70=2,1,0)+IF(AH70=2,1,0)+IF(AK70=2,1,0)+IF(AN70=2,1,0)</f>
        <v>0</v>
      </c>
      <c r="H70" s="50">
        <f>IF(Y70=3,1,0)+IF(AB70=3,1,0)+IF(AE70=3,1,0)+IF(AH70=3,1,0)+IF(AK70=3,1,0)+IF(AN70=3,1,0)</f>
        <v>0</v>
      </c>
      <c r="I70" s="50">
        <f>IF(Y70=5,1,0)+IF(AB70=5,1,0)+IF(AE70=5,1,0)+IF(AH70=5,1,0)+IF(AK70=5,1,0)+IF(AN70=5,1,0)</f>
        <v>0</v>
      </c>
      <c r="J70" s="50">
        <f>IF(Y70=7,1,0)+IF(AB70=7,1,0)+IF(AE70=7,1,0)+IF(AH70=7,1,0)+IF(AK70=7,1,0)+IF(AN70=7,1,0)</f>
        <v>0</v>
      </c>
      <c r="K70" s="50">
        <f>IF(Y70=9,1,0)+IF(AB70=9,1,0)+IF(AE70=9,1,0)+IF(AH70=9,1,0)+IF(AK70=9,1,0)+IF(AN70=9,1,0)</f>
        <v>0</v>
      </c>
      <c r="L70" s="50">
        <f>IF(Y70=13,1,0)+IF(AB70=13,1,0)+IF(AE70=13,1,0)+IF(AH70=13,1,0)+IF(AK70=13,1,0)+IF(AN70=13,1,0)</f>
        <v>0</v>
      </c>
      <c r="M70" s="50">
        <f>IF(Y70=17,1,0)+IF(AB70=17,1,0)+IF(AE70=17,1,0)+IF(AH70=17,1,0)+IF(AK70=17,1,0)+IF(AN70=17,1,0)</f>
        <v>1</v>
      </c>
      <c r="N70" s="50">
        <f>IF(Y70=25,1,0)+IF(AB70=25,1,0)+IF(AE70=25,1,0)+IF(AH70=25,1,0)+IF(AK70=25,1,0)+IF(AN70=25,1,0)</f>
        <v>0</v>
      </c>
      <c r="O70" s="8">
        <f>IF(Y70=33,1,0)+IF(AB70=33,1,0)+IF(AE70=33,1,0)+IF(AH70=33,1,0)+IF(AK70=33,1,0)+IF(AN70=33,1,0)</f>
        <v>0</v>
      </c>
      <c r="P70" s="51">
        <f>SUM(Z70,AC70,AF70,AI70,AL70,AO70)</f>
        <v>3</v>
      </c>
      <c r="Q70" s="97">
        <v>0</v>
      </c>
      <c r="R70" s="105">
        <v>2</v>
      </c>
      <c r="S70" s="127">
        <f>Q70/(Q70+R70)</f>
        <v>0</v>
      </c>
      <c r="T70" s="115">
        <v>0</v>
      </c>
      <c r="U70" s="97" t="s">
        <v>190</v>
      </c>
      <c r="V70" s="123">
        <v>7</v>
      </c>
      <c r="W70" s="96">
        <f>T70-V70</f>
        <v>-7</v>
      </c>
      <c r="X70" s="61"/>
      <c r="Y70" s="62"/>
      <c r="Z70" s="63"/>
      <c r="AA70" s="64"/>
      <c r="AB70" s="65"/>
      <c r="AC70" s="66"/>
      <c r="AD70" s="61">
        <v>1</v>
      </c>
      <c r="AE70" s="62">
        <v>17</v>
      </c>
      <c r="AF70" s="63">
        <v>3</v>
      </c>
      <c r="AG70" s="64"/>
      <c r="AH70" s="65"/>
      <c r="AI70" s="66"/>
      <c r="AJ70" s="61"/>
      <c r="AK70" s="62"/>
      <c r="AL70" s="63"/>
      <c r="AM70" s="64"/>
      <c r="AN70" s="65"/>
      <c r="AO70" s="66"/>
    </row>
    <row r="71" spans="1:41" ht="12.75" customHeight="1">
      <c r="A71" s="2">
        <f t="shared" si="0"/>
        <v>68</v>
      </c>
      <c r="B71" s="81" t="s">
        <v>234</v>
      </c>
      <c r="C71" s="82" t="s">
        <v>41</v>
      </c>
      <c r="D71" s="83" t="s">
        <v>22</v>
      </c>
      <c r="E71" s="48">
        <f>SUM(X71,AA71,AD71,AG71,AJ71,AM71)</f>
        <v>1</v>
      </c>
      <c r="F71" s="49">
        <f>IF(Y71=1,1,0)+IF(AB71=1,1,0)+IF(AE71=1,1,0)+IF(AH71=1,1,0)+IF(AK71=1,1,0)+IF(AN71=1,1,0)</f>
        <v>0</v>
      </c>
      <c r="G71" s="50">
        <f>IF(Y71=2,1,0)+IF(AB71=2,1,0)+IF(AE71=2,1,0)+IF(AH71=2,1,0)+IF(AK71=2,1,0)+IF(AN71=2,1,0)</f>
        <v>0</v>
      </c>
      <c r="H71" s="50">
        <f>IF(Y71=3,1,0)+IF(AB71=3,1,0)+IF(AE71=3,1,0)+IF(AH71=3,1,0)+IF(AK71=3,1,0)+IF(AN71=3,1,0)</f>
        <v>0</v>
      </c>
      <c r="I71" s="50">
        <f>IF(Y71=5,1,0)+IF(AB71=5,1,0)+IF(AE71=5,1,0)+IF(AH71=5,1,0)+IF(AK71=5,1,0)+IF(AN71=5,1,0)</f>
        <v>0</v>
      </c>
      <c r="J71" s="50">
        <f>IF(Y71=7,1,0)+IF(AB71=7,1,0)+IF(AE71=7,1,0)+IF(AH71=7,1,0)+IF(AK71=7,1,0)+IF(AN71=7,1,0)</f>
        <v>0</v>
      </c>
      <c r="K71" s="50">
        <f>IF(Y71=9,1,0)+IF(AB71=9,1,0)+IF(AE71=9,1,0)+IF(AH71=9,1,0)+IF(AK71=9,1,0)+IF(AN71=9,1,0)</f>
        <v>0</v>
      </c>
      <c r="L71" s="50">
        <f>IF(Y71=13,1,0)+IF(AB71=13,1,0)+IF(AE71=13,1,0)+IF(AH71=13,1,0)+IF(AK71=13,1,0)+IF(AN71=13,1,0)</f>
        <v>0</v>
      </c>
      <c r="M71" s="50">
        <f>IF(Y71=17,1,0)+IF(AB71=17,1,0)+IF(AE71=17,1,0)+IF(AH71=17,1,0)+IF(AK71=17,1,0)+IF(AN71=17,1,0)</f>
        <v>1</v>
      </c>
      <c r="N71" s="50">
        <f>IF(Y71=25,1,0)+IF(AB71=25,1,0)+IF(AE71=25,1,0)+IF(AH71=25,1,0)+IF(AK71=25,1,0)+IF(AN71=25,1,0)</f>
        <v>0</v>
      </c>
      <c r="O71" s="8">
        <f>IF(Y71=33,1,0)+IF(AB71=33,1,0)+IF(AE71=33,1,0)+IF(AH71=33,1,0)+IF(AK71=33,1,0)+IF(AN71=33,1,0)</f>
        <v>0</v>
      </c>
      <c r="P71" s="51">
        <f>SUM(Z71,AC71,AF71,AI71,AL71,AO71)</f>
        <v>3</v>
      </c>
      <c r="Q71" s="97">
        <v>0</v>
      </c>
      <c r="R71" s="105">
        <v>2</v>
      </c>
      <c r="S71" s="127">
        <f>Q71/(Q71+R71)</f>
        <v>0</v>
      </c>
      <c r="T71" s="115">
        <v>0</v>
      </c>
      <c r="U71" s="97" t="s">
        <v>190</v>
      </c>
      <c r="V71" s="123">
        <v>8</v>
      </c>
      <c r="W71" s="96">
        <f>T71-V71</f>
        <v>-8</v>
      </c>
      <c r="X71" s="61"/>
      <c r="Y71" s="62"/>
      <c r="Z71" s="63"/>
      <c r="AA71" s="64"/>
      <c r="AB71" s="65"/>
      <c r="AC71" s="66"/>
      <c r="AD71" s="61"/>
      <c r="AE71" s="62"/>
      <c r="AF71" s="63"/>
      <c r="AG71" s="64"/>
      <c r="AH71" s="65"/>
      <c r="AI71" s="66"/>
      <c r="AJ71" s="61"/>
      <c r="AK71" s="62"/>
      <c r="AL71" s="63"/>
      <c r="AM71" s="64">
        <v>1</v>
      </c>
      <c r="AN71" s="65">
        <v>17</v>
      </c>
      <c r="AO71" s="66">
        <v>3</v>
      </c>
    </row>
    <row r="72" spans="1:41" ht="12.75" customHeight="1">
      <c r="A72" s="2">
        <f t="shared" si="0"/>
        <v>69</v>
      </c>
      <c r="B72" s="81" t="s">
        <v>235</v>
      </c>
      <c r="C72" s="82" t="s">
        <v>236</v>
      </c>
      <c r="D72" s="83" t="s">
        <v>134</v>
      </c>
      <c r="E72" s="48">
        <f>SUM(X72,AA72,AD72,AG72,AJ72,AM72)</f>
        <v>1</v>
      </c>
      <c r="F72" s="49">
        <f>IF(Y72=1,1,0)+IF(AB72=1,1,0)+IF(AE72=1,1,0)+IF(AH72=1,1,0)+IF(AK72=1,1,0)+IF(AN72=1,1,0)</f>
        <v>0</v>
      </c>
      <c r="G72" s="50">
        <f>IF(Y72=2,1,0)+IF(AB72=2,1,0)+IF(AE72=2,1,0)+IF(AH72=2,1,0)+IF(AK72=2,1,0)+IF(AN72=2,1,0)</f>
        <v>0</v>
      </c>
      <c r="H72" s="50">
        <f>IF(Y72=3,1,0)+IF(AB72=3,1,0)+IF(AE72=3,1,0)+IF(AH72=3,1,0)+IF(AK72=3,1,0)+IF(AN72=3,1,0)</f>
        <v>0</v>
      </c>
      <c r="I72" s="50">
        <f>IF(Y72=5,1,0)+IF(AB72=5,1,0)+IF(AE72=5,1,0)+IF(AH72=5,1,0)+IF(AK72=5,1,0)+IF(AN72=5,1,0)</f>
        <v>0</v>
      </c>
      <c r="J72" s="50">
        <f>IF(Y72=7,1,0)+IF(AB72=7,1,0)+IF(AE72=7,1,0)+IF(AH72=7,1,0)+IF(AK72=7,1,0)+IF(AN72=7,1,0)</f>
        <v>0</v>
      </c>
      <c r="K72" s="50">
        <f>IF(Y72=9,1,0)+IF(AB72=9,1,0)+IF(AE72=9,1,0)+IF(AH72=9,1,0)+IF(AK72=9,1,0)+IF(AN72=9,1,0)</f>
        <v>0</v>
      </c>
      <c r="L72" s="50">
        <f>IF(Y72=13,1,0)+IF(AB72=13,1,0)+IF(AE72=13,1,0)+IF(AH72=13,1,0)+IF(AK72=13,1,0)+IF(AN72=13,1,0)</f>
        <v>0</v>
      </c>
      <c r="M72" s="50">
        <f>IF(Y72=17,1,0)+IF(AB72=17,1,0)+IF(AE72=17,1,0)+IF(AH72=17,1,0)+IF(AK72=17,1,0)+IF(AN72=17,1,0)</f>
        <v>1</v>
      </c>
      <c r="N72" s="50">
        <f>IF(Y72=25,1,0)+IF(AB72=25,1,0)+IF(AE72=25,1,0)+IF(AH72=25,1,0)+IF(AK72=25,1,0)+IF(AN72=25,1,0)</f>
        <v>0</v>
      </c>
      <c r="O72" s="8">
        <f>IF(Y72=33,1,0)+IF(AB72=33,1,0)+IF(AE72=33,1,0)+IF(AH72=33,1,0)+IF(AK72=33,1,0)+IF(AN72=33,1,0)</f>
        <v>0</v>
      </c>
      <c r="P72" s="51">
        <f>SUM(Z72,AC72,AF72,AI72,AL72,AO72)</f>
        <v>3</v>
      </c>
      <c r="Q72" s="97">
        <v>0</v>
      </c>
      <c r="R72" s="105">
        <v>2</v>
      </c>
      <c r="S72" s="127">
        <f>Q72/(Q72+R72)</f>
        <v>0</v>
      </c>
      <c r="T72" s="115">
        <v>0</v>
      </c>
      <c r="U72" s="97" t="s">
        <v>190</v>
      </c>
      <c r="V72" s="123">
        <v>8</v>
      </c>
      <c r="W72" s="96">
        <f>T72-V72</f>
        <v>-8</v>
      </c>
      <c r="X72" s="61"/>
      <c r="Y72" s="62"/>
      <c r="Z72" s="63"/>
      <c r="AA72" s="64"/>
      <c r="AB72" s="65"/>
      <c r="AC72" s="66"/>
      <c r="AD72" s="61"/>
      <c r="AE72" s="62"/>
      <c r="AF72" s="63"/>
      <c r="AG72" s="64"/>
      <c r="AH72" s="65"/>
      <c r="AI72" s="66"/>
      <c r="AJ72" s="61"/>
      <c r="AK72" s="62"/>
      <c r="AL72" s="63"/>
      <c r="AM72" s="64">
        <v>1</v>
      </c>
      <c r="AN72" s="65">
        <v>17</v>
      </c>
      <c r="AO72" s="66">
        <v>3</v>
      </c>
    </row>
    <row r="73" spans="1:41" ht="12.75" customHeight="1">
      <c r="A73" s="2">
        <f t="shared" si="0"/>
        <v>70</v>
      </c>
      <c r="B73" s="81" t="s">
        <v>127</v>
      </c>
      <c r="C73" s="82" t="s">
        <v>128</v>
      </c>
      <c r="D73" s="83" t="s">
        <v>58</v>
      </c>
      <c r="E73" s="48">
        <f>SUM(X73,AA73,AD73,AG73,AJ73,AM73)</f>
        <v>1</v>
      </c>
      <c r="F73" s="49">
        <f>IF(Y73=1,1,0)+IF(AB73=1,1,0)+IF(AE73=1,1,0)+IF(AH73=1,1,0)+IF(AK73=1,1,0)+IF(AN73=1,1,0)</f>
        <v>0</v>
      </c>
      <c r="G73" s="50">
        <f>IF(Y73=2,1,0)+IF(AB73=2,1,0)+IF(AE73=2,1,0)+IF(AH73=2,1,0)+IF(AK73=2,1,0)+IF(AN73=2,1,0)</f>
        <v>0</v>
      </c>
      <c r="H73" s="50">
        <f>IF(Y73=3,1,0)+IF(AB73=3,1,0)+IF(AE73=3,1,0)+IF(AH73=3,1,0)+IF(AK73=3,1,0)+IF(AN73=3,1,0)</f>
        <v>0</v>
      </c>
      <c r="I73" s="50">
        <f>IF(Y73=5,1,0)+IF(AB73=5,1,0)+IF(AE73=5,1,0)+IF(AH73=5,1,0)+IF(AK73=5,1,0)+IF(AN73=5,1,0)</f>
        <v>0</v>
      </c>
      <c r="J73" s="50">
        <f>IF(Y73=7,1,0)+IF(AB73=7,1,0)+IF(AE73=7,1,0)+IF(AH73=7,1,0)+IF(AK73=7,1,0)+IF(AN73=7,1,0)</f>
        <v>0</v>
      </c>
      <c r="K73" s="50">
        <f>IF(Y73=9,1,0)+IF(AB73=9,1,0)+IF(AE73=9,1,0)+IF(AH73=9,1,0)+IF(AK73=9,1,0)+IF(AN73=9,1,0)</f>
        <v>0</v>
      </c>
      <c r="L73" s="50">
        <f>IF(Y73=13,1,0)+IF(AB73=13,1,0)+IF(AE73=13,1,0)+IF(AH73=13,1,0)+IF(AK73=13,1,0)+IF(AN73=13,1,0)</f>
        <v>1</v>
      </c>
      <c r="M73" s="50">
        <f>IF(Y73=17,1,0)+IF(AB73=17,1,0)+IF(AE73=17,1,0)+IF(AH73=17,1,0)+IF(AK73=17,1,0)+IF(AN73=17,1,0)</f>
        <v>0</v>
      </c>
      <c r="N73" s="50">
        <f>IF(Y73=25,1,0)+IF(AB73=25,1,0)+IF(AE73=25,1,0)+IF(AH73=25,1,0)+IF(AK73=25,1,0)+IF(AN73=25,1,0)</f>
        <v>0</v>
      </c>
      <c r="O73" s="8">
        <f>IF(Y73=33,1,0)+IF(AB73=33,1,0)+IF(AE73=33,1,0)+IF(AH73=33,1,0)+IF(AK73=33,1,0)+IF(AN73=33,1,0)</f>
        <v>0</v>
      </c>
      <c r="P73" s="51">
        <f>SUM(Z73,AC73,AF73,AI73,AL73,AO73)</f>
        <v>2</v>
      </c>
      <c r="Q73" s="97">
        <v>0</v>
      </c>
      <c r="R73" s="105">
        <v>2</v>
      </c>
      <c r="S73" s="127">
        <f>Q73/(Q73+R73)</f>
        <v>0</v>
      </c>
      <c r="T73" s="115">
        <v>5</v>
      </c>
      <c r="U73" s="97" t="s">
        <v>190</v>
      </c>
      <c r="V73" s="123">
        <v>8</v>
      </c>
      <c r="W73" s="96">
        <f>T73-V73</f>
        <v>-3</v>
      </c>
      <c r="X73" s="61"/>
      <c r="Y73" s="62"/>
      <c r="Z73" s="63"/>
      <c r="AA73" s="64"/>
      <c r="AB73" s="65"/>
      <c r="AC73" s="66"/>
      <c r="AD73" s="61"/>
      <c r="AE73" s="62"/>
      <c r="AF73" s="63"/>
      <c r="AG73" s="64">
        <v>1</v>
      </c>
      <c r="AH73" s="65">
        <v>13</v>
      </c>
      <c r="AI73" s="66">
        <v>2</v>
      </c>
      <c r="AJ73" s="61"/>
      <c r="AK73" s="62"/>
      <c r="AL73" s="63"/>
      <c r="AM73" s="64"/>
      <c r="AN73" s="65"/>
      <c r="AO73" s="66"/>
    </row>
    <row r="74" spans="1:41" ht="12.75" customHeight="1">
      <c r="A74" s="2">
        <f t="shared" si="0"/>
        <v>71</v>
      </c>
      <c r="B74" s="81" t="s">
        <v>184</v>
      </c>
      <c r="C74" s="82" t="s">
        <v>185</v>
      </c>
      <c r="D74" s="83" t="s">
        <v>85</v>
      </c>
      <c r="E74" s="48">
        <f>SUM(X74,AA74,AD74,AG74,AJ74,AM74)</f>
        <v>1</v>
      </c>
      <c r="F74" s="49">
        <f>IF(Y74=1,1,0)+IF(AB74=1,1,0)+IF(AE74=1,1,0)+IF(AH74=1,1,0)+IF(AK74=1,1,0)+IF(AN74=1,1,0)</f>
        <v>0</v>
      </c>
      <c r="G74" s="50">
        <f>IF(Y74=2,1,0)+IF(AB74=2,1,0)+IF(AE74=2,1,0)+IF(AH74=2,1,0)+IF(AK74=2,1,0)+IF(AN74=2,1,0)</f>
        <v>0</v>
      </c>
      <c r="H74" s="50">
        <f>IF(Y74=3,1,0)+IF(AB74=3,1,0)+IF(AE74=3,1,0)+IF(AH74=3,1,0)+IF(AK74=3,1,0)+IF(AN74=3,1,0)</f>
        <v>0</v>
      </c>
      <c r="I74" s="50">
        <f>IF(Y74=5,1,0)+IF(AB74=5,1,0)+IF(AE74=5,1,0)+IF(AH74=5,1,0)+IF(AK74=5,1,0)+IF(AN74=5,1,0)</f>
        <v>0</v>
      </c>
      <c r="J74" s="50">
        <f>IF(Y74=7,1,0)+IF(AB74=7,1,0)+IF(AE74=7,1,0)+IF(AH74=7,1,0)+IF(AK74=7,1,0)+IF(AN74=7,1,0)</f>
        <v>0</v>
      </c>
      <c r="K74" s="50">
        <f>IF(Y74=9,1,0)+IF(AB74=9,1,0)+IF(AE74=9,1,0)+IF(AH74=9,1,0)+IF(AK74=9,1,0)+IF(AN74=9,1,0)</f>
        <v>0</v>
      </c>
      <c r="L74" s="50">
        <f>IF(Y74=13,1,0)+IF(AB74=13,1,0)+IF(AE74=13,1,0)+IF(AH74=13,1,0)+IF(AK74=13,1,0)+IF(AN74=13,1,0)</f>
        <v>0</v>
      </c>
      <c r="M74" s="50">
        <f>IF(Y74=17,1,0)+IF(AB74=17,1,0)+IF(AE74=17,1,0)+IF(AH74=17,1,0)+IF(AK74=17,1,0)+IF(AN74=17,1,0)</f>
        <v>1</v>
      </c>
      <c r="N74" s="50">
        <f>IF(Y74=25,1,0)+IF(AB74=25,1,0)+IF(AE74=25,1,0)+IF(AH74=25,1,0)+IF(AK74=25,1,0)+IF(AN74=25,1,0)</f>
        <v>0</v>
      </c>
      <c r="O74" s="8">
        <f>IF(Y74=33,1,0)+IF(AB74=33,1,0)+IF(AE74=33,1,0)+IF(AH74=33,1,0)+IF(AK74=33,1,0)+IF(AN74=33,1,0)</f>
        <v>0</v>
      </c>
      <c r="P74" s="51">
        <f>SUM(Z74,AC74,AF74,AI74,AL74,AO74)</f>
        <v>2</v>
      </c>
      <c r="Q74" s="97">
        <v>0</v>
      </c>
      <c r="R74" s="105">
        <v>2</v>
      </c>
      <c r="S74" s="127">
        <f>Q74/(Q74+R74)</f>
        <v>0</v>
      </c>
      <c r="T74" s="115">
        <v>6</v>
      </c>
      <c r="U74" s="97" t="s">
        <v>190</v>
      </c>
      <c r="V74" s="123">
        <v>8</v>
      </c>
      <c r="W74" s="96">
        <f>T74-V74</f>
        <v>-2</v>
      </c>
      <c r="X74" s="61">
        <v>1</v>
      </c>
      <c r="Y74" s="62">
        <v>17</v>
      </c>
      <c r="Z74" s="63">
        <v>2</v>
      </c>
      <c r="AA74" s="64"/>
      <c r="AB74" s="65"/>
      <c r="AC74" s="66"/>
      <c r="AD74" s="61"/>
      <c r="AE74" s="62"/>
      <c r="AF74" s="63"/>
      <c r="AG74" s="64"/>
      <c r="AH74" s="65"/>
      <c r="AI74" s="66"/>
      <c r="AJ74" s="61"/>
      <c r="AK74" s="62"/>
      <c r="AL74" s="63"/>
      <c r="AM74" s="64"/>
      <c r="AN74" s="65"/>
      <c r="AO74" s="66"/>
    </row>
    <row r="75" spans="1:41" ht="12.75" customHeight="1">
      <c r="A75" s="2">
        <f t="shared" si="0"/>
        <v>72</v>
      </c>
      <c r="B75" s="81" t="s">
        <v>113</v>
      </c>
      <c r="C75" s="82" t="s">
        <v>114</v>
      </c>
      <c r="D75" s="83" t="s">
        <v>87</v>
      </c>
      <c r="E75" s="48">
        <f>SUM(X75,AA75,AD75,AG75,AJ75,AM75)</f>
        <v>1</v>
      </c>
      <c r="F75" s="49">
        <f>IF(Y75=1,1,0)+IF(AB75=1,1,0)+IF(AE75=1,1,0)+IF(AH75=1,1,0)+IF(AK75=1,1,0)+IF(AN75=1,1,0)</f>
        <v>0</v>
      </c>
      <c r="G75" s="50">
        <f>IF(Y75=2,1,0)+IF(AB75=2,1,0)+IF(AE75=2,1,0)+IF(AH75=2,1,0)+IF(AK75=2,1,0)+IF(AN75=2,1,0)</f>
        <v>0</v>
      </c>
      <c r="H75" s="50">
        <f>IF(Y75=3,1,0)+IF(AB75=3,1,0)+IF(AE75=3,1,0)+IF(AH75=3,1,0)+IF(AK75=3,1,0)+IF(AN75=3,1,0)</f>
        <v>0</v>
      </c>
      <c r="I75" s="50">
        <f>IF(Y75=5,1,0)+IF(AB75=5,1,0)+IF(AE75=5,1,0)+IF(AH75=5,1,0)+IF(AK75=5,1,0)+IF(AN75=5,1,0)</f>
        <v>0</v>
      </c>
      <c r="J75" s="50">
        <f>IF(Y75=7,1,0)+IF(AB75=7,1,0)+IF(AE75=7,1,0)+IF(AH75=7,1,0)+IF(AK75=7,1,0)+IF(AN75=7,1,0)</f>
        <v>0</v>
      </c>
      <c r="K75" s="50">
        <f>IF(Y75=9,1,0)+IF(AB75=9,1,0)+IF(AE75=9,1,0)+IF(AH75=9,1,0)+IF(AK75=9,1,0)+IF(AN75=9,1,0)</f>
        <v>0</v>
      </c>
      <c r="L75" s="50">
        <f>IF(Y75=13,1,0)+IF(AB75=13,1,0)+IF(AE75=13,1,0)+IF(AH75=13,1,0)+IF(AK75=13,1,0)+IF(AN75=13,1,0)</f>
        <v>0</v>
      </c>
      <c r="M75" s="50">
        <f>IF(Y75=17,1,0)+IF(AB75=17,1,0)+IF(AE75=17,1,0)+IF(AH75=17,1,0)+IF(AK75=17,1,0)+IF(AN75=17,1,0)</f>
        <v>1</v>
      </c>
      <c r="N75" s="50">
        <f>IF(Y75=25,1,0)+IF(AB75=25,1,0)+IF(AE75=25,1,0)+IF(AH75=25,1,0)+IF(AK75=25,1,0)+IF(AN75=25,1,0)</f>
        <v>0</v>
      </c>
      <c r="O75" s="8">
        <f>IF(Y75=33,1,0)+IF(AB75=33,1,0)+IF(AE75=33,1,0)+IF(AH75=33,1,0)+IF(AK75=33,1,0)+IF(AN75=33,1,0)</f>
        <v>0</v>
      </c>
      <c r="P75" s="51">
        <f>SUM(Z75,AC75,AF75,AI75,AL75,AO75)</f>
        <v>2</v>
      </c>
      <c r="Q75" s="97">
        <v>0</v>
      </c>
      <c r="R75" s="105">
        <v>2</v>
      </c>
      <c r="S75" s="127">
        <f>Q75/(Q75+R75)</f>
        <v>0</v>
      </c>
      <c r="T75" s="115">
        <v>3</v>
      </c>
      <c r="U75" s="97" t="s">
        <v>190</v>
      </c>
      <c r="V75" s="123">
        <v>8</v>
      </c>
      <c r="W75" s="96">
        <f>T75-V75</f>
        <v>-5</v>
      </c>
      <c r="X75" s="61">
        <v>1</v>
      </c>
      <c r="Y75" s="62">
        <v>17</v>
      </c>
      <c r="Z75" s="63">
        <v>2</v>
      </c>
      <c r="AA75" s="64"/>
      <c r="AB75" s="65"/>
      <c r="AC75" s="66"/>
      <c r="AD75" s="61"/>
      <c r="AE75" s="62"/>
      <c r="AF75" s="63"/>
      <c r="AG75" s="64"/>
      <c r="AH75" s="65"/>
      <c r="AI75" s="66"/>
      <c r="AJ75" s="61"/>
      <c r="AK75" s="62"/>
      <c r="AL75" s="63"/>
      <c r="AM75" s="64"/>
      <c r="AN75" s="65"/>
      <c r="AO75" s="66"/>
    </row>
    <row r="76" spans="1:41" ht="12.75" customHeight="1">
      <c r="A76" s="2">
        <f t="shared" si="0"/>
        <v>73</v>
      </c>
      <c r="B76" s="81" t="s">
        <v>195</v>
      </c>
      <c r="C76" s="82" t="s">
        <v>73</v>
      </c>
      <c r="D76" s="83" t="s">
        <v>72</v>
      </c>
      <c r="E76" s="48">
        <f>SUM(X76,AA76,AD76,AG76,AJ76,AM76)</f>
        <v>1</v>
      </c>
      <c r="F76" s="49">
        <f>IF(Y76=1,1,0)+IF(AB76=1,1,0)+IF(AE76=1,1,0)+IF(AH76=1,1,0)+IF(AK76=1,1,0)+IF(AN76=1,1,0)</f>
        <v>0</v>
      </c>
      <c r="G76" s="50">
        <f>IF(Y76=2,1,0)+IF(AB76=2,1,0)+IF(AE76=2,1,0)+IF(AH76=2,1,0)+IF(AK76=2,1,0)+IF(AN76=2,1,0)</f>
        <v>0</v>
      </c>
      <c r="H76" s="50">
        <f>IF(Y76=3,1,0)+IF(AB76=3,1,0)+IF(AE76=3,1,0)+IF(AH76=3,1,0)+IF(AK76=3,1,0)+IF(AN76=3,1,0)</f>
        <v>0</v>
      </c>
      <c r="I76" s="50">
        <f>IF(Y76=5,1,0)+IF(AB76=5,1,0)+IF(AE76=5,1,0)+IF(AH76=5,1,0)+IF(AK76=5,1,0)+IF(AN76=5,1,0)</f>
        <v>0</v>
      </c>
      <c r="J76" s="50">
        <f>IF(Y76=7,1,0)+IF(AB76=7,1,0)+IF(AE76=7,1,0)+IF(AH76=7,1,0)+IF(AK76=7,1,0)+IF(AN76=7,1,0)</f>
        <v>0</v>
      </c>
      <c r="K76" s="50">
        <f>IF(Y76=9,1,0)+IF(AB76=9,1,0)+IF(AE76=9,1,0)+IF(AH76=9,1,0)+IF(AK76=9,1,0)+IF(AN76=9,1,0)</f>
        <v>0</v>
      </c>
      <c r="L76" s="50">
        <f>IF(Y76=13,1,0)+IF(AB76=13,1,0)+IF(AE76=13,1,0)+IF(AH76=13,1,0)+IF(AK76=13,1,0)+IF(AN76=13,1,0)</f>
        <v>0</v>
      </c>
      <c r="M76" s="50">
        <f>IF(Y76=17,1,0)+IF(AB76=17,1,0)+IF(AE76=17,1,0)+IF(AH76=17,1,0)+IF(AK76=17,1,0)+IF(AN76=17,1,0)</f>
        <v>1</v>
      </c>
      <c r="N76" s="50">
        <f>IF(Y76=25,1,0)+IF(AB76=25,1,0)+IF(AE76=25,1,0)+IF(AH76=25,1,0)+IF(AK76=25,1,0)+IF(AN76=25,1,0)</f>
        <v>0</v>
      </c>
      <c r="O76" s="8">
        <f>IF(Y76=33,1,0)+IF(AB76=33,1,0)+IF(AE76=33,1,0)+IF(AH76=33,1,0)+IF(AK76=33,1,0)+IF(AN76=33,1,0)</f>
        <v>0</v>
      </c>
      <c r="P76" s="51">
        <f>SUM(Z76,AC76,AF76,AI76,AL76,AO76)</f>
        <v>2</v>
      </c>
      <c r="Q76" s="97">
        <v>0</v>
      </c>
      <c r="R76" s="105">
        <v>2</v>
      </c>
      <c r="S76" s="127">
        <f>Q76/(Q76+R76)</f>
        <v>0</v>
      </c>
      <c r="T76" s="115">
        <v>2</v>
      </c>
      <c r="U76" s="97" t="s">
        <v>190</v>
      </c>
      <c r="V76" s="123">
        <v>8</v>
      </c>
      <c r="W76" s="96">
        <f>T76-V76</f>
        <v>-6</v>
      </c>
      <c r="X76" s="61"/>
      <c r="Y76" s="62"/>
      <c r="Z76" s="63"/>
      <c r="AA76" s="64">
        <v>1</v>
      </c>
      <c r="AB76" s="65">
        <v>17</v>
      </c>
      <c r="AC76" s="66">
        <v>2</v>
      </c>
      <c r="AD76" s="61"/>
      <c r="AE76" s="62"/>
      <c r="AF76" s="63"/>
      <c r="AG76" s="64"/>
      <c r="AH76" s="65"/>
      <c r="AI76" s="66"/>
      <c r="AJ76" s="61"/>
      <c r="AK76" s="62"/>
      <c r="AL76" s="63"/>
      <c r="AM76" s="64"/>
      <c r="AN76" s="65"/>
      <c r="AO76" s="66"/>
    </row>
    <row r="77" spans="1:41" ht="12.75" customHeight="1">
      <c r="A77" s="2">
        <f t="shared" si="0"/>
        <v>74</v>
      </c>
      <c r="B77" s="81" t="s">
        <v>106</v>
      </c>
      <c r="C77" s="82" t="s">
        <v>24</v>
      </c>
      <c r="D77" s="83" t="s">
        <v>87</v>
      </c>
      <c r="E77" s="48">
        <f>SUM(X77,AA77,AD77,AG77,AJ77,AM77)</f>
        <v>1</v>
      </c>
      <c r="F77" s="49">
        <f>IF(Y77=1,1,0)+IF(AB77=1,1,0)+IF(AE77=1,1,0)+IF(AH77=1,1,0)+IF(AK77=1,1,0)+IF(AN77=1,1,0)</f>
        <v>0</v>
      </c>
      <c r="G77" s="50">
        <f>IF(Y77=2,1,0)+IF(AB77=2,1,0)+IF(AE77=2,1,0)+IF(AH77=2,1,0)+IF(AK77=2,1,0)+IF(AN77=2,1,0)</f>
        <v>0</v>
      </c>
      <c r="H77" s="50">
        <f>IF(Y77=3,1,0)+IF(AB77=3,1,0)+IF(AE77=3,1,0)+IF(AH77=3,1,0)+IF(AK77=3,1,0)+IF(AN77=3,1,0)</f>
        <v>0</v>
      </c>
      <c r="I77" s="50">
        <f>IF(Y77=5,1,0)+IF(AB77=5,1,0)+IF(AE77=5,1,0)+IF(AH77=5,1,0)+IF(AK77=5,1,0)+IF(AN77=5,1,0)</f>
        <v>0</v>
      </c>
      <c r="J77" s="50">
        <f>IF(Y77=7,1,0)+IF(AB77=7,1,0)+IF(AE77=7,1,0)+IF(AH77=7,1,0)+IF(AK77=7,1,0)+IF(AN77=7,1,0)</f>
        <v>0</v>
      </c>
      <c r="K77" s="50">
        <f>IF(Y77=9,1,0)+IF(AB77=9,1,0)+IF(AE77=9,1,0)+IF(AH77=9,1,0)+IF(AK77=9,1,0)+IF(AN77=9,1,0)</f>
        <v>0</v>
      </c>
      <c r="L77" s="50">
        <f>IF(Y77=13,1,0)+IF(AB77=13,1,0)+IF(AE77=13,1,0)+IF(AH77=13,1,0)+IF(AK77=13,1,0)+IF(AN77=13,1,0)</f>
        <v>0</v>
      </c>
      <c r="M77" s="50">
        <f>IF(Y77=17,1,0)+IF(AB77=17,1,0)+IF(AE77=17,1,0)+IF(AH77=17,1,0)+IF(AK77=17,1,0)+IF(AN77=17,1,0)</f>
        <v>1</v>
      </c>
      <c r="N77" s="50">
        <f>IF(Y77=25,1,0)+IF(AB77=25,1,0)+IF(AE77=25,1,0)+IF(AH77=25,1,0)+IF(AK77=25,1,0)+IF(AN77=25,1,0)</f>
        <v>0</v>
      </c>
      <c r="O77" s="8">
        <f>IF(Y77=33,1,0)+IF(AB77=33,1,0)+IF(AE77=33,1,0)+IF(AH77=33,1,0)+IF(AK77=33,1,0)+IF(AN77=33,1,0)</f>
        <v>0</v>
      </c>
      <c r="P77" s="51">
        <f>SUM(Z77,AC77,AF77,AI77,AL77,AO77)</f>
        <v>2</v>
      </c>
      <c r="Q77" s="97">
        <v>0</v>
      </c>
      <c r="R77" s="105">
        <v>2</v>
      </c>
      <c r="S77" s="127">
        <f>Q77/(Q77+R77)</f>
        <v>0</v>
      </c>
      <c r="T77" s="115">
        <v>0</v>
      </c>
      <c r="U77" s="97" t="s">
        <v>190</v>
      </c>
      <c r="V77" s="123">
        <v>8</v>
      </c>
      <c r="W77" s="96">
        <f>T77-V77</f>
        <v>-8</v>
      </c>
      <c r="X77" s="61">
        <v>1</v>
      </c>
      <c r="Y77" s="62">
        <v>17</v>
      </c>
      <c r="Z77" s="63">
        <v>2</v>
      </c>
      <c r="AA77" s="64"/>
      <c r="AB77" s="65"/>
      <c r="AC77" s="66"/>
      <c r="AD77" s="61"/>
      <c r="AE77" s="62"/>
      <c r="AF77" s="63"/>
      <c r="AG77" s="64"/>
      <c r="AH77" s="65"/>
      <c r="AI77" s="66"/>
      <c r="AJ77" s="61"/>
      <c r="AK77" s="62"/>
      <c r="AL77" s="63"/>
      <c r="AM77" s="64"/>
      <c r="AN77" s="65"/>
      <c r="AO77" s="66"/>
    </row>
    <row r="78" spans="1:41" ht="12.75" customHeight="1">
      <c r="A78" s="2">
        <f t="shared" si="0"/>
        <v>75</v>
      </c>
      <c r="B78" s="81" t="s">
        <v>220</v>
      </c>
      <c r="C78" s="82" t="s">
        <v>34</v>
      </c>
      <c r="D78" s="83" t="s">
        <v>22</v>
      </c>
      <c r="E78" s="48">
        <f>SUM(X78,AA78,AD78,AG78,AJ78,AM78)</f>
        <v>1</v>
      </c>
      <c r="F78" s="49">
        <f>IF(Y78=1,1,0)+IF(AB78=1,1,0)+IF(AE78=1,1,0)+IF(AH78=1,1,0)+IF(AK78=1,1,0)+IF(AN78=1,1,0)</f>
        <v>0</v>
      </c>
      <c r="G78" s="50">
        <f>IF(Y78=2,1,0)+IF(AB78=2,1,0)+IF(AE78=2,1,0)+IF(AH78=2,1,0)+IF(AK78=2,1,0)+IF(AN78=2,1,0)</f>
        <v>0</v>
      </c>
      <c r="H78" s="50">
        <f>IF(Y78=3,1,0)+IF(AB78=3,1,0)+IF(AE78=3,1,0)+IF(AH78=3,1,0)+IF(AK78=3,1,0)+IF(AN78=3,1,0)</f>
        <v>0</v>
      </c>
      <c r="I78" s="50">
        <f>IF(Y78=5,1,0)+IF(AB78=5,1,0)+IF(AE78=5,1,0)+IF(AH78=5,1,0)+IF(AK78=5,1,0)+IF(AN78=5,1,0)</f>
        <v>0</v>
      </c>
      <c r="J78" s="50">
        <f>IF(Y78=7,1,0)+IF(AB78=7,1,0)+IF(AE78=7,1,0)+IF(AH78=7,1,0)+IF(AK78=7,1,0)+IF(AN78=7,1,0)</f>
        <v>0</v>
      </c>
      <c r="K78" s="50">
        <f>IF(Y78=9,1,0)+IF(AB78=9,1,0)+IF(AE78=9,1,0)+IF(AH78=9,1,0)+IF(AK78=9,1,0)+IF(AN78=9,1,0)</f>
        <v>0</v>
      </c>
      <c r="L78" s="50">
        <f>IF(Y78=13,1,0)+IF(AB78=13,1,0)+IF(AE78=13,1,0)+IF(AH78=13,1,0)+IF(AK78=13,1,0)+IF(AN78=13,1,0)</f>
        <v>0</v>
      </c>
      <c r="M78" s="50">
        <f>IF(Y78=17,1,0)+IF(AB78=17,1,0)+IF(AE78=17,1,0)+IF(AH78=17,1,0)+IF(AK78=17,1,0)+IF(AN78=17,1,0)</f>
        <v>0</v>
      </c>
      <c r="N78" s="50">
        <f>IF(Y78=25,1,0)+IF(AB78=25,1,0)+IF(AE78=25,1,0)+IF(AH78=25,1,0)+IF(AK78=25,1,0)+IF(AN78=25,1,0)</f>
        <v>1</v>
      </c>
      <c r="O78" s="8">
        <f>IF(Y78=33,1,0)+IF(AB78=33,1,0)+IF(AE78=33,1,0)+IF(AH78=33,1,0)+IF(AK78=33,1,0)+IF(AN78=33,1,0)</f>
        <v>0</v>
      </c>
      <c r="P78" s="51">
        <f>SUM(Z78,AC78,AF78,AI78,AL78,AO78)</f>
        <v>2</v>
      </c>
      <c r="Q78" s="97">
        <v>1</v>
      </c>
      <c r="R78" s="105">
        <v>2</v>
      </c>
      <c r="S78" s="127">
        <f>Q78/(Q78+R78)</f>
        <v>0.3333333333333333</v>
      </c>
      <c r="T78" s="115">
        <v>5</v>
      </c>
      <c r="U78" s="97" t="s">
        <v>190</v>
      </c>
      <c r="V78" s="123">
        <v>8</v>
      </c>
      <c r="W78" s="96">
        <f>T78-V78</f>
        <v>-3</v>
      </c>
      <c r="X78" s="61"/>
      <c r="Y78" s="62"/>
      <c r="Z78" s="63"/>
      <c r="AA78" s="64"/>
      <c r="AB78" s="65"/>
      <c r="AC78" s="66"/>
      <c r="AD78" s="61"/>
      <c r="AE78" s="62"/>
      <c r="AF78" s="63"/>
      <c r="AG78" s="64"/>
      <c r="AH78" s="65"/>
      <c r="AI78" s="66"/>
      <c r="AJ78" s="61">
        <v>1</v>
      </c>
      <c r="AK78" s="62">
        <v>25</v>
      </c>
      <c r="AL78" s="63">
        <v>2</v>
      </c>
      <c r="AM78" s="64"/>
      <c r="AN78" s="65"/>
      <c r="AO78" s="66"/>
    </row>
    <row r="79" spans="1:41" ht="12.75" customHeight="1">
      <c r="A79" s="2">
        <f t="shared" si="0"/>
        <v>76</v>
      </c>
      <c r="B79" s="81" t="s">
        <v>132</v>
      </c>
      <c r="C79" s="82" t="s">
        <v>133</v>
      </c>
      <c r="D79" s="83" t="s">
        <v>134</v>
      </c>
      <c r="E79" s="48">
        <f>SUM(X79,AA79,AD79,AG79,AJ79,AM79)</f>
        <v>1</v>
      </c>
      <c r="F79" s="49">
        <f>IF(Y79=1,1,0)+IF(AB79=1,1,0)+IF(AE79=1,1,0)+IF(AH79=1,1,0)+IF(AK79=1,1,0)+IF(AN79=1,1,0)</f>
        <v>0</v>
      </c>
      <c r="G79" s="50">
        <f>IF(Y79=2,1,0)+IF(AB79=2,1,0)+IF(AE79=2,1,0)+IF(AH79=2,1,0)+IF(AK79=2,1,0)+IF(AN79=2,1,0)</f>
        <v>0</v>
      </c>
      <c r="H79" s="50">
        <f>IF(Y79=3,1,0)+IF(AB79=3,1,0)+IF(AE79=3,1,0)+IF(AH79=3,1,0)+IF(AK79=3,1,0)+IF(AN79=3,1,0)</f>
        <v>0</v>
      </c>
      <c r="I79" s="50">
        <f>IF(Y79=5,1,0)+IF(AB79=5,1,0)+IF(AE79=5,1,0)+IF(AH79=5,1,0)+IF(AK79=5,1,0)+IF(AN79=5,1,0)</f>
        <v>0</v>
      </c>
      <c r="J79" s="50">
        <f>IF(Y79=7,1,0)+IF(AB79=7,1,0)+IF(AE79=7,1,0)+IF(AH79=7,1,0)+IF(AK79=7,1,0)+IF(AN79=7,1,0)</f>
        <v>0</v>
      </c>
      <c r="K79" s="50">
        <f>IF(Y79=9,1,0)+IF(AB79=9,1,0)+IF(AE79=9,1,0)+IF(AH79=9,1,0)+IF(AK79=9,1,0)+IF(AN79=9,1,0)</f>
        <v>0</v>
      </c>
      <c r="L79" s="50">
        <f>IF(Y79=13,1,0)+IF(AB79=13,1,0)+IF(AE79=13,1,0)+IF(AH79=13,1,0)+IF(AK79=13,1,0)+IF(AN79=13,1,0)</f>
        <v>0</v>
      </c>
      <c r="M79" s="50">
        <f>IF(Y79=17,1,0)+IF(AB79=17,1,0)+IF(AE79=17,1,0)+IF(AH79=17,1,0)+IF(AK79=17,1,0)+IF(AN79=17,1,0)</f>
        <v>0</v>
      </c>
      <c r="N79" s="50">
        <f>IF(Y79=25,1,0)+IF(AB79=25,1,0)+IF(AE79=25,1,0)+IF(AH79=25,1,0)+IF(AK79=25,1,0)+IF(AN79=25,1,0)</f>
        <v>1</v>
      </c>
      <c r="O79" s="8">
        <f>IF(Y79=33,1,0)+IF(AB79=33,1,0)+IF(AE79=33,1,0)+IF(AH79=33,1,0)+IF(AK79=33,1,0)+IF(AN79=33,1,0)</f>
        <v>0</v>
      </c>
      <c r="P79" s="51">
        <f>SUM(Z79,AC79,AF79,AI79,AL79,AO79)</f>
        <v>2</v>
      </c>
      <c r="Q79" s="97">
        <v>1</v>
      </c>
      <c r="R79" s="105">
        <v>2</v>
      </c>
      <c r="S79" s="127">
        <f>Q79/(Q79+R79)</f>
        <v>0.3333333333333333</v>
      </c>
      <c r="T79" s="115">
        <v>5</v>
      </c>
      <c r="U79" s="97" t="s">
        <v>190</v>
      </c>
      <c r="V79" s="123">
        <v>9</v>
      </c>
      <c r="W79" s="96">
        <f>T79-V79</f>
        <v>-4</v>
      </c>
      <c r="X79" s="61"/>
      <c r="Y79" s="62"/>
      <c r="Z79" s="63"/>
      <c r="AA79" s="64"/>
      <c r="AB79" s="65"/>
      <c r="AC79" s="66"/>
      <c r="AD79" s="61"/>
      <c r="AE79" s="62"/>
      <c r="AF79" s="63"/>
      <c r="AG79" s="64"/>
      <c r="AH79" s="65"/>
      <c r="AI79" s="66"/>
      <c r="AJ79" s="61">
        <v>1</v>
      </c>
      <c r="AK79" s="62">
        <v>25</v>
      </c>
      <c r="AL79" s="63">
        <v>2</v>
      </c>
      <c r="AM79" s="64"/>
      <c r="AN79" s="65"/>
      <c r="AO79" s="66"/>
    </row>
    <row r="80" spans="1:41" ht="12.75" customHeight="1">
      <c r="A80" s="2">
        <f t="shared" si="0"/>
        <v>77</v>
      </c>
      <c r="B80" s="81" t="s">
        <v>165</v>
      </c>
      <c r="C80" s="82" t="s">
        <v>156</v>
      </c>
      <c r="D80" s="83" t="s">
        <v>19</v>
      </c>
      <c r="E80" s="48">
        <f>SUM(X80,AA80,AD80,AG80,AJ80,AM80)</f>
        <v>1</v>
      </c>
      <c r="F80" s="49">
        <f>IF(Y80=1,1,0)+IF(AB80=1,1,0)+IF(AE80=1,1,0)+IF(AH80=1,1,0)+IF(AK80=1,1,0)+IF(AN80=1,1,0)</f>
        <v>0</v>
      </c>
      <c r="G80" s="50">
        <f>IF(Y80=2,1,0)+IF(AB80=2,1,0)+IF(AE80=2,1,0)+IF(AH80=2,1,0)+IF(AK80=2,1,0)+IF(AN80=2,1,0)</f>
        <v>0</v>
      </c>
      <c r="H80" s="50">
        <f>IF(Y80=3,1,0)+IF(AB80=3,1,0)+IF(AE80=3,1,0)+IF(AH80=3,1,0)+IF(AK80=3,1,0)+IF(AN80=3,1,0)</f>
        <v>0</v>
      </c>
      <c r="I80" s="50">
        <f>IF(Y80=5,1,0)+IF(AB80=5,1,0)+IF(AE80=5,1,0)+IF(AH80=5,1,0)+IF(AK80=5,1,0)+IF(AN80=5,1,0)</f>
        <v>0</v>
      </c>
      <c r="J80" s="50">
        <f>IF(Y80=7,1,0)+IF(AB80=7,1,0)+IF(AE80=7,1,0)+IF(AH80=7,1,0)+IF(AK80=7,1,0)+IF(AN80=7,1,0)</f>
        <v>0</v>
      </c>
      <c r="K80" s="50">
        <f>IF(Y80=9,1,0)+IF(AB80=9,1,0)+IF(AE80=9,1,0)+IF(AH80=9,1,0)+IF(AK80=9,1,0)+IF(AN80=9,1,0)</f>
        <v>0</v>
      </c>
      <c r="L80" s="50">
        <f>IF(Y80=13,1,0)+IF(AB80=13,1,0)+IF(AE80=13,1,0)+IF(AH80=13,1,0)+IF(AK80=13,1,0)+IF(AN80=13,1,0)</f>
        <v>0</v>
      </c>
      <c r="M80" s="50">
        <f>IF(Y80=17,1,0)+IF(AB80=17,1,0)+IF(AE80=17,1,0)+IF(AH80=17,1,0)+IF(AK80=17,1,0)+IF(AN80=17,1,0)</f>
        <v>0</v>
      </c>
      <c r="N80" s="50">
        <f>IF(Y80=25,1,0)+IF(AB80=25,1,0)+IF(AE80=25,1,0)+IF(AH80=25,1,0)+IF(AK80=25,1,0)+IF(AN80=25,1,0)</f>
        <v>1</v>
      </c>
      <c r="O80" s="8">
        <f>IF(Y80=33,1,0)+IF(AB80=33,1,0)+IF(AE80=33,1,0)+IF(AH80=33,1,0)+IF(AK80=33,1,0)+IF(AN80=33,1,0)</f>
        <v>0</v>
      </c>
      <c r="P80" s="51">
        <f>SUM(Z80,AC80,AF80,AI80,AL80,AO80)</f>
        <v>2</v>
      </c>
      <c r="Q80" s="97">
        <v>0</v>
      </c>
      <c r="R80" s="105">
        <v>2</v>
      </c>
      <c r="S80" s="127">
        <f>Q80/(Q80+R80)</f>
        <v>0</v>
      </c>
      <c r="T80" s="115">
        <v>5</v>
      </c>
      <c r="U80" s="97" t="s">
        <v>190</v>
      </c>
      <c r="V80" s="123">
        <v>7</v>
      </c>
      <c r="W80" s="96">
        <f>T80-V80</f>
        <v>-2</v>
      </c>
      <c r="X80" s="61"/>
      <c r="Y80" s="62"/>
      <c r="Z80" s="63"/>
      <c r="AA80" s="64"/>
      <c r="AB80" s="65"/>
      <c r="AC80" s="66"/>
      <c r="AD80" s="61">
        <v>1</v>
      </c>
      <c r="AE80" s="62">
        <v>25</v>
      </c>
      <c r="AF80" s="63">
        <v>2</v>
      </c>
      <c r="AG80" s="64"/>
      <c r="AH80" s="65"/>
      <c r="AI80" s="66"/>
      <c r="AJ80" s="61"/>
      <c r="AK80" s="62"/>
      <c r="AL80" s="63"/>
      <c r="AM80" s="64"/>
      <c r="AN80" s="65"/>
      <c r="AO80" s="66"/>
    </row>
    <row r="81" spans="1:41" ht="12.75" customHeight="1">
      <c r="A81" s="2">
        <f t="shared" si="0"/>
        <v>78</v>
      </c>
      <c r="B81" s="81" t="s">
        <v>146</v>
      </c>
      <c r="C81" s="82" t="s">
        <v>147</v>
      </c>
      <c r="D81" s="83" t="s">
        <v>30</v>
      </c>
      <c r="E81" s="48">
        <f>SUM(X81,AA81,AD81,AG81,AJ81,AM81)</f>
        <v>1</v>
      </c>
      <c r="F81" s="49">
        <f>IF(Y81=1,1,0)+IF(AB81=1,1,0)+IF(AE81=1,1,0)+IF(AH81=1,1,0)+IF(AK81=1,1,0)+IF(AN81=1,1,0)</f>
        <v>0</v>
      </c>
      <c r="G81" s="50">
        <f>IF(Y81=2,1,0)+IF(AB81=2,1,0)+IF(AE81=2,1,0)+IF(AH81=2,1,0)+IF(AK81=2,1,0)+IF(AN81=2,1,0)</f>
        <v>0</v>
      </c>
      <c r="H81" s="50">
        <f>IF(Y81=3,1,0)+IF(AB81=3,1,0)+IF(AE81=3,1,0)+IF(AH81=3,1,0)+IF(AK81=3,1,0)+IF(AN81=3,1,0)</f>
        <v>0</v>
      </c>
      <c r="I81" s="50">
        <f>IF(Y81=5,1,0)+IF(AB81=5,1,0)+IF(AE81=5,1,0)+IF(AH81=5,1,0)+IF(AK81=5,1,0)+IF(AN81=5,1,0)</f>
        <v>0</v>
      </c>
      <c r="J81" s="50">
        <f>IF(Y81=7,1,0)+IF(AB81=7,1,0)+IF(AE81=7,1,0)+IF(AH81=7,1,0)+IF(AK81=7,1,0)+IF(AN81=7,1,0)</f>
        <v>0</v>
      </c>
      <c r="K81" s="50">
        <f>IF(Y81=9,1,0)+IF(AB81=9,1,0)+IF(AE81=9,1,0)+IF(AH81=9,1,0)+IF(AK81=9,1,0)+IF(AN81=9,1,0)</f>
        <v>0</v>
      </c>
      <c r="L81" s="50">
        <f>IF(Y81=13,1,0)+IF(AB81=13,1,0)+IF(AE81=13,1,0)+IF(AH81=13,1,0)+IF(AK81=13,1,0)+IF(AN81=13,1,0)</f>
        <v>0</v>
      </c>
      <c r="M81" s="50">
        <f>IF(Y81=17,1,0)+IF(AB81=17,1,0)+IF(AE81=17,1,0)+IF(AH81=17,1,0)+IF(AK81=17,1,0)+IF(AN81=17,1,0)</f>
        <v>0</v>
      </c>
      <c r="N81" s="50">
        <f>IF(Y81=25,1,0)+IF(AB81=25,1,0)+IF(AE81=25,1,0)+IF(AH81=25,1,0)+IF(AK81=25,1,0)+IF(AN81=25,1,0)</f>
        <v>1</v>
      </c>
      <c r="O81" s="8">
        <f>IF(Y81=33,1,0)+IF(AB81=33,1,0)+IF(AE81=33,1,0)+IF(AH81=33,1,0)+IF(AK81=33,1,0)+IF(AN81=33,1,0)</f>
        <v>0</v>
      </c>
      <c r="P81" s="51">
        <f>SUM(Z81,AC81,AF81,AI81,AL81,AO81)</f>
        <v>2</v>
      </c>
      <c r="Q81" s="97">
        <v>0</v>
      </c>
      <c r="R81" s="105">
        <v>2</v>
      </c>
      <c r="S81" s="127">
        <f>Q81/(Q81+R81)</f>
        <v>0</v>
      </c>
      <c r="T81" s="115">
        <v>1</v>
      </c>
      <c r="U81" s="97" t="s">
        <v>190</v>
      </c>
      <c r="V81" s="123">
        <v>8</v>
      </c>
      <c r="W81" s="96">
        <f>T81-V81</f>
        <v>-7</v>
      </c>
      <c r="X81" s="61"/>
      <c r="Y81" s="62"/>
      <c r="Z81" s="63"/>
      <c r="AA81" s="64"/>
      <c r="AB81" s="65"/>
      <c r="AC81" s="66"/>
      <c r="AD81" s="61"/>
      <c r="AE81" s="62"/>
      <c r="AF81" s="63"/>
      <c r="AG81" s="64"/>
      <c r="AH81" s="65"/>
      <c r="AI81" s="66"/>
      <c r="AJ81" s="61"/>
      <c r="AK81" s="62"/>
      <c r="AL81" s="63"/>
      <c r="AM81" s="64">
        <v>1</v>
      </c>
      <c r="AN81" s="65">
        <v>25</v>
      </c>
      <c r="AO81" s="66">
        <v>2</v>
      </c>
    </row>
    <row r="82" spans="1:41" ht="12.75" customHeight="1">
      <c r="A82" s="2">
        <f t="shared" si="0"/>
        <v>79</v>
      </c>
      <c r="B82" s="81" t="s">
        <v>82</v>
      </c>
      <c r="C82" s="82" t="s">
        <v>53</v>
      </c>
      <c r="D82" s="83" t="s">
        <v>50</v>
      </c>
      <c r="E82" s="48">
        <f>SUM(X82,AA82,AD82,AG82,AJ82,AM82)</f>
        <v>1</v>
      </c>
      <c r="F82" s="49">
        <f>IF(Y82=1,1,0)+IF(AB82=1,1,0)+IF(AE82=1,1,0)+IF(AH82=1,1,0)+IF(AK82=1,1,0)+IF(AN82=1,1,0)</f>
        <v>0</v>
      </c>
      <c r="G82" s="50">
        <f>IF(Y82=2,1,0)+IF(AB82=2,1,0)+IF(AE82=2,1,0)+IF(AH82=2,1,0)+IF(AK82=2,1,0)+IF(AN82=2,1,0)</f>
        <v>0</v>
      </c>
      <c r="H82" s="50">
        <f>IF(Y82=3,1,0)+IF(AB82=3,1,0)+IF(AE82=3,1,0)+IF(AH82=3,1,0)+IF(AK82=3,1,0)+IF(AN82=3,1,0)</f>
        <v>0</v>
      </c>
      <c r="I82" s="50">
        <f>IF(Y82=5,1,0)+IF(AB82=5,1,0)+IF(AE82=5,1,0)+IF(AH82=5,1,0)+IF(AK82=5,1,0)+IF(AN82=5,1,0)</f>
        <v>0</v>
      </c>
      <c r="J82" s="50">
        <f>IF(Y82=7,1,0)+IF(AB82=7,1,0)+IF(AE82=7,1,0)+IF(AH82=7,1,0)+IF(AK82=7,1,0)+IF(AN82=7,1,0)</f>
        <v>0</v>
      </c>
      <c r="K82" s="50">
        <f>IF(Y82=9,1,0)+IF(AB82=9,1,0)+IF(AE82=9,1,0)+IF(AH82=9,1,0)+IF(AK82=9,1,0)+IF(AN82=9,1,0)</f>
        <v>0</v>
      </c>
      <c r="L82" s="50">
        <f>IF(Y82=13,1,0)+IF(AB82=13,1,0)+IF(AE82=13,1,0)+IF(AH82=13,1,0)+IF(AK82=13,1,0)+IF(AN82=13,1,0)</f>
        <v>0</v>
      </c>
      <c r="M82" s="50">
        <f>IF(Y82=17,1,0)+IF(AB82=17,1,0)+IF(AE82=17,1,0)+IF(AH82=17,1,0)+IF(AK82=17,1,0)+IF(AN82=17,1,0)</f>
        <v>0</v>
      </c>
      <c r="N82" s="50">
        <f>IF(Y82=25,1,0)+IF(AB82=25,1,0)+IF(AE82=25,1,0)+IF(AH82=25,1,0)+IF(AK82=25,1,0)+IF(AN82=25,1,0)</f>
        <v>0</v>
      </c>
      <c r="O82" s="8">
        <f>IF(Y82=33,1,0)+IF(AB82=33,1,0)+IF(AE82=33,1,0)+IF(AH82=33,1,0)+IF(AK82=33,1,0)+IF(AN82=33,1,0)</f>
        <v>1</v>
      </c>
      <c r="P82" s="51">
        <f>SUM(Z82,AC82,AF82,AI82,AL82,AO82)</f>
        <v>1</v>
      </c>
      <c r="Q82" s="97">
        <v>0</v>
      </c>
      <c r="R82" s="105">
        <v>2</v>
      </c>
      <c r="S82" s="127">
        <f>Q82/(Q82+R82)</f>
        <v>0</v>
      </c>
      <c r="T82" s="115">
        <v>2</v>
      </c>
      <c r="U82" s="97" t="s">
        <v>190</v>
      </c>
      <c r="V82" s="123">
        <v>8</v>
      </c>
      <c r="W82" s="96">
        <f>T82-V82</f>
        <v>-6</v>
      </c>
      <c r="X82" s="61"/>
      <c r="Y82" s="62"/>
      <c r="Z82" s="63"/>
      <c r="AA82" s="64"/>
      <c r="AB82" s="65"/>
      <c r="AC82" s="66"/>
      <c r="AD82" s="61"/>
      <c r="AE82" s="62"/>
      <c r="AF82" s="63"/>
      <c r="AG82" s="64"/>
      <c r="AH82" s="65"/>
      <c r="AI82" s="66"/>
      <c r="AJ82" s="61">
        <v>1</v>
      </c>
      <c r="AK82" s="62">
        <v>33</v>
      </c>
      <c r="AL82" s="63">
        <v>1</v>
      </c>
      <c r="AM82" s="64"/>
      <c r="AN82" s="65"/>
      <c r="AO82" s="66"/>
    </row>
    <row r="83" spans="1:41" ht="12.75" customHeight="1">
      <c r="A83" s="2">
        <f t="shared" si="0"/>
        <v>80</v>
      </c>
      <c r="B83" s="81" t="s">
        <v>223</v>
      </c>
      <c r="C83" s="82" t="s">
        <v>224</v>
      </c>
      <c r="D83" s="83" t="s">
        <v>85</v>
      </c>
      <c r="E83" s="48">
        <f>SUM(X83,AA83,AD83,AG83,AJ83,AM83)</f>
        <v>1</v>
      </c>
      <c r="F83" s="49">
        <f>IF(Y83=1,1,0)+IF(AB83=1,1,0)+IF(AE83=1,1,0)+IF(AH83=1,1,0)+IF(AK83=1,1,0)+IF(AN83=1,1,0)</f>
        <v>0</v>
      </c>
      <c r="G83" s="50">
        <f>IF(Y83=2,1,0)+IF(AB83=2,1,0)+IF(AE83=2,1,0)+IF(AH83=2,1,0)+IF(AK83=2,1,0)+IF(AN83=2,1,0)</f>
        <v>0</v>
      </c>
      <c r="H83" s="50">
        <f>IF(Y83=3,1,0)+IF(AB83=3,1,0)+IF(AE83=3,1,0)+IF(AH83=3,1,0)+IF(AK83=3,1,0)+IF(AN83=3,1,0)</f>
        <v>0</v>
      </c>
      <c r="I83" s="50">
        <f>IF(Y83=5,1,0)+IF(AB83=5,1,0)+IF(AE83=5,1,0)+IF(AH83=5,1,0)+IF(AK83=5,1,0)+IF(AN83=5,1,0)</f>
        <v>0</v>
      </c>
      <c r="J83" s="50">
        <f>IF(Y83=7,1,0)+IF(AB83=7,1,0)+IF(AE83=7,1,0)+IF(AH83=7,1,0)+IF(AK83=7,1,0)+IF(AN83=7,1,0)</f>
        <v>0</v>
      </c>
      <c r="K83" s="50">
        <f>IF(Y83=9,1,0)+IF(AB83=9,1,0)+IF(AE83=9,1,0)+IF(AH83=9,1,0)+IF(AK83=9,1,0)+IF(AN83=9,1,0)</f>
        <v>0</v>
      </c>
      <c r="L83" s="50">
        <f>IF(Y83=13,1,0)+IF(AB83=13,1,0)+IF(AE83=13,1,0)+IF(AH83=13,1,0)+IF(AK83=13,1,0)+IF(AN83=13,1,0)</f>
        <v>0</v>
      </c>
      <c r="M83" s="50">
        <f>IF(Y83=17,1,0)+IF(AB83=17,1,0)+IF(AE83=17,1,0)+IF(AH83=17,1,0)+IF(AK83=17,1,0)+IF(AN83=17,1,0)</f>
        <v>0</v>
      </c>
      <c r="N83" s="50">
        <f>IF(Y83=25,1,0)+IF(AB83=25,1,0)+IF(AE83=25,1,0)+IF(AH83=25,1,0)+IF(AK83=25,1,0)+IF(AN83=25,1,0)</f>
        <v>0</v>
      </c>
      <c r="O83" s="8">
        <f>IF(Y83=33,1,0)+IF(AB83=33,1,0)+IF(AE83=33,1,0)+IF(AH83=33,1,0)+IF(AK83=33,1,0)+IF(AN83=33,1,0)</f>
        <v>1</v>
      </c>
      <c r="P83" s="51">
        <f>SUM(Z83,AC83,AF83,AI83,AL83,AO83)</f>
        <v>1</v>
      </c>
      <c r="Q83" s="97">
        <v>0</v>
      </c>
      <c r="R83" s="105">
        <v>2</v>
      </c>
      <c r="S83" s="127">
        <f>Q83/(Q83+R83)</f>
        <v>0</v>
      </c>
      <c r="T83" s="115">
        <v>0</v>
      </c>
      <c r="U83" s="97" t="s">
        <v>190</v>
      </c>
      <c r="V83" s="123">
        <v>8</v>
      </c>
      <c r="W83" s="96">
        <f>T83-V83</f>
        <v>-8</v>
      </c>
      <c r="X83" s="61"/>
      <c r="Y83" s="62"/>
      <c r="Z83" s="63"/>
      <c r="AA83" s="64"/>
      <c r="AB83" s="65"/>
      <c r="AC83" s="66"/>
      <c r="AD83" s="61"/>
      <c r="AE83" s="62"/>
      <c r="AF83" s="63"/>
      <c r="AG83" s="64"/>
      <c r="AH83" s="65"/>
      <c r="AI83" s="66"/>
      <c r="AJ83" s="61">
        <v>1</v>
      </c>
      <c r="AK83" s="62">
        <v>33</v>
      </c>
      <c r="AL83" s="63">
        <v>1</v>
      </c>
      <c r="AM83" s="64"/>
      <c r="AN83" s="65"/>
      <c r="AO83" s="66"/>
    </row>
    <row r="84" spans="1:41" ht="12.75" customHeight="1">
      <c r="A84" s="2">
        <f aca="true" t="shared" si="1" ref="A84:A124">A83+1</f>
        <v>81</v>
      </c>
      <c r="B84" s="81" t="s">
        <v>221</v>
      </c>
      <c r="C84" s="82" t="s">
        <v>222</v>
      </c>
      <c r="D84" s="83" t="s">
        <v>121</v>
      </c>
      <c r="E84" s="48">
        <f>SUM(X84,AA84,AD84,AG84,AJ84,AM84)</f>
        <v>1</v>
      </c>
      <c r="F84" s="49">
        <f>IF(Y84=1,1,0)+IF(AB84=1,1,0)+IF(AE84=1,1,0)+IF(AH84=1,1,0)+IF(AK84=1,1,0)+IF(AN84=1,1,0)</f>
        <v>0</v>
      </c>
      <c r="G84" s="50">
        <f>IF(Y84=2,1,0)+IF(AB84=2,1,0)+IF(AE84=2,1,0)+IF(AH84=2,1,0)+IF(AK84=2,1,0)+IF(AN84=2,1,0)</f>
        <v>0</v>
      </c>
      <c r="H84" s="50">
        <f>IF(Y84=3,1,0)+IF(AB84=3,1,0)+IF(AE84=3,1,0)+IF(AH84=3,1,0)+IF(AK84=3,1,0)+IF(AN84=3,1,0)</f>
        <v>0</v>
      </c>
      <c r="I84" s="50">
        <f>IF(Y84=5,1,0)+IF(AB84=5,1,0)+IF(AE84=5,1,0)+IF(AH84=5,1,0)+IF(AK84=5,1,0)+IF(AN84=5,1,0)</f>
        <v>0</v>
      </c>
      <c r="J84" s="50">
        <f>IF(Y84=7,1,0)+IF(AB84=7,1,0)+IF(AE84=7,1,0)+IF(AH84=7,1,0)+IF(AK84=7,1,0)+IF(AN84=7,1,0)</f>
        <v>0</v>
      </c>
      <c r="K84" s="50">
        <f>IF(Y84=9,1,0)+IF(AB84=9,1,0)+IF(AE84=9,1,0)+IF(AH84=9,1,0)+IF(AK84=9,1,0)+IF(AN84=9,1,0)</f>
        <v>0</v>
      </c>
      <c r="L84" s="50">
        <f>IF(Y84=13,1,0)+IF(AB84=13,1,0)+IF(AE84=13,1,0)+IF(AH84=13,1,0)+IF(AK84=13,1,0)+IF(AN84=13,1,0)</f>
        <v>0</v>
      </c>
      <c r="M84" s="50">
        <f>IF(Y84=17,1,0)+IF(AB84=17,1,0)+IF(AE84=17,1,0)+IF(AH84=17,1,0)+IF(AK84=17,1,0)+IF(AN84=17,1,0)</f>
        <v>0</v>
      </c>
      <c r="N84" s="50">
        <f>IF(Y84=25,1,0)+IF(AB84=25,1,0)+IF(AE84=25,1,0)+IF(AH84=25,1,0)+IF(AK84=25,1,0)+IF(AN84=25,1,0)</f>
        <v>0</v>
      </c>
      <c r="O84" s="8">
        <f>IF(Y84=33,1,0)+IF(AB84=33,1,0)+IF(AE84=33,1,0)+IF(AH84=33,1,0)+IF(AK84=33,1,0)+IF(AN84=33,1,0)</f>
        <v>1</v>
      </c>
      <c r="P84" s="51">
        <f>SUM(Z84,AC84,AF84,AI84,AL84,AO84)</f>
        <v>1</v>
      </c>
      <c r="Q84" s="97">
        <v>0</v>
      </c>
      <c r="R84" s="105">
        <v>2</v>
      </c>
      <c r="S84" s="127">
        <f>Q84/(Q84+R84)</f>
        <v>0</v>
      </c>
      <c r="T84" s="115">
        <v>0</v>
      </c>
      <c r="U84" s="97" t="s">
        <v>190</v>
      </c>
      <c r="V84" s="123">
        <v>8</v>
      </c>
      <c r="W84" s="96">
        <f>T84-V84</f>
        <v>-8</v>
      </c>
      <c r="X84" s="61"/>
      <c r="Y84" s="62"/>
      <c r="Z84" s="63"/>
      <c r="AA84" s="64"/>
      <c r="AB84" s="65"/>
      <c r="AC84" s="66"/>
      <c r="AD84" s="61"/>
      <c r="AE84" s="62"/>
      <c r="AF84" s="63"/>
      <c r="AG84" s="64"/>
      <c r="AH84" s="65"/>
      <c r="AI84" s="66"/>
      <c r="AJ84" s="61">
        <v>1</v>
      </c>
      <c r="AK84" s="62">
        <v>33</v>
      </c>
      <c r="AL84" s="63">
        <v>1</v>
      </c>
      <c r="AM84" s="64"/>
      <c r="AN84" s="65"/>
      <c r="AO84" s="66"/>
    </row>
    <row r="85" spans="1:41" ht="12.75" customHeight="1" thickBot="1">
      <c r="A85" s="166">
        <f t="shared" si="1"/>
        <v>82</v>
      </c>
      <c r="B85" s="5" t="s">
        <v>159</v>
      </c>
      <c r="C85" s="6" t="s">
        <v>160</v>
      </c>
      <c r="D85" s="38" t="s">
        <v>40</v>
      </c>
      <c r="E85" s="9">
        <f>SUM(X85,AA85,AD85,AG85,AJ85,AM85)</f>
        <v>1</v>
      </c>
      <c r="F85" s="35">
        <f>IF(Y85=1,1,0)+IF(AB85=1,1,0)+IF(AE85=1,1,0)+IF(AH85=1,1,0)+IF(AK85=1,1,0)+IF(AN85=1,1,0)</f>
        <v>0</v>
      </c>
      <c r="G85" s="10">
        <f>IF(Y85=2,1,0)+IF(AB85=2,1,0)+IF(AE85=2,1,0)+IF(AH85=2,1,0)+IF(AK85=2,1,0)+IF(AN85=2,1,0)</f>
        <v>0</v>
      </c>
      <c r="H85" s="10">
        <f>IF(Y85=3,1,0)+IF(AB85=3,1,0)+IF(AE85=3,1,0)+IF(AH85=3,1,0)+IF(AK85=3,1,0)+IF(AN85=3,1,0)</f>
        <v>0</v>
      </c>
      <c r="I85" s="10">
        <f>IF(Y85=5,1,0)+IF(AB85=5,1,0)+IF(AE85=5,1,0)+IF(AH85=5,1,0)+IF(AK85=5,1,0)+IF(AN85=5,1,0)</f>
        <v>0</v>
      </c>
      <c r="J85" s="10">
        <f>IF(Y85=7,1,0)+IF(AB85=7,1,0)+IF(AE85=7,1,0)+IF(AH85=7,1,0)+IF(AK85=7,1,0)+IF(AN85=7,1,0)</f>
        <v>0</v>
      </c>
      <c r="K85" s="10">
        <f>IF(Y85=9,1,0)+IF(AB85=9,1,0)+IF(AE85=9,1,0)+IF(AH85=9,1,0)+IF(AK85=9,1,0)+IF(AN85=9,1,0)</f>
        <v>0</v>
      </c>
      <c r="L85" s="10">
        <f>IF(Y85=13,1,0)+IF(AB85=13,1,0)+IF(AE85=13,1,0)+IF(AH85=13,1,0)+IF(AK85=13,1,0)+IF(AN85=13,1,0)</f>
        <v>0</v>
      </c>
      <c r="M85" s="10">
        <f>IF(Y85=17,1,0)+IF(AB85=17,1,0)+IF(AE85=17,1,0)+IF(AH85=17,1,0)+IF(AK85=17,1,0)+IF(AN85=17,1,0)</f>
        <v>0</v>
      </c>
      <c r="N85" s="10">
        <f>IF(Y85=25,1,0)+IF(AB85=25,1,0)+IF(AE85=25,1,0)+IF(AH85=25,1,0)+IF(AK85=25,1,0)+IF(AN85=25,1,0)</f>
        <v>0</v>
      </c>
      <c r="O85" s="10">
        <f>IF(Y85=33,1,0)+IF(AB85=33,1,0)+IF(AE85=33,1,0)+IF(AH85=33,1,0)+IF(AK85=33,1,0)+IF(AN85=33,1,0)</f>
        <v>1</v>
      </c>
      <c r="P85" s="43">
        <f>SUM(Z85,AC85,AF85,AI85,AL85,AO85)</f>
        <v>1</v>
      </c>
      <c r="Q85" s="98">
        <v>0</v>
      </c>
      <c r="R85" s="106">
        <v>2</v>
      </c>
      <c r="S85" s="129">
        <f>Q85/(Q85+R85)</f>
        <v>0</v>
      </c>
      <c r="T85" s="116">
        <v>0</v>
      </c>
      <c r="U85" s="98" t="s">
        <v>190</v>
      </c>
      <c r="V85" s="124">
        <v>8</v>
      </c>
      <c r="W85" s="98">
        <f>T85-V85</f>
        <v>-8</v>
      </c>
      <c r="X85" s="22"/>
      <c r="Y85" s="13"/>
      <c r="Z85" s="14"/>
      <c r="AA85" s="25"/>
      <c r="AB85" s="17"/>
      <c r="AC85" s="18"/>
      <c r="AD85" s="22"/>
      <c r="AE85" s="13"/>
      <c r="AF85" s="14"/>
      <c r="AG85" s="25"/>
      <c r="AH85" s="17"/>
      <c r="AI85" s="18"/>
      <c r="AJ85" s="22">
        <v>1</v>
      </c>
      <c r="AK85" s="13">
        <v>33</v>
      </c>
      <c r="AL85" s="14">
        <v>1</v>
      </c>
      <c r="AM85" s="25"/>
      <c r="AN85" s="17"/>
      <c r="AO85" s="18"/>
    </row>
    <row r="86" spans="1:41" ht="12.75" customHeight="1" hidden="1">
      <c r="A86" s="47">
        <f t="shared" si="1"/>
        <v>83</v>
      </c>
      <c r="B86" s="87" t="s">
        <v>20</v>
      </c>
      <c r="C86" s="88" t="s">
        <v>137</v>
      </c>
      <c r="D86" s="89" t="s">
        <v>22</v>
      </c>
      <c r="E86" s="48">
        <f>SUM(X86,AA86,AD86,AG86,AJ86,AM86)</f>
        <v>0</v>
      </c>
      <c r="F86" s="49">
        <f>IF(Y86=1,1,0)+IF(AB86=1,1,0)+IF(AE86=1,1,0)+IF(AH86=1,1,0)+IF(AK86=1,1,0)+IF(AN86=1,1,0)</f>
        <v>0</v>
      </c>
      <c r="G86" s="50">
        <f>IF(Y86=2,1,0)+IF(AB86=2,1,0)+IF(AE86=2,1,0)+IF(AH86=2,1,0)+IF(AK86=2,1,0)+IF(AN86=2,1,0)</f>
        <v>0</v>
      </c>
      <c r="H86" s="50">
        <f>IF(Y86=3,1,0)+IF(AB86=3,1,0)+IF(AE86=3,1,0)+IF(AH86=3,1,0)+IF(AK86=3,1,0)+IF(AN86=3,1,0)</f>
        <v>0</v>
      </c>
      <c r="I86" s="50">
        <f>IF(Y86=5,1,0)+IF(AB86=5,1,0)+IF(AE86=5,1,0)+IF(AH86=5,1,0)+IF(AK86=5,1,0)+IF(AN86=5,1,0)</f>
        <v>0</v>
      </c>
      <c r="J86" s="50">
        <f>IF(Y86=7,1,0)+IF(AB86=7,1,0)+IF(AE86=7,1,0)+IF(AH86=7,1,0)+IF(AK86=7,1,0)+IF(AN86=7,1,0)</f>
        <v>0</v>
      </c>
      <c r="K86" s="50">
        <f>IF(Y86=9,1,0)+IF(AB86=9,1,0)+IF(AE86=9,1,0)+IF(AH86=9,1,0)+IF(AK86=9,1,0)+IF(AN86=9,1,0)</f>
        <v>0</v>
      </c>
      <c r="L86" s="50">
        <f>IF(Y86=13,1,0)+IF(AB86=13,1,0)+IF(AE86=13,1,0)+IF(AH86=13,1,0)+IF(AK86=13,1,0)+IF(AN86=13,1,0)</f>
        <v>0</v>
      </c>
      <c r="M86" s="50">
        <f>IF(Y86=17,1,0)+IF(AB86=17,1,0)+IF(AE86=17,1,0)+IF(AH86=17,1,0)+IF(AK86=17,1,0)+IF(AN86=17,1,0)</f>
        <v>0</v>
      </c>
      <c r="N86" s="50">
        <f>IF(Y86=25,1,0)+IF(AB86=25,1,0)+IF(AE86=25,1,0)+IF(AH86=25,1,0)+IF(AK86=25,1,0)+IF(AN86=25,1,0)</f>
        <v>0</v>
      </c>
      <c r="O86" s="50">
        <f>IF(Y86=33,1,0)+IF(AB86=33,1,0)+IF(AE86=33,1,0)+IF(AH86=33,1,0)+IF(AK86=33,1,0)+IF(AN86=33,1,0)</f>
        <v>0</v>
      </c>
      <c r="P86" s="51">
        <f>SUM(Z86,AC86,AF86,AI86,AL86,AO86)</f>
        <v>0</v>
      </c>
      <c r="Q86" s="97"/>
      <c r="R86" s="105"/>
      <c r="S86" s="128" t="e">
        <f>Q86/(Q86+R86)</f>
        <v>#DIV/0!</v>
      </c>
      <c r="T86" s="115"/>
      <c r="U86" s="97"/>
      <c r="V86" s="123"/>
      <c r="W86" s="97">
        <f>T86-V86</f>
        <v>0</v>
      </c>
      <c r="X86" s="67"/>
      <c r="Y86" s="68"/>
      <c r="Z86" s="69"/>
      <c r="AA86" s="70"/>
      <c r="AB86" s="71"/>
      <c r="AC86" s="72"/>
      <c r="AD86" s="67"/>
      <c r="AE86" s="68"/>
      <c r="AF86" s="69"/>
      <c r="AG86" s="70"/>
      <c r="AH86" s="71"/>
      <c r="AI86" s="72"/>
      <c r="AJ86" s="67"/>
      <c r="AK86" s="68"/>
      <c r="AL86" s="69"/>
      <c r="AM86" s="70"/>
      <c r="AN86" s="71"/>
      <c r="AO86" s="72"/>
    </row>
    <row r="87" spans="1:41" ht="12.75" customHeight="1" hidden="1">
      <c r="A87" s="2">
        <f t="shared" si="1"/>
        <v>84</v>
      </c>
      <c r="B87" s="81" t="s">
        <v>135</v>
      </c>
      <c r="C87" s="82" t="s">
        <v>133</v>
      </c>
      <c r="D87" s="83" t="s">
        <v>72</v>
      </c>
      <c r="E87" s="48">
        <f>SUM(X87,AA87,AD87,AG87,AJ87,AM87)</f>
        <v>0</v>
      </c>
      <c r="F87" s="49">
        <f>IF(Y87=1,1,0)+IF(AB87=1,1,0)+IF(AE87=1,1,0)+IF(AH87=1,1,0)+IF(AK87=1,1,0)+IF(AN87=1,1,0)</f>
        <v>0</v>
      </c>
      <c r="G87" s="50">
        <f>IF(Y87=2,1,0)+IF(AB87=2,1,0)+IF(AE87=2,1,0)+IF(AH87=2,1,0)+IF(AK87=2,1,0)+IF(AN87=2,1,0)</f>
        <v>0</v>
      </c>
      <c r="H87" s="50">
        <f>IF(Y87=3,1,0)+IF(AB87=3,1,0)+IF(AE87=3,1,0)+IF(AH87=3,1,0)+IF(AK87=3,1,0)+IF(AN87=3,1,0)</f>
        <v>0</v>
      </c>
      <c r="I87" s="50">
        <f>IF(Y87=5,1,0)+IF(AB87=5,1,0)+IF(AE87=5,1,0)+IF(AH87=5,1,0)+IF(AK87=5,1,0)+IF(AN87=5,1,0)</f>
        <v>0</v>
      </c>
      <c r="J87" s="50">
        <f>IF(Y87=7,1,0)+IF(AB87=7,1,0)+IF(AE87=7,1,0)+IF(AH87=7,1,0)+IF(AK87=7,1,0)+IF(AN87=7,1,0)</f>
        <v>0</v>
      </c>
      <c r="K87" s="50">
        <f>IF(Y87=9,1,0)+IF(AB87=9,1,0)+IF(AE87=9,1,0)+IF(AH87=9,1,0)+IF(AK87=9,1,0)+IF(AN87=9,1,0)</f>
        <v>0</v>
      </c>
      <c r="L87" s="50">
        <f>IF(Y87=13,1,0)+IF(AB87=13,1,0)+IF(AE87=13,1,0)+IF(AH87=13,1,0)+IF(AK87=13,1,0)+IF(AN87=13,1,0)</f>
        <v>0</v>
      </c>
      <c r="M87" s="50">
        <f>IF(Y87=17,1,0)+IF(AB87=17,1,0)+IF(AE87=17,1,0)+IF(AH87=17,1,0)+IF(AK87=17,1,0)+IF(AN87=17,1,0)</f>
        <v>0</v>
      </c>
      <c r="N87" s="50">
        <f>IF(Y87=25,1,0)+IF(AB87=25,1,0)+IF(AE87=25,1,0)+IF(AH87=25,1,0)+IF(AK87=25,1,0)+IF(AN87=25,1,0)</f>
        <v>0</v>
      </c>
      <c r="O87" s="8">
        <f>IF(Y87=33,1,0)+IF(AB87=33,1,0)+IF(AE87=33,1,0)+IF(AH87=33,1,0)+IF(AK87=33,1,0)+IF(AN87=33,1,0)</f>
        <v>0</v>
      </c>
      <c r="P87" s="51">
        <f>SUM(Z87,AC87,AF87,AI87,AL87,AO87)</f>
        <v>0</v>
      </c>
      <c r="Q87" s="97"/>
      <c r="R87" s="105"/>
      <c r="S87" s="127" t="e">
        <f>Q87/(Q87+R87)</f>
        <v>#DIV/0!</v>
      </c>
      <c r="T87" s="115"/>
      <c r="U87" s="97"/>
      <c r="V87" s="123"/>
      <c r="W87" s="96">
        <f>T87-V87</f>
        <v>0</v>
      </c>
      <c r="X87" s="61"/>
      <c r="Y87" s="62"/>
      <c r="Z87" s="63"/>
      <c r="AA87" s="64"/>
      <c r="AB87" s="65"/>
      <c r="AC87" s="66"/>
      <c r="AD87" s="61"/>
      <c r="AE87" s="62"/>
      <c r="AF87" s="63"/>
      <c r="AG87" s="64"/>
      <c r="AH87" s="65"/>
      <c r="AI87" s="66"/>
      <c r="AJ87" s="61"/>
      <c r="AK87" s="62"/>
      <c r="AL87" s="63"/>
      <c r="AM87" s="64"/>
      <c r="AN87" s="65"/>
      <c r="AO87" s="66"/>
    </row>
    <row r="88" spans="1:41" ht="12.75" customHeight="1" hidden="1">
      <c r="A88" s="2">
        <f t="shared" si="1"/>
        <v>85</v>
      </c>
      <c r="B88" s="81" t="s">
        <v>130</v>
      </c>
      <c r="C88" s="82" t="s">
        <v>131</v>
      </c>
      <c r="D88" s="83" t="s">
        <v>22</v>
      </c>
      <c r="E88" s="48">
        <f>SUM(X88,AA88,AD88,AG88,AJ88,AM88)</f>
        <v>0</v>
      </c>
      <c r="F88" s="49">
        <f>IF(Y88=1,1,0)+IF(AB88=1,1,0)+IF(AE88=1,1,0)+IF(AH88=1,1,0)+IF(AK88=1,1,0)+IF(AN88=1,1,0)</f>
        <v>0</v>
      </c>
      <c r="G88" s="50">
        <f>IF(Y88=2,1,0)+IF(AB88=2,1,0)+IF(AE88=2,1,0)+IF(AH88=2,1,0)+IF(AK88=2,1,0)+IF(AN88=2,1,0)</f>
        <v>0</v>
      </c>
      <c r="H88" s="50">
        <f>IF(Y88=3,1,0)+IF(AB88=3,1,0)+IF(AE88=3,1,0)+IF(AH88=3,1,0)+IF(AK88=3,1,0)+IF(AN88=3,1,0)</f>
        <v>0</v>
      </c>
      <c r="I88" s="50">
        <f>IF(Y88=5,1,0)+IF(AB88=5,1,0)+IF(AE88=5,1,0)+IF(AH88=5,1,0)+IF(AK88=5,1,0)+IF(AN88=5,1,0)</f>
        <v>0</v>
      </c>
      <c r="J88" s="50">
        <f>IF(Y88=7,1,0)+IF(AB88=7,1,0)+IF(AE88=7,1,0)+IF(AH88=7,1,0)+IF(AK88=7,1,0)+IF(AN88=7,1,0)</f>
        <v>0</v>
      </c>
      <c r="K88" s="50">
        <f>IF(Y88=9,1,0)+IF(AB88=9,1,0)+IF(AE88=9,1,0)+IF(AH88=9,1,0)+IF(AK88=9,1,0)+IF(AN88=9,1,0)</f>
        <v>0</v>
      </c>
      <c r="L88" s="50">
        <f>IF(Y88=13,1,0)+IF(AB88=13,1,0)+IF(AE88=13,1,0)+IF(AH88=13,1,0)+IF(AK88=13,1,0)+IF(AN88=13,1,0)</f>
        <v>0</v>
      </c>
      <c r="M88" s="50">
        <f>IF(Y88=17,1,0)+IF(AB88=17,1,0)+IF(AE88=17,1,0)+IF(AH88=17,1,0)+IF(AK88=17,1,0)+IF(AN88=17,1,0)</f>
        <v>0</v>
      </c>
      <c r="N88" s="50">
        <f>IF(Y88=25,1,0)+IF(AB88=25,1,0)+IF(AE88=25,1,0)+IF(AH88=25,1,0)+IF(AK88=25,1,0)+IF(AN88=25,1,0)</f>
        <v>0</v>
      </c>
      <c r="O88" s="8">
        <f>IF(Y88=33,1,0)+IF(AB88=33,1,0)+IF(AE88=33,1,0)+IF(AH88=33,1,0)+IF(AK88=33,1,0)+IF(AN88=33,1,0)</f>
        <v>0</v>
      </c>
      <c r="P88" s="51">
        <f>SUM(Z88,AC88,AF88,AI88,AL88,AO88)</f>
        <v>0</v>
      </c>
      <c r="Q88" s="97"/>
      <c r="R88" s="105"/>
      <c r="S88" s="127" t="e">
        <f>Q88/(Q88+R88)</f>
        <v>#DIV/0!</v>
      </c>
      <c r="T88" s="115"/>
      <c r="U88" s="97"/>
      <c r="V88" s="123"/>
      <c r="W88" s="96">
        <f>T88-V88</f>
        <v>0</v>
      </c>
      <c r="X88" s="61"/>
      <c r="Y88" s="62"/>
      <c r="Z88" s="63"/>
      <c r="AA88" s="64"/>
      <c r="AB88" s="65"/>
      <c r="AC88" s="66"/>
      <c r="AD88" s="61"/>
      <c r="AE88" s="62"/>
      <c r="AF88" s="63"/>
      <c r="AG88" s="64"/>
      <c r="AH88" s="65"/>
      <c r="AI88" s="66"/>
      <c r="AJ88" s="61"/>
      <c r="AK88" s="62"/>
      <c r="AL88" s="63"/>
      <c r="AM88" s="64"/>
      <c r="AN88" s="65"/>
      <c r="AO88" s="66"/>
    </row>
    <row r="89" spans="1:41" ht="12.75" customHeight="1" hidden="1">
      <c r="A89" s="2">
        <f t="shared" si="1"/>
        <v>86</v>
      </c>
      <c r="B89" s="81" t="s">
        <v>59</v>
      </c>
      <c r="C89" s="82" t="s">
        <v>60</v>
      </c>
      <c r="D89" s="83" t="s">
        <v>13</v>
      </c>
      <c r="E89" s="48">
        <f>SUM(X89,AA89,AD89,AG89,AJ89,AM89)</f>
        <v>0</v>
      </c>
      <c r="F89" s="49">
        <f>IF(Y89=1,1,0)+IF(AB89=1,1,0)+IF(AE89=1,1,0)+IF(AH89=1,1,0)+IF(AK89=1,1,0)+IF(AN89=1,1,0)</f>
        <v>0</v>
      </c>
      <c r="G89" s="50">
        <f>IF(Y89=2,1,0)+IF(AB89=2,1,0)+IF(AE89=2,1,0)+IF(AH89=2,1,0)+IF(AK89=2,1,0)+IF(AN89=2,1,0)</f>
        <v>0</v>
      </c>
      <c r="H89" s="50">
        <f>IF(Y89=3,1,0)+IF(AB89=3,1,0)+IF(AE89=3,1,0)+IF(AH89=3,1,0)+IF(AK89=3,1,0)+IF(AN89=3,1,0)</f>
        <v>0</v>
      </c>
      <c r="I89" s="50">
        <f>IF(Y89=5,1,0)+IF(AB89=5,1,0)+IF(AE89=5,1,0)+IF(AH89=5,1,0)+IF(AK89=5,1,0)+IF(AN89=5,1,0)</f>
        <v>0</v>
      </c>
      <c r="J89" s="50">
        <f>IF(Y89=7,1,0)+IF(AB89=7,1,0)+IF(AE89=7,1,0)+IF(AH89=7,1,0)+IF(AK89=7,1,0)+IF(AN89=7,1,0)</f>
        <v>0</v>
      </c>
      <c r="K89" s="50">
        <f>IF(Y89=9,1,0)+IF(AB89=9,1,0)+IF(AE89=9,1,0)+IF(AH89=9,1,0)+IF(AK89=9,1,0)+IF(AN89=9,1,0)</f>
        <v>0</v>
      </c>
      <c r="L89" s="50">
        <f>IF(Y89=13,1,0)+IF(AB89=13,1,0)+IF(AE89=13,1,0)+IF(AH89=13,1,0)+IF(AK89=13,1,0)+IF(AN89=13,1,0)</f>
        <v>0</v>
      </c>
      <c r="M89" s="50">
        <f>IF(Y89=17,1,0)+IF(AB89=17,1,0)+IF(AE89=17,1,0)+IF(AH89=17,1,0)+IF(AK89=17,1,0)+IF(AN89=17,1,0)</f>
        <v>0</v>
      </c>
      <c r="N89" s="50">
        <f>IF(Y89=25,1,0)+IF(AB89=25,1,0)+IF(AE89=25,1,0)+IF(AH89=25,1,0)+IF(AK89=25,1,0)+IF(AN89=25,1,0)</f>
        <v>0</v>
      </c>
      <c r="O89" s="8">
        <f>IF(Y89=33,1,0)+IF(AB89=33,1,0)+IF(AE89=33,1,0)+IF(AH89=33,1,0)+IF(AK89=33,1,0)+IF(AN89=33,1,0)</f>
        <v>0</v>
      </c>
      <c r="P89" s="51">
        <f>SUM(Z89,AC89,AF89,AI89,AL89,AO89)</f>
        <v>0</v>
      </c>
      <c r="Q89" s="97"/>
      <c r="R89" s="105"/>
      <c r="S89" s="127" t="e">
        <f>Q89/(Q89+R89)</f>
        <v>#DIV/0!</v>
      </c>
      <c r="T89" s="115"/>
      <c r="U89" s="97"/>
      <c r="V89" s="123"/>
      <c r="W89" s="96">
        <f>T89-V89</f>
        <v>0</v>
      </c>
      <c r="X89" s="61"/>
      <c r="Y89" s="62"/>
      <c r="Z89" s="63"/>
      <c r="AA89" s="64"/>
      <c r="AB89" s="65"/>
      <c r="AC89" s="66"/>
      <c r="AD89" s="61"/>
      <c r="AE89" s="62"/>
      <c r="AF89" s="63"/>
      <c r="AG89" s="64"/>
      <c r="AH89" s="65"/>
      <c r="AI89" s="66"/>
      <c r="AJ89" s="61"/>
      <c r="AK89" s="62"/>
      <c r="AL89" s="63"/>
      <c r="AM89" s="64"/>
      <c r="AN89" s="65"/>
      <c r="AO89" s="66"/>
    </row>
    <row r="90" spans="1:41" ht="12.75" customHeight="1" hidden="1">
      <c r="A90" s="2">
        <f t="shared" si="1"/>
        <v>87</v>
      </c>
      <c r="B90" s="81" t="s">
        <v>74</v>
      </c>
      <c r="C90" s="82" t="s">
        <v>75</v>
      </c>
      <c r="D90" s="83" t="s">
        <v>19</v>
      </c>
      <c r="E90" s="48">
        <f>SUM(X90,AA90,AD90,AG90,AJ90,AM90)</f>
        <v>0</v>
      </c>
      <c r="F90" s="49">
        <f>IF(Y90=1,1,0)+IF(AB90=1,1,0)+IF(AE90=1,1,0)+IF(AH90=1,1,0)+IF(AK90=1,1,0)+IF(AN90=1,1,0)</f>
        <v>0</v>
      </c>
      <c r="G90" s="50">
        <f>IF(Y90=2,1,0)+IF(AB90=2,1,0)+IF(AE90=2,1,0)+IF(AH90=2,1,0)+IF(AK90=2,1,0)+IF(AN90=2,1,0)</f>
        <v>0</v>
      </c>
      <c r="H90" s="50">
        <f>IF(Y90=3,1,0)+IF(AB90=3,1,0)+IF(AE90=3,1,0)+IF(AH90=3,1,0)+IF(AK90=3,1,0)+IF(AN90=3,1,0)</f>
        <v>0</v>
      </c>
      <c r="I90" s="50">
        <f>IF(Y90=5,1,0)+IF(AB90=5,1,0)+IF(AE90=5,1,0)+IF(AH90=5,1,0)+IF(AK90=5,1,0)+IF(AN90=5,1,0)</f>
        <v>0</v>
      </c>
      <c r="J90" s="50">
        <f>IF(Y90=7,1,0)+IF(AB90=7,1,0)+IF(AE90=7,1,0)+IF(AH90=7,1,0)+IF(AK90=7,1,0)+IF(AN90=7,1,0)</f>
        <v>0</v>
      </c>
      <c r="K90" s="50">
        <f>IF(Y90=9,1,0)+IF(AB90=9,1,0)+IF(AE90=9,1,0)+IF(AH90=9,1,0)+IF(AK90=9,1,0)+IF(AN90=9,1,0)</f>
        <v>0</v>
      </c>
      <c r="L90" s="50">
        <f>IF(Y90=13,1,0)+IF(AB90=13,1,0)+IF(AE90=13,1,0)+IF(AH90=13,1,0)+IF(AK90=13,1,0)+IF(AN90=13,1,0)</f>
        <v>0</v>
      </c>
      <c r="M90" s="50">
        <f>IF(Y90=17,1,0)+IF(AB90=17,1,0)+IF(AE90=17,1,0)+IF(AH90=17,1,0)+IF(AK90=17,1,0)+IF(AN90=17,1,0)</f>
        <v>0</v>
      </c>
      <c r="N90" s="50">
        <f>IF(Y90=25,1,0)+IF(AB90=25,1,0)+IF(AE90=25,1,0)+IF(AH90=25,1,0)+IF(AK90=25,1,0)+IF(AN90=25,1,0)</f>
        <v>0</v>
      </c>
      <c r="O90" s="8">
        <f>IF(Y90=33,1,0)+IF(AB90=33,1,0)+IF(AE90=33,1,0)+IF(AH90=33,1,0)+IF(AK90=33,1,0)+IF(AN90=33,1,0)</f>
        <v>0</v>
      </c>
      <c r="P90" s="51">
        <f>SUM(Z90,AC90,AF90,AI90,AL90,AO90)</f>
        <v>0</v>
      </c>
      <c r="Q90" s="97"/>
      <c r="R90" s="105"/>
      <c r="S90" s="127" t="e">
        <f>Q90/(Q90+R90)</f>
        <v>#DIV/0!</v>
      </c>
      <c r="T90" s="115"/>
      <c r="U90" s="97"/>
      <c r="V90" s="123"/>
      <c r="W90" s="96">
        <f>T90-V90</f>
        <v>0</v>
      </c>
      <c r="X90" s="61"/>
      <c r="Y90" s="62"/>
      <c r="Z90" s="63"/>
      <c r="AA90" s="64"/>
      <c r="AB90" s="65"/>
      <c r="AC90" s="66"/>
      <c r="AD90" s="61"/>
      <c r="AE90" s="62"/>
      <c r="AF90" s="63"/>
      <c r="AG90" s="64"/>
      <c r="AH90" s="65"/>
      <c r="AI90" s="66"/>
      <c r="AJ90" s="61"/>
      <c r="AK90" s="62"/>
      <c r="AL90" s="63"/>
      <c r="AM90" s="64"/>
      <c r="AN90" s="65"/>
      <c r="AO90" s="66"/>
    </row>
    <row r="91" spans="1:41" ht="12.75" customHeight="1" hidden="1">
      <c r="A91" s="2">
        <f t="shared" si="1"/>
        <v>88</v>
      </c>
      <c r="B91" s="81" t="s">
        <v>96</v>
      </c>
      <c r="C91" s="82" t="s">
        <v>97</v>
      </c>
      <c r="D91" s="83" t="s">
        <v>22</v>
      </c>
      <c r="E91" s="48">
        <f>SUM(X91,AA91,AD91,AG91,AJ91,AM91)</f>
        <v>0</v>
      </c>
      <c r="F91" s="49">
        <f>IF(Y91=1,1,0)+IF(AB91=1,1,0)+IF(AE91=1,1,0)+IF(AH91=1,1,0)+IF(AK91=1,1,0)+IF(AN91=1,1,0)</f>
        <v>0</v>
      </c>
      <c r="G91" s="50">
        <f>IF(Y91=2,1,0)+IF(AB91=2,1,0)+IF(AE91=2,1,0)+IF(AH91=2,1,0)+IF(AK91=2,1,0)+IF(AN91=2,1,0)</f>
        <v>0</v>
      </c>
      <c r="H91" s="50">
        <f>IF(Y91=3,1,0)+IF(AB91=3,1,0)+IF(AE91=3,1,0)+IF(AH91=3,1,0)+IF(AK91=3,1,0)+IF(AN91=3,1,0)</f>
        <v>0</v>
      </c>
      <c r="I91" s="50">
        <f>IF(Y91=5,1,0)+IF(AB91=5,1,0)+IF(AE91=5,1,0)+IF(AH91=5,1,0)+IF(AK91=5,1,0)+IF(AN91=5,1,0)</f>
        <v>0</v>
      </c>
      <c r="J91" s="50">
        <f>IF(Y91=7,1,0)+IF(AB91=7,1,0)+IF(AE91=7,1,0)+IF(AH91=7,1,0)+IF(AK91=7,1,0)+IF(AN91=7,1,0)</f>
        <v>0</v>
      </c>
      <c r="K91" s="50">
        <f>IF(Y91=9,1,0)+IF(AB91=9,1,0)+IF(AE91=9,1,0)+IF(AH91=9,1,0)+IF(AK91=9,1,0)+IF(AN91=9,1,0)</f>
        <v>0</v>
      </c>
      <c r="L91" s="50">
        <f>IF(Y91=13,1,0)+IF(AB91=13,1,0)+IF(AE91=13,1,0)+IF(AH91=13,1,0)+IF(AK91=13,1,0)+IF(AN91=13,1,0)</f>
        <v>0</v>
      </c>
      <c r="M91" s="50">
        <f>IF(Y91=17,1,0)+IF(AB91=17,1,0)+IF(AE91=17,1,0)+IF(AH91=17,1,0)+IF(AK91=17,1,0)+IF(AN91=17,1,0)</f>
        <v>0</v>
      </c>
      <c r="N91" s="50">
        <f>IF(Y91=25,1,0)+IF(AB91=25,1,0)+IF(AE91=25,1,0)+IF(AH91=25,1,0)+IF(AK91=25,1,0)+IF(AN91=25,1,0)</f>
        <v>0</v>
      </c>
      <c r="O91" s="8">
        <f>IF(Y91=33,1,0)+IF(AB91=33,1,0)+IF(AE91=33,1,0)+IF(AH91=33,1,0)+IF(AK91=33,1,0)+IF(AN91=33,1,0)</f>
        <v>0</v>
      </c>
      <c r="P91" s="51">
        <f>SUM(Z91,AC91,AF91,AI91,AL91,AO91)</f>
        <v>0</v>
      </c>
      <c r="Q91" s="97"/>
      <c r="R91" s="105"/>
      <c r="S91" s="127" t="e">
        <f>Q91/(Q91+R91)</f>
        <v>#DIV/0!</v>
      </c>
      <c r="T91" s="115"/>
      <c r="U91" s="97"/>
      <c r="V91" s="123"/>
      <c r="W91" s="96">
        <f>T91-V91</f>
        <v>0</v>
      </c>
      <c r="X91" s="61"/>
      <c r="Y91" s="62"/>
      <c r="Z91" s="63"/>
      <c r="AA91" s="64"/>
      <c r="AB91" s="65"/>
      <c r="AC91" s="66"/>
      <c r="AD91" s="61"/>
      <c r="AE91" s="62"/>
      <c r="AF91" s="63"/>
      <c r="AG91" s="64"/>
      <c r="AH91" s="65"/>
      <c r="AI91" s="66"/>
      <c r="AJ91" s="61"/>
      <c r="AK91" s="62"/>
      <c r="AL91" s="63"/>
      <c r="AM91" s="64"/>
      <c r="AN91" s="65"/>
      <c r="AO91" s="66"/>
    </row>
    <row r="92" spans="1:41" ht="12.75" customHeight="1" hidden="1">
      <c r="A92" s="2">
        <f t="shared" si="1"/>
        <v>89</v>
      </c>
      <c r="B92" s="81" t="s">
        <v>92</v>
      </c>
      <c r="C92" s="82" t="s">
        <v>52</v>
      </c>
      <c r="D92" s="83" t="s">
        <v>117</v>
      </c>
      <c r="E92" s="48">
        <f>SUM(X92,AA92,AD92,AG92,AJ92,AM92)</f>
        <v>0</v>
      </c>
      <c r="F92" s="49">
        <f>IF(Y92=1,1,0)+IF(AB92=1,1,0)+IF(AE92=1,1,0)+IF(AH92=1,1,0)+IF(AK92=1,1,0)+IF(AN92=1,1,0)</f>
        <v>0</v>
      </c>
      <c r="G92" s="50">
        <f>IF(Y92=2,1,0)+IF(AB92=2,1,0)+IF(AE92=2,1,0)+IF(AH92=2,1,0)+IF(AK92=2,1,0)+IF(AN92=2,1,0)</f>
        <v>0</v>
      </c>
      <c r="H92" s="50">
        <f>IF(Y92=3,1,0)+IF(AB92=3,1,0)+IF(AE92=3,1,0)+IF(AH92=3,1,0)+IF(AK92=3,1,0)+IF(AN92=3,1,0)</f>
        <v>0</v>
      </c>
      <c r="I92" s="50">
        <f>IF(Y92=5,1,0)+IF(AB92=5,1,0)+IF(AE92=5,1,0)+IF(AH92=5,1,0)+IF(AK92=5,1,0)+IF(AN92=5,1,0)</f>
        <v>0</v>
      </c>
      <c r="J92" s="50">
        <f>IF(Y92=7,1,0)+IF(AB92=7,1,0)+IF(AE92=7,1,0)+IF(AH92=7,1,0)+IF(AK92=7,1,0)+IF(AN92=7,1,0)</f>
        <v>0</v>
      </c>
      <c r="K92" s="50">
        <f>IF(Y92=9,1,0)+IF(AB92=9,1,0)+IF(AE92=9,1,0)+IF(AH92=9,1,0)+IF(AK92=9,1,0)+IF(AN92=9,1,0)</f>
        <v>0</v>
      </c>
      <c r="L92" s="50">
        <f>IF(Y92=13,1,0)+IF(AB92=13,1,0)+IF(AE92=13,1,0)+IF(AH92=13,1,0)+IF(AK92=13,1,0)+IF(AN92=13,1,0)</f>
        <v>0</v>
      </c>
      <c r="M92" s="50">
        <f>IF(Y92=17,1,0)+IF(AB92=17,1,0)+IF(AE92=17,1,0)+IF(AH92=17,1,0)+IF(AK92=17,1,0)+IF(AN92=17,1,0)</f>
        <v>0</v>
      </c>
      <c r="N92" s="50">
        <f>IF(Y92=25,1,0)+IF(AB92=25,1,0)+IF(AE92=25,1,0)+IF(AH92=25,1,0)+IF(AK92=25,1,0)+IF(AN92=25,1,0)</f>
        <v>0</v>
      </c>
      <c r="O92" s="8">
        <f>IF(Y92=33,1,0)+IF(AB92=33,1,0)+IF(AE92=33,1,0)+IF(AH92=33,1,0)+IF(AK92=33,1,0)+IF(AN92=33,1,0)</f>
        <v>0</v>
      </c>
      <c r="P92" s="51">
        <f>SUM(Z92,AC92,AF92,AI92,AL92,AO92)</f>
        <v>0</v>
      </c>
      <c r="Q92" s="97"/>
      <c r="R92" s="105"/>
      <c r="S92" s="127" t="e">
        <f>Q92/(Q92+R92)</f>
        <v>#DIV/0!</v>
      </c>
      <c r="T92" s="115"/>
      <c r="U92" s="97"/>
      <c r="V92" s="123"/>
      <c r="W92" s="96">
        <f>T92-V92</f>
        <v>0</v>
      </c>
      <c r="X92" s="61"/>
      <c r="Y92" s="62"/>
      <c r="Z92" s="63"/>
      <c r="AA92" s="64"/>
      <c r="AB92" s="65"/>
      <c r="AC92" s="66"/>
      <c r="AD92" s="61"/>
      <c r="AE92" s="62"/>
      <c r="AF92" s="63"/>
      <c r="AG92" s="64"/>
      <c r="AH92" s="65"/>
      <c r="AI92" s="66"/>
      <c r="AJ92" s="61"/>
      <c r="AK92" s="62"/>
      <c r="AL92" s="63"/>
      <c r="AM92" s="64"/>
      <c r="AN92" s="65"/>
      <c r="AO92" s="66"/>
    </row>
    <row r="93" spans="1:41" ht="12.75" customHeight="1" hidden="1">
      <c r="A93" s="2">
        <f t="shared" si="1"/>
        <v>90</v>
      </c>
      <c r="B93" s="81" t="s">
        <v>66</v>
      </c>
      <c r="C93" s="82" t="s">
        <v>52</v>
      </c>
      <c r="D93" s="83" t="s">
        <v>67</v>
      </c>
      <c r="E93" s="48">
        <f>SUM(X93,AA93,AD93,AG93,AJ93,AM93)</f>
        <v>0</v>
      </c>
      <c r="F93" s="49">
        <f>IF(Y93=1,1,0)+IF(AB93=1,1,0)+IF(AE93=1,1,0)+IF(AH93=1,1,0)+IF(AK93=1,1,0)+IF(AN93=1,1,0)</f>
        <v>0</v>
      </c>
      <c r="G93" s="50">
        <f>IF(Y93=2,1,0)+IF(AB93=2,1,0)+IF(AE93=2,1,0)+IF(AH93=2,1,0)+IF(AK93=2,1,0)+IF(AN93=2,1,0)</f>
        <v>0</v>
      </c>
      <c r="H93" s="50">
        <f>IF(Y93=3,1,0)+IF(AB93=3,1,0)+IF(AE93=3,1,0)+IF(AH93=3,1,0)+IF(AK93=3,1,0)+IF(AN93=3,1,0)</f>
        <v>0</v>
      </c>
      <c r="I93" s="50">
        <f>IF(Y93=5,1,0)+IF(AB93=5,1,0)+IF(AE93=5,1,0)+IF(AH93=5,1,0)+IF(AK93=5,1,0)+IF(AN93=5,1,0)</f>
        <v>0</v>
      </c>
      <c r="J93" s="50">
        <f>IF(Y93=7,1,0)+IF(AB93=7,1,0)+IF(AE93=7,1,0)+IF(AH93=7,1,0)+IF(AK93=7,1,0)+IF(AN93=7,1,0)</f>
        <v>0</v>
      </c>
      <c r="K93" s="50">
        <f>IF(Y93=9,1,0)+IF(AB93=9,1,0)+IF(AE93=9,1,0)+IF(AH93=9,1,0)+IF(AK93=9,1,0)+IF(AN93=9,1,0)</f>
        <v>0</v>
      </c>
      <c r="L93" s="50">
        <f>IF(Y93=13,1,0)+IF(AB93=13,1,0)+IF(AE93=13,1,0)+IF(AH93=13,1,0)+IF(AK93=13,1,0)+IF(AN93=13,1,0)</f>
        <v>0</v>
      </c>
      <c r="M93" s="50">
        <f>IF(Y93=17,1,0)+IF(AB93=17,1,0)+IF(AE93=17,1,0)+IF(AH93=17,1,0)+IF(AK93=17,1,0)+IF(AN93=17,1,0)</f>
        <v>0</v>
      </c>
      <c r="N93" s="50">
        <f>IF(Y93=25,1,0)+IF(AB93=25,1,0)+IF(AE93=25,1,0)+IF(AH93=25,1,0)+IF(AK93=25,1,0)+IF(AN93=25,1,0)</f>
        <v>0</v>
      </c>
      <c r="O93" s="8">
        <f>IF(Y93=33,1,0)+IF(AB93=33,1,0)+IF(AE93=33,1,0)+IF(AH93=33,1,0)+IF(AK93=33,1,0)+IF(AN93=33,1,0)</f>
        <v>0</v>
      </c>
      <c r="P93" s="51">
        <f>SUM(Z93,AC93,AF93,AI93,AL93,AO93)</f>
        <v>0</v>
      </c>
      <c r="Q93" s="97"/>
      <c r="R93" s="105"/>
      <c r="S93" s="127" t="e">
        <f>Q93/(Q93+R93)</f>
        <v>#DIV/0!</v>
      </c>
      <c r="T93" s="115"/>
      <c r="U93" s="97"/>
      <c r="V93" s="123"/>
      <c r="W93" s="96">
        <f>T93-V93</f>
        <v>0</v>
      </c>
      <c r="X93" s="61"/>
      <c r="Y93" s="62"/>
      <c r="Z93" s="63"/>
      <c r="AA93" s="64"/>
      <c r="AB93" s="65"/>
      <c r="AC93" s="66"/>
      <c r="AD93" s="61"/>
      <c r="AE93" s="62"/>
      <c r="AF93" s="63"/>
      <c r="AG93" s="64"/>
      <c r="AH93" s="65"/>
      <c r="AI93" s="66"/>
      <c r="AJ93" s="61"/>
      <c r="AK93" s="62"/>
      <c r="AL93" s="63"/>
      <c r="AM93" s="64"/>
      <c r="AN93" s="65"/>
      <c r="AO93" s="66"/>
    </row>
    <row r="94" spans="1:41" ht="12.75" customHeight="1" hidden="1">
      <c r="A94" s="2">
        <f t="shared" si="1"/>
        <v>91</v>
      </c>
      <c r="B94" s="3" t="s">
        <v>142</v>
      </c>
      <c r="C94" s="4" t="s">
        <v>128</v>
      </c>
      <c r="D94" s="36" t="s">
        <v>87</v>
      </c>
      <c r="E94" s="7">
        <f>SUM(X94,AA94,AD94,AG94,AJ94,AM94)</f>
        <v>0</v>
      </c>
      <c r="F94" s="34">
        <f>IF(Y94=1,1,0)+IF(AB94=1,1,0)+IF(AE94=1,1,0)+IF(AH94=1,1,0)+IF(AK94=1,1,0)+IF(AN94=1,1,0)</f>
        <v>0</v>
      </c>
      <c r="G94" s="8">
        <f>IF(Y94=2,1,0)+IF(AB94=2,1,0)+IF(AE94=2,1,0)+IF(AH94=2,1,0)+IF(AK94=2,1,0)+IF(AN94=2,1,0)</f>
        <v>0</v>
      </c>
      <c r="H94" s="8">
        <f>IF(Y94=3,1,0)+IF(AB94=3,1,0)+IF(AE94=3,1,0)+IF(AH94=3,1,0)+IF(AK94=3,1,0)+IF(AN94=3,1,0)</f>
        <v>0</v>
      </c>
      <c r="I94" s="8">
        <f>IF(Y94=5,1,0)+IF(AB94=5,1,0)+IF(AE94=5,1,0)+IF(AH94=5,1,0)+IF(AK94=5,1,0)+IF(AN94=5,1,0)</f>
        <v>0</v>
      </c>
      <c r="J94" s="8">
        <f>IF(Y94=7,1,0)+IF(AB94=7,1,0)+IF(AE94=7,1,0)+IF(AH94=7,1,0)+IF(AK94=7,1,0)+IF(AN94=7,1,0)</f>
        <v>0</v>
      </c>
      <c r="K94" s="8">
        <f>IF(Y94=9,1,0)+IF(AB94=9,1,0)+IF(AE94=9,1,0)+IF(AH94=9,1,0)+IF(AK94=9,1,0)+IF(AN94=9,1,0)</f>
        <v>0</v>
      </c>
      <c r="L94" s="8">
        <f>IF(Y94=13,1,0)+IF(AB94=13,1,0)+IF(AE94=13,1,0)+IF(AH94=13,1,0)+IF(AK94=13,1,0)+IF(AN94=13,1,0)</f>
        <v>0</v>
      </c>
      <c r="M94" s="8">
        <f>IF(Y94=17,1,0)+IF(AB94=17,1,0)+IF(AE94=17,1,0)+IF(AH94=17,1,0)+IF(AK94=17,1,0)+IF(AN94=17,1,0)</f>
        <v>0</v>
      </c>
      <c r="N94" s="8">
        <f>IF(Y94=25,1,0)+IF(AB94=25,1,0)+IF(AE94=25,1,0)+IF(AH94=25,1,0)+IF(AK94=25,1,0)+IF(AN94=25,1,0)</f>
        <v>0</v>
      </c>
      <c r="O94" s="8">
        <f>IF(Y94=33,1,0)+IF(AB94=33,1,0)+IF(AE94=33,1,0)+IF(AH94=33,1,0)+IF(AK94=33,1,0)+IF(AN94=33,1,0)</f>
        <v>0</v>
      </c>
      <c r="P94" s="42">
        <f>SUM(Z94,AC94,AF94,AI94,AL94,AO94)</f>
        <v>0</v>
      </c>
      <c r="Q94" s="96"/>
      <c r="R94" s="104"/>
      <c r="S94" s="127" t="e">
        <f>Q94/(Q94+R94)</f>
        <v>#DIV/0!</v>
      </c>
      <c r="T94" s="114"/>
      <c r="U94" s="96"/>
      <c r="V94" s="122"/>
      <c r="W94" s="96">
        <f>T94-V94</f>
        <v>0</v>
      </c>
      <c r="X94" s="21"/>
      <c r="Y94" s="11"/>
      <c r="Z94" s="12"/>
      <c r="AA94" s="24"/>
      <c r="AB94" s="15"/>
      <c r="AC94" s="16"/>
      <c r="AD94" s="21"/>
      <c r="AE94" s="11"/>
      <c r="AF94" s="12"/>
      <c r="AG94" s="24"/>
      <c r="AH94" s="15"/>
      <c r="AI94" s="16"/>
      <c r="AJ94" s="21"/>
      <c r="AK94" s="11"/>
      <c r="AL94" s="12"/>
      <c r="AM94" s="24"/>
      <c r="AN94" s="15"/>
      <c r="AO94" s="16"/>
    </row>
    <row r="95" spans="1:41" ht="12.75" customHeight="1" hidden="1">
      <c r="A95" s="2">
        <f t="shared" si="1"/>
        <v>92</v>
      </c>
      <c r="B95" s="87" t="s">
        <v>105</v>
      </c>
      <c r="C95" s="88" t="s">
        <v>73</v>
      </c>
      <c r="D95" s="89" t="s">
        <v>85</v>
      </c>
      <c r="E95" s="48">
        <f>SUM(X95,AA95,AD95,AG95,AJ95,AM95)</f>
        <v>0</v>
      </c>
      <c r="F95" s="49">
        <f>IF(Y95=1,1,0)+IF(AB95=1,1,0)+IF(AE95=1,1,0)+IF(AH95=1,1,0)+IF(AK95=1,1,0)+IF(AN95=1,1,0)</f>
        <v>0</v>
      </c>
      <c r="G95" s="50">
        <f>IF(Y95=2,1,0)+IF(AB95=2,1,0)+IF(AE95=2,1,0)+IF(AH95=2,1,0)+IF(AK95=2,1,0)+IF(AN95=2,1,0)</f>
        <v>0</v>
      </c>
      <c r="H95" s="50">
        <f>IF(Y95=3,1,0)+IF(AB95=3,1,0)+IF(AE95=3,1,0)+IF(AH95=3,1,0)+IF(AK95=3,1,0)+IF(AN95=3,1,0)</f>
        <v>0</v>
      </c>
      <c r="I95" s="50">
        <f>IF(Y95=5,1,0)+IF(AB95=5,1,0)+IF(AE95=5,1,0)+IF(AH95=5,1,0)+IF(AK95=5,1,0)+IF(AN95=5,1,0)</f>
        <v>0</v>
      </c>
      <c r="J95" s="50">
        <f>IF(Y95=7,1,0)+IF(AB95=7,1,0)+IF(AE95=7,1,0)+IF(AH95=7,1,0)+IF(AK95=7,1,0)+IF(AN95=7,1,0)</f>
        <v>0</v>
      </c>
      <c r="K95" s="50">
        <f>IF(Y95=9,1,0)+IF(AB95=9,1,0)+IF(AE95=9,1,0)+IF(AH95=9,1,0)+IF(AK95=9,1,0)+IF(AN95=9,1,0)</f>
        <v>0</v>
      </c>
      <c r="L95" s="50">
        <f>IF(Y95=13,1,0)+IF(AB95=13,1,0)+IF(AE95=13,1,0)+IF(AH95=13,1,0)+IF(AK95=13,1,0)+IF(AN95=13,1,0)</f>
        <v>0</v>
      </c>
      <c r="M95" s="50">
        <f>IF(Y95=17,1,0)+IF(AB95=17,1,0)+IF(AE95=17,1,0)+IF(AH95=17,1,0)+IF(AK95=17,1,0)+IF(AN95=17,1,0)</f>
        <v>0</v>
      </c>
      <c r="N95" s="50">
        <f>IF(Y95=25,1,0)+IF(AB95=25,1,0)+IF(AE95=25,1,0)+IF(AH95=25,1,0)+IF(AK95=25,1,0)+IF(AN95=25,1,0)</f>
        <v>0</v>
      </c>
      <c r="O95" s="8">
        <f>IF(Y95=33,1,0)+IF(AB95=33,1,0)+IF(AE95=33,1,0)+IF(AH95=33,1,0)+IF(AK95=33,1,0)+IF(AN95=33,1,0)</f>
        <v>0</v>
      </c>
      <c r="P95" s="51">
        <f>SUM(Z95,AC95,AF95,AI95,AL95,AO95)</f>
        <v>0</v>
      </c>
      <c r="Q95" s="97"/>
      <c r="R95" s="105"/>
      <c r="S95" s="127" t="e">
        <f>Q95/(Q95+R95)</f>
        <v>#DIV/0!</v>
      </c>
      <c r="T95" s="115"/>
      <c r="U95" s="97"/>
      <c r="V95" s="123"/>
      <c r="W95" s="96">
        <f>T95-V95</f>
        <v>0</v>
      </c>
      <c r="X95" s="67"/>
      <c r="Y95" s="68"/>
      <c r="Z95" s="69"/>
      <c r="AA95" s="70"/>
      <c r="AB95" s="71"/>
      <c r="AC95" s="72"/>
      <c r="AD95" s="67"/>
      <c r="AE95" s="68"/>
      <c r="AF95" s="69"/>
      <c r="AG95" s="70"/>
      <c r="AH95" s="71"/>
      <c r="AI95" s="72"/>
      <c r="AJ95" s="67"/>
      <c r="AK95" s="68"/>
      <c r="AL95" s="69"/>
      <c r="AM95" s="70"/>
      <c r="AN95" s="71"/>
      <c r="AO95" s="72"/>
    </row>
    <row r="96" spans="1:41" ht="12.75" customHeight="1" hidden="1">
      <c r="A96" s="2">
        <f t="shared" si="1"/>
        <v>93</v>
      </c>
      <c r="B96" s="81" t="s">
        <v>20</v>
      </c>
      <c r="C96" s="82" t="s">
        <v>21</v>
      </c>
      <c r="D96" s="83" t="s">
        <v>22</v>
      </c>
      <c r="E96" s="48">
        <f>SUM(X96,AA96,AD96,AG96,AJ96,AM96)</f>
        <v>0</v>
      </c>
      <c r="F96" s="49">
        <f>IF(Y96=1,1,0)+IF(AB96=1,1,0)+IF(AE96=1,1,0)+IF(AH96=1,1,0)+IF(AK96=1,1,0)+IF(AN96=1,1,0)</f>
        <v>0</v>
      </c>
      <c r="G96" s="50">
        <f>IF(Y96=2,1,0)+IF(AB96=2,1,0)+IF(AE96=2,1,0)+IF(AH96=2,1,0)+IF(AK96=2,1,0)+IF(AN96=2,1,0)</f>
        <v>0</v>
      </c>
      <c r="H96" s="50">
        <f>IF(Y96=3,1,0)+IF(AB96=3,1,0)+IF(AE96=3,1,0)+IF(AH96=3,1,0)+IF(AK96=3,1,0)+IF(AN96=3,1,0)</f>
        <v>0</v>
      </c>
      <c r="I96" s="50">
        <f>IF(Y96=5,1,0)+IF(AB96=5,1,0)+IF(AE96=5,1,0)+IF(AH96=5,1,0)+IF(AK96=5,1,0)+IF(AN96=5,1,0)</f>
        <v>0</v>
      </c>
      <c r="J96" s="50">
        <f>IF(Y96=7,1,0)+IF(AB96=7,1,0)+IF(AE96=7,1,0)+IF(AH96=7,1,0)+IF(AK96=7,1,0)+IF(AN96=7,1,0)</f>
        <v>0</v>
      </c>
      <c r="K96" s="50">
        <f>IF(Y96=9,1,0)+IF(AB96=9,1,0)+IF(AE96=9,1,0)+IF(AH96=9,1,0)+IF(AK96=9,1,0)+IF(AN96=9,1,0)</f>
        <v>0</v>
      </c>
      <c r="L96" s="50">
        <f>IF(Y96=13,1,0)+IF(AB96=13,1,0)+IF(AE96=13,1,0)+IF(AH96=13,1,0)+IF(AK96=13,1,0)+IF(AN96=13,1,0)</f>
        <v>0</v>
      </c>
      <c r="M96" s="50">
        <f>IF(Y96=17,1,0)+IF(AB96=17,1,0)+IF(AE96=17,1,0)+IF(AH96=17,1,0)+IF(AK96=17,1,0)+IF(AN96=17,1,0)</f>
        <v>0</v>
      </c>
      <c r="N96" s="50">
        <f>IF(Y96=25,1,0)+IF(AB96=25,1,0)+IF(AE96=25,1,0)+IF(AH96=25,1,0)+IF(AK96=25,1,0)+IF(AN96=25,1,0)</f>
        <v>0</v>
      </c>
      <c r="O96" s="8">
        <f>IF(Y96=33,1,0)+IF(AB96=33,1,0)+IF(AE96=33,1,0)+IF(AH96=33,1,0)+IF(AK96=33,1,0)+IF(AN96=33,1,0)</f>
        <v>0</v>
      </c>
      <c r="P96" s="51">
        <f>SUM(Z96,AC96,AF96,AI96,AL96,AO96)</f>
        <v>0</v>
      </c>
      <c r="Q96" s="97"/>
      <c r="R96" s="105"/>
      <c r="S96" s="127" t="e">
        <f>Q96/(Q96+R96)</f>
        <v>#DIV/0!</v>
      </c>
      <c r="T96" s="115"/>
      <c r="U96" s="97"/>
      <c r="V96" s="123"/>
      <c r="W96" s="96">
        <f>T96-V96</f>
        <v>0</v>
      </c>
      <c r="X96" s="61"/>
      <c r="Y96" s="62"/>
      <c r="Z96" s="63"/>
      <c r="AA96" s="64"/>
      <c r="AB96" s="65"/>
      <c r="AC96" s="66"/>
      <c r="AD96" s="61"/>
      <c r="AE96" s="62"/>
      <c r="AF96" s="63"/>
      <c r="AG96" s="64"/>
      <c r="AH96" s="65"/>
      <c r="AI96" s="66"/>
      <c r="AJ96" s="61"/>
      <c r="AK96" s="62"/>
      <c r="AL96" s="63"/>
      <c r="AM96" s="64"/>
      <c r="AN96" s="65"/>
      <c r="AO96" s="66"/>
    </row>
    <row r="97" spans="1:41" ht="12.75" customHeight="1" hidden="1">
      <c r="A97" s="2">
        <f t="shared" si="1"/>
        <v>94</v>
      </c>
      <c r="B97" s="81" t="s">
        <v>152</v>
      </c>
      <c r="C97" s="82" t="s">
        <v>153</v>
      </c>
      <c r="D97" s="83" t="s">
        <v>85</v>
      </c>
      <c r="E97" s="48">
        <f>SUM(X97,AA97,AD97,AG97,AJ97,AM97)</f>
        <v>0</v>
      </c>
      <c r="F97" s="49">
        <f>IF(Y97=1,1,0)+IF(AB97=1,1,0)+IF(AE97=1,1,0)+IF(AH97=1,1,0)+IF(AK97=1,1,0)+IF(AN97=1,1,0)</f>
        <v>0</v>
      </c>
      <c r="G97" s="50">
        <f>IF(Y97=2,1,0)+IF(AB97=2,1,0)+IF(AE97=2,1,0)+IF(AH97=2,1,0)+IF(AK97=2,1,0)+IF(AN97=2,1,0)</f>
        <v>0</v>
      </c>
      <c r="H97" s="50">
        <f>IF(Y97=3,1,0)+IF(AB97=3,1,0)+IF(AE97=3,1,0)+IF(AH97=3,1,0)+IF(AK97=3,1,0)+IF(AN97=3,1,0)</f>
        <v>0</v>
      </c>
      <c r="I97" s="50">
        <f>IF(Y97=5,1,0)+IF(AB97=5,1,0)+IF(AE97=5,1,0)+IF(AH97=5,1,0)+IF(AK97=5,1,0)+IF(AN97=5,1,0)</f>
        <v>0</v>
      </c>
      <c r="J97" s="50">
        <f>IF(Y97=7,1,0)+IF(AB97=7,1,0)+IF(AE97=7,1,0)+IF(AH97=7,1,0)+IF(AK97=7,1,0)+IF(AN97=7,1,0)</f>
        <v>0</v>
      </c>
      <c r="K97" s="50">
        <f>IF(Y97=9,1,0)+IF(AB97=9,1,0)+IF(AE97=9,1,0)+IF(AH97=9,1,0)+IF(AK97=9,1,0)+IF(AN97=9,1,0)</f>
        <v>0</v>
      </c>
      <c r="L97" s="50">
        <f>IF(Y97=13,1,0)+IF(AB97=13,1,0)+IF(AE97=13,1,0)+IF(AH97=13,1,0)+IF(AK97=13,1,0)+IF(AN97=13,1,0)</f>
        <v>0</v>
      </c>
      <c r="M97" s="50">
        <f>IF(Y97=17,1,0)+IF(AB97=17,1,0)+IF(AE97=17,1,0)+IF(AH97=17,1,0)+IF(AK97=17,1,0)+IF(AN97=17,1,0)</f>
        <v>0</v>
      </c>
      <c r="N97" s="50">
        <f>IF(Y97=25,1,0)+IF(AB97=25,1,0)+IF(AE97=25,1,0)+IF(AH97=25,1,0)+IF(AK97=25,1,0)+IF(AN97=25,1,0)</f>
        <v>0</v>
      </c>
      <c r="O97" s="8">
        <f>IF(Y97=33,1,0)+IF(AB97=33,1,0)+IF(AE97=33,1,0)+IF(AH97=33,1,0)+IF(AK97=33,1,0)+IF(AN97=33,1,0)</f>
        <v>0</v>
      </c>
      <c r="P97" s="51">
        <f>SUM(Z97,AC97,AF97,AI97,AL97,AO97)</f>
        <v>0</v>
      </c>
      <c r="Q97" s="97"/>
      <c r="R97" s="105"/>
      <c r="S97" s="127" t="e">
        <f>Q97/(Q97+R97)</f>
        <v>#DIV/0!</v>
      </c>
      <c r="T97" s="115"/>
      <c r="U97" s="97"/>
      <c r="V97" s="123"/>
      <c r="W97" s="96">
        <f>T97-V97</f>
        <v>0</v>
      </c>
      <c r="X97" s="61"/>
      <c r="Y97" s="62"/>
      <c r="Z97" s="63"/>
      <c r="AA97" s="64"/>
      <c r="AB97" s="65"/>
      <c r="AC97" s="66"/>
      <c r="AD97" s="61"/>
      <c r="AE97" s="62"/>
      <c r="AF97" s="63"/>
      <c r="AG97" s="64"/>
      <c r="AH97" s="65"/>
      <c r="AI97" s="66"/>
      <c r="AJ97" s="61"/>
      <c r="AK97" s="62"/>
      <c r="AL97" s="63"/>
      <c r="AM97" s="64"/>
      <c r="AN97" s="65"/>
      <c r="AO97" s="66"/>
    </row>
    <row r="98" spans="1:41" ht="12.75" customHeight="1" hidden="1">
      <c r="A98" s="2">
        <f t="shared" si="1"/>
        <v>95</v>
      </c>
      <c r="B98" s="81" t="s">
        <v>164</v>
      </c>
      <c r="C98" s="82" t="s">
        <v>156</v>
      </c>
      <c r="D98" s="83" t="s">
        <v>19</v>
      </c>
      <c r="E98" s="48">
        <f>SUM(X98,AA98,AD98,AG98,AJ98,AM98)</f>
        <v>0</v>
      </c>
      <c r="F98" s="49">
        <f>IF(Y98=1,1,0)+IF(AB98=1,1,0)+IF(AE98=1,1,0)+IF(AH98=1,1,0)+IF(AK98=1,1,0)+IF(AN98=1,1,0)</f>
        <v>0</v>
      </c>
      <c r="G98" s="50">
        <f>IF(Y98=2,1,0)+IF(AB98=2,1,0)+IF(AE98=2,1,0)+IF(AH98=2,1,0)+IF(AK98=2,1,0)+IF(AN98=2,1,0)</f>
        <v>0</v>
      </c>
      <c r="H98" s="50">
        <f>IF(Y98=3,1,0)+IF(AB98=3,1,0)+IF(AE98=3,1,0)+IF(AH98=3,1,0)+IF(AK98=3,1,0)+IF(AN98=3,1,0)</f>
        <v>0</v>
      </c>
      <c r="I98" s="50">
        <f>IF(Y98=5,1,0)+IF(AB98=5,1,0)+IF(AE98=5,1,0)+IF(AH98=5,1,0)+IF(AK98=5,1,0)+IF(AN98=5,1,0)</f>
        <v>0</v>
      </c>
      <c r="J98" s="50">
        <f>IF(Y98=7,1,0)+IF(AB98=7,1,0)+IF(AE98=7,1,0)+IF(AH98=7,1,0)+IF(AK98=7,1,0)+IF(AN98=7,1,0)</f>
        <v>0</v>
      </c>
      <c r="K98" s="50">
        <f>IF(Y98=9,1,0)+IF(AB98=9,1,0)+IF(AE98=9,1,0)+IF(AH98=9,1,0)+IF(AK98=9,1,0)+IF(AN98=9,1,0)</f>
        <v>0</v>
      </c>
      <c r="L98" s="50">
        <f>IF(Y98=13,1,0)+IF(AB98=13,1,0)+IF(AE98=13,1,0)+IF(AH98=13,1,0)+IF(AK98=13,1,0)+IF(AN98=13,1,0)</f>
        <v>0</v>
      </c>
      <c r="M98" s="50">
        <f>IF(Y98=17,1,0)+IF(AB98=17,1,0)+IF(AE98=17,1,0)+IF(AH98=17,1,0)+IF(AK98=17,1,0)+IF(AN98=17,1,0)</f>
        <v>0</v>
      </c>
      <c r="N98" s="50">
        <f>IF(Y98=25,1,0)+IF(AB98=25,1,0)+IF(AE98=25,1,0)+IF(AH98=25,1,0)+IF(AK98=25,1,0)+IF(AN98=25,1,0)</f>
        <v>0</v>
      </c>
      <c r="O98" s="8">
        <f>IF(Y98=33,1,0)+IF(AB98=33,1,0)+IF(AE98=33,1,0)+IF(AH98=33,1,0)+IF(AK98=33,1,0)+IF(AN98=33,1,0)</f>
        <v>0</v>
      </c>
      <c r="P98" s="51">
        <f>SUM(Z98,AC98,AF98,AI98,AL98,AO98)</f>
        <v>0</v>
      </c>
      <c r="Q98" s="97"/>
      <c r="R98" s="105"/>
      <c r="S98" s="127" t="e">
        <f>Q98/(Q98+R98)</f>
        <v>#DIV/0!</v>
      </c>
      <c r="T98" s="115"/>
      <c r="U98" s="97"/>
      <c r="V98" s="123"/>
      <c r="W98" s="96">
        <f>T98-V98</f>
        <v>0</v>
      </c>
      <c r="X98" s="61"/>
      <c r="Y98" s="62"/>
      <c r="Z98" s="63"/>
      <c r="AA98" s="64"/>
      <c r="AB98" s="65"/>
      <c r="AC98" s="66"/>
      <c r="AD98" s="61"/>
      <c r="AE98" s="62"/>
      <c r="AF98" s="63"/>
      <c r="AG98" s="64"/>
      <c r="AH98" s="65"/>
      <c r="AI98" s="66"/>
      <c r="AJ98" s="61"/>
      <c r="AK98" s="62"/>
      <c r="AL98" s="63"/>
      <c r="AM98" s="64"/>
      <c r="AN98" s="65"/>
      <c r="AO98" s="66"/>
    </row>
    <row r="99" spans="1:41" ht="12.75" customHeight="1" hidden="1">
      <c r="A99" s="2">
        <f t="shared" si="1"/>
        <v>96</v>
      </c>
      <c r="B99" s="81" t="s">
        <v>166</v>
      </c>
      <c r="C99" s="82" t="s">
        <v>44</v>
      </c>
      <c r="D99" s="83" t="s">
        <v>98</v>
      </c>
      <c r="E99" s="48">
        <f>SUM(X99,AA99,AD99,AG99,AJ99,AM99)</f>
        <v>0</v>
      </c>
      <c r="F99" s="49">
        <f>IF(Y99=1,1,0)+IF(AB99=1,1,0)+IF(AE99=1,1,0)+IF(AH99=1,1,0)+IF(AK99=1,1,0)+IF(AN99=1,1,0)</f>
        <v>0</v>
      </c>
      <c r="G99" s="50">
        <f>IF(Y99=2,1,0)+IF(AB99=2,1,0)+IF(AE99=2,1,0)+IF(AH99=2,1,0)+IF(AK99=2,1,0)+IF(AN99=2,1,0)</f>
        <v>0</v>
      </c>
      <c r="H99" s="50">
        <f>IF(Y99=3,1,0)+IF(AB99=3,1,0)+IF(AE99=3,1,0)+IF(AH99=3,1,0)+IF(AK99=3,1,0)+IF(AN99=3,1,0)</f>
        <v>0</v>
      </c>
      <c r="I99" s="50">
        <f>IF(Y99=5,1,0)+IF(AB99=5,1,0)+IF(AE99=5,1,0)+IF(AH99=5,1,0)+IF(AK99=5,1,0)+IF(AN99=5,1,0)</f>
        <v>0</v>
      </c>
      <c r="J99" s="50">
        <f>IF(Y99=7,1,0)+IF(AB99=7,1,0)+IF(AE99=7,1,0)+IF(AH99=7,1,0)+IF(AK99=7,1,0)+IF(AN99=7,1,0)</f>
        <v>0</v>
      </c>
      <c r="K99" s="50">
        <f>IF(Y99=9,1,0)+IF(AB99=9,1,0)+IF(AE99=9,1,0)+IF(AH99=9,1,0)+IF(AK99=9,1,0)+IF(AN99=9,1,0)</f>
        <v>0</v>
      </c>
      <c r="L99" s="50">
        <f>IF(Y99=13,1,0)+IF(AB99=13,1,0)+IF(AE99=13,1,0)+IF(AH99=13,1,0)+IF(AK99=13,1,0)+IF(AN99=13,1,0)</f>
        <v>0</v>
      </c>
      <c r="M99" s="50">
        <f>IF(Y99=17,1,0)+IF(AB99=17,1,0)+IF(AE99=17,1,0)+IF(AH99=17,1,0)+IF(AK99=17,1,0)+IF(AN99=17,1,0)</f>
        <v>0</v>
      </c>
      <c r="N99" s="50">
        <f>IF(Y99=25,1,0)+IF(AB99=25,1,0)+IF(AE99=25,1,0)+IF(AH99=25,1,0)+IF(AK99=25,1,0)+IF(AN99=25,1,0)</f>
        <v>0</v>
      </c>
      <c r="O99" s="8">
        <f>IF(Y99=33,1,0)+IF(AB99=33,1,0)+IF(AE99=33,1,0)+IF(AH99=33,1,0)+IF(AK99=33,1,0)+IF(AN99=33,1,0)</f>
        <v>0</v>
      </c>
      <c r="P99" s="51">
        <f>SUM(Z99,AC99,AF99,AI99,AL99,AO99)</f>
        <v>0</v>
      </c>
      <c r="Q99" s="97"/>
      <c r="R99" s="105"/>
      <c r="S99" s="127" t="e">
        <f>Q99/(Q99+R99)</f>
        <v>#DIV/0!</v>
      </c>
      <c r="T99" s="115"/>
      <c r="U99" s="97"/>
      <c r="V99" s="123"/>
      <c r="W99" s="96">
        <f>T99-V99</f>
        <v>0</v>
      </c>
      <c r="X99" s="61"/>
      <c r="Y99" s="62"/>
      <c r="Z99" s="63"/>
      <c r="AA99" s="64"/>
      <c r="AB99" s="65"/>
      <c r="AC99" s="66"/>
      <c r="AD99" s="61"/>
      <c r="AE99" s="62"/>
      <c r="AF99" s="63"/>
      <c r="AG99" s="64"/>
      <c r="AH99" s="65"/>
      <c r="AI99" s="66"/>
      <c r="AJ99" s="61"/>
      <c r="AK99" s="62"/>
      <c r="AL99" s="63"/>
      <c r="AM99" s="64"/>
      <c r="AN99" s="65"/>
      <c r="AO99" s="66"/>
    </row>
    <row r="100" spans="1:41" ht="12.75" customHeight="1" hidden="1">
      <c r="A100" s="2">
        <f t="shared" si="1"/>
        <v>97</v>
      </c>
      <c r="B100" s="81" t="s">
        <v>167</v>
      </c>
      <c r="C100" s="82" t="s">
        <v>29</v>
      </c>
      <c r="D100" s="83" t="s">
        <v>19</v>
      </c>
      <c r="E100" s="48">
        <f>SUM(X100,AA100,AD100,AG100,AJ100,AM100)</f>
        <v>0</v>
      </c>
      <c r="F100" s="49">
        <f>IF(Y100=1,1,0)+IF(AB100=1,1,0)+IF(AE100=1,1,0)+IF(AH100=1,1,0)+IF(AK100=1,1,0)+IF(AN100=1,1,0)</f>
        <v>0</v>
      </c>
      <c r="G100" s="50">
        <f>IF(Y100=2,1,0)+IF(AB100=2,1,0)+IF(AE100=2,1,0)+IF(AH100=2,1,0)+IF(AK100=2,1,0)+IF(AN100=2,1,0)</f>
        <v>0</v>
      </c>
      <c r="H100" s="50">
        <f>IF(Y100=3,1,0)+IF(AB100=3,1,0)+IF(AE100=3,1,0)+IF(AH100=3,1,0)+IF(AK100=3,1,0)+IF(AN100=3,1,0)</f>
        <v>0</v>
      </c>
      <c r="I100" s="50">
        <f>IF(Y100=5,1,0)+IF(AB100=5,1,0)+IF(AE100=5,1,0)+IF(AH100=5,1,0)+IF(AK100=5,1,0)+IF(AN100=5,1,0)</f>
        <v>0</v>
      </c>
      <c r="J100" s="50">
        <f>IF(Y100=7,1,0)+IF(AB100=7,1,0)+IF(AE100=7,1,0)+IF(AH100=7,1,0)+IF(AK100=7,1,0)+IF(AN100=7,1,0)</f>
        <v>0</v>
      </c>
      <c r="K100" s="50">
        <f>IF(Y100=9,1,0)+IF(AB100=9,1,0)+IF(AE100=9,1,0)+IF(AH100=9,1,0)+IF(AK100=9,1,0)+IF(AN100=9,1,0)</f>
        <v>0</v>
      </c>
      <c r="L100" s="50">
        <f>IF(Y100=13,1,0)+IF(AB100=13,1,0)+IF(AE100=13,1,0)+IF(AH100=13,1,0)+IF(AK100=13,1,0)+IF(AN100=13,1,0)</f>
        <v>0</v>
      </c>
      <c r="M100" s="50">
        <f>IF(Y100=17,1,0)+IF(AB100=17,1,0)+IF(AE100=17,1,0)+IF(AH100=17,1,0)+IF(AK100=17,1,0)+IF(AN100=17,1,0)</f>
        <v>0</v>
      </c>
      <c r="N100" s="50">
        <f>IF(Y100=25,1,0)+IF(AB100=25,1,0)+IF(AE100=25,1,0)+IF(AH100=25,1,0)+IF(AK100=25,1,0)+IF(AN100=25,1,0)</f>
        <v>0</v>
      </c>
      <c r="O100" s="8">
        <f>IF(Y100=33,1,0)+IF(AB100=33,1,0)+IF(AE100=33,1,0)+IF(AH100=33,1,0)+IF(AK100=33,1,0)+IF(AN100=33,1,0)</f>
        <v>0</v>
      </c>
      <c r="P100" s="51">
        <f>SUM(Z100,AC100,AF100,AI100,AL100,AO100)</f>
        <v>0</v>
      </c>
      <c r="Q100" s="97"/>
      <c r="R100" s="105"/>
      <c r="S100" s="127" t="e">
        <f>Q100/(Q100+R100)</f>
        <v>#DIV/0!</v>
      </c>
      <c r="T100" s="115"/>
      <c r="U100" s="97"/>
      <c r="V100" s="123"/>
      <c r="W100" s="96">
        <f>T100-V100</f>
        <v>0</v>
      </c>
      <c r="X100" s="61"/>
      <c r="Y100" s="62"/>
      <c r="Z100" s="63"/>
      <c r="AA100" s="64"/>
      <c r="AB100" s="65"/>
      <c r="AC100" s="66"/>
      <c r="AD100" s="61"/>
      <c r="AE100" s="62"/>
      <c r="AF100" s="63"/>
      <c r="AG100" s="64"/>
      <c r="AH100" s="65"/>
      <c r="AI100" s="66"/>
      <c r="AJ100" s="61"/>
      <c r="AK100" s="62"/>
      <c r="AL100" s="63"/>
      <c r="AM100" s="64"/>
      <c r="AN100" s="65"/>
      <c r="AO100" s="66"/>
    </row>
    <row r="101" spans="1:41" ht="12.75" customHeight="1" hidden="1">
      <c r="A101" s="2">
        <f t="shared" si="1"/>
        <v>98</v>
      </c>
      <c r="B101" s="81" t="s">
        <v>76</v>
      </c>
      <c r="C101" s="82" t="s">
        <v>77</v>
      </c>
      <c r="D101" s="83" t="s">
        <v>22</v>
      </c>
      <c r="E101" s="48">
        <f>SUM(X101,AA101,AD101,AG101,AJ101,AM101)</f>
        <v>0</v>
      </c>
      <c r="F101" s="49">
        <f>IF(Y101=1,1,0)+IF(AB101=1,1,0)+IF(AE101=1,1,0)+IF(AH101=1,1,0)+IF(AK101=1,1,0)+IF(AN101=1,1,0)</f>
        <v>0</v>
      </c>
      <c r="G101" s="50">
        <f>IF(Y101=2,1,0)+IF(AB101=2,1,0)+IF(AE101=2,1,0)+IF(AH101=2,1,0)+IF(AK101=2,1,0)+IF(AN101=2,1,0)</f>
        <v>0</v>
      </c>
      <c r="H101" s="50">
        <f>IF(Y101=3,1,0)+IF(AB101=3,1,0)+IF(AE101=3,1,0)+IF(AH101=3,1,0)+IF(AK101=3,1,0)+IF(AN101=3,1,0)</f>
        <v>0</v>
      </c>
      <c r="I101" s="50">
        <f>IF(Y101=5,1,0)+IF(AB101=5,1,0)+IF(AE101=5,1,0)+IF(AH101=5,1,0)+IF(AK101=5,1,0)+IF(AN101=5,1,0)</f>
        <v>0</v>
      </c>
      <c r="J101" s="50">
        <f>IF(Y101=7,1,0)+IF(AB101=7,1,0)+IF(AE101=7,1,0)+IF(AH101=7,1,0)+IF(AK101=7,1,0)+IF(AN101=7,1,0)</f>
        <v>0</v>
      </c>
      <c r="K101" s="50">
        <f>IF(Y101=9,1,0)+IF(AB101=9,1,0)+IF(AE101=9,1,0)+IF(AH101=9,1,0)+IF(AK101=9,1,0)+IF(AN101=9,1,0)</f>
        <v>0</v>
      </c>
      <c r="L101" s="50">
        <f>IF(Y101=13,1,0)+IF(AB101=13,1,0)+IF(AE101=13,1,0)+IF(AH101=13,1,0)+IF(AK101=13,1,0)+IF(AN101=13,1,0)</f>
        <v>0</v>
      </c>
      <c r="M101" s="50">
        <f>IF(Y101=17,1,0)+IF(AB101=17,1,0)+IF(AE101=17,1,0)+IF(AH101=17,1,0)+IF(AK101=17,1,0)+IF(AN101=17,1,0)</f>
        <v>0</v>
      </c>
      <c r="N101" s="50">
        <f>IF(Y101=25,1,0)+IF(AB101=25,1,0)+IF(AE101=25,1,0)+IF(AH101=25,1,0)+IF(AK101=25,1,0)+IF(AN101=25,1,0)</f>
        <v>0</v>
      </c>
      <c r="O101" s="8">
        <f>IF(Y101=33,1,0)+IF(AB101=33,1,0)+IF(AE101=33,1,0)+IF(AH101=33,1,0)+IF(AK101=33,1,0)+IF(AN101=33,1,0)</f>
        <v>0</v>
      </c>
      <c r="P101" s="51">
        <f>SUM(Z101,AC101,AF101,AI101,AL101,AO101)</f>
        <v>0</v>
      </c>
      <c r="Q101" s="97"/>
      <c r="R101" s="105"/>
      <c r="S101" s="127" t="e">
        <f>Q101/(Q101+R101)</f>
        <v>#DIV/0!</v>
      </c>
      <c r="T101" s="115"/>
      <c r="U101" s="97"/>
      <c r="V101" s="123"/>
      <c r="W101" s="96">
        <f>T101-V101</f>
        <v>0</v>
      </c>
      <c r="X101" s="61"/>
      <c r="Y101" s="62"/>
      <c r="Z101" s="63"/>
      <c r="AA101" s="64"/>
      <c r="AB101" s="65"/>
      <c r="AC101" s="66"/>
      <c r="AD101" s="61"/>
      <c r="AE101" s="62"/>
      <c r="AF101" s="63"/>
      <c r="AG101" s="64"/>
      <c r="AH101" s="65"/>
      <c r="AI101" s="66"/>
      <c r="AJ101" s="61"/>
      <c r="AK101" s="62"/>
      <c r="AL101" s="63"/>
      <c r="AM101" s="64"/>
      <c r="AN101" s="65"/>
      <c r="AO101" s="66"/>
    </row>
    <row r="102" spans="1:41" ht="12.75" customHeight="1" hidden="1">
      <c r="A102" s="2">
        <f t="shared" si="1"/>
        <v>99</v>
      </c>
      <c r="B102" s="81" t="s">
        <v>129</v>
      </c>
      <c r="C102" s="82" t="s">
        <v>60</v>
      </c>
      <c r="D102" s="83" t="s">
        <v>58</v>
      </c>
      <c r="E102" s="48">
        <f>SUM(X102,AA102,AD102,AG102,AJ102,AM102)</f>
        <v>0</v>
      </c>
      <c r="F102" s="49">
        <f>IF(Y102=1,1,0)+IF(AB102=1,1,0)+IF(AE102=1,1,0)+IF(AH102=1,1,0)+IF(AK102=1,1,0)+IF(AN102=1,1,0)</f>
        <v>0</v>
      </c>
      <c r="G102" s="50">
        <f>IF(Y102=2,1,0)+IF(AB102=2,1,0)+IF(AE102=2,1,0)+IF(AH102=2,1,0)+IF(AK102=2,1,0)+IF(AN102=2,1,0)</f>
        <v>0</v>
      </c>
      <c r="H102" s="50">
        <f>IF(Y102=3,1,0)+IF(AB102=3,1,0)+IF(AE102=3,1,0)+IF(AH102=3,1,0)+IF(AK102=3,1,0)+IF(AN102=3,1,0)</f>
        <v>0</v>
      </c>
      <c r="I102" s="50">
        <f>IF(Y102=5,1,0)+IF(AB102=5,1,0)+IF(AE102=5,1,0)+IF(AH102=5,1,0)+IF(AK102=5,1,0)+IF(AN102=5,1,0)</f>
        <v>0</v>
      </c>
      <c r="J102" s="50">
        <f>IF(Y102=7,1,0)+IF(AB102=7,1,0)+IF(AE102=7,1,0)+IF(AH102=7,1,0)+IF(AK102=7,1,0)+IF(AN102=7,1,0)</f>
        <v>0</v>
      </c>
      <c r="K102" s="50">
        <f>IF(Y102=9,1,0)+IF(AB102=9,1,0)+IF(AE102=9,1,0)+IF(AH102=9,1,0)+IF(AK102=9,1,0)+IF(AN102=9,1,0)</f>
        <v>0</v>
      </c>
      <c r="L102" s="50">
        <f>IF(Y102=13,1,0)+IF(AB102=13,1,0)+IF(AE102=13,1,0)+IF(AH102=13,1,0)+IF(AK102=13,1,0)+IF(AN102=13,1,0)</f>
        <v>0</v>
      </c>
      <c r="M102" s="50">
        <f>IF(Y102=17,1,0)+IF(AB102=17,1,0)+IF(AE102=17,1,0)+IF(AH102=17,1,0)+IF(AK102=17,1,0)+IF(AN102=17,1,0)</f>
        <v>0</v>
      </c>
      <c r="N102" s="50">
        <f>IF(Y102=25,1,0)+IF(AB102=25,1,0)+IF(AE102=25,1,0)+IF(AH102=25,1,0)+IF(AK102=25,1,0)+IF(AN102=25,1,0)</f>
        <v>0</v>
      </c>
      <c r="O102" s="8">
        <f>IF(Y102=33,1,0)+IF(AB102=33,1,0)+IF(AE102=33,1,0)+IF(AH102=33,1,0)+IF(AK102=33,1,0)+IF(AN102=33,1,0)</f>
        <v>0</v>
      </c>
      <c r="P102" s="51">
        <f>SUM(Z102,AC102,AF102,AI102,AL102,AO102)</f>
        <v>0</v>
      </c>
      <c r="Q102" s="97"/>
      <c r="R102" s="105"/>
      <c r="S102" s="127" t="e">
        <f>Q102/(Q102+R102)</f>
        <v>#DIV/0!</v>
      </c>
      <c r="T102" s="115"/>
      <c r="U102" s="97"/>
      <c r="V102" s="123"/>
      <c r="W102" s="96">
        <f>T102-V102</f>
        <v>0</v>
      </c>
      <c r="X102" s="61"/>
      <c r="Y102" s="62"/>
      <c r="Z102" s="63"/>
      <c r="AA102" s="64"/>
      <c r="AB102" s="65"/>
      <c r="AC102" s="66"/>
      <c r="AD102" s="61"/>
      <c r="AE102" s="62"/>
      <c r="AF102" s="63"/>
      <c r="AG102" s="64"/>
      <c r="AH102" s="65"/>
      <c r="AI102" s="66"/>
      <c r="AJ102" s="61"/>
      <c r="AK102" s="62"/>
      <c r="AL102" s="63"/>
      <c r="AM102" s="64"/>
      <c r="AN102" s="65"/>
      <c r="AO102" s="66"/>
    </row>
    <row r="103" spans="1:41" ht="12.75" customHeight="1" hidden="1">
      <c r="A103" s="2">
        <f t="shared" si="1"/>
        <v>100</v>
      </c>
      <c r="B103" s="81" t="s">
        <v>65</v>
      </c>
      <c r="C103" s="82" t="s">
        <v>138</v>
      </c>
      <c r="D103" s="83" t="s">
        <v>139</v>
      </c>
      <c r="E103" s="48">
        <f>SUM(X103,AA103,AD103,AG103,AJ103,AM103)</f>
        <v>0</v>
      </c>
      <c r="F103" s="49">
        <f>IF(Y103=1,1,0)+IF(AB103=1,1,0)+IF(AE103=1,1,0)+IF(AH103=1,1,0)+IF(AK103=1,1,0)+IF(AN103=1,1,0)</f>
        <v>0</v>
      </c>
      <c r="G103" s="50">
        <f>IF(Y103=2,1,0)+IF(AB103=2,1,0)+IF(AE103=2,1,0)+IF(AH103=2,1,0)+IF(AK103=2,1,0)+IF(AN103=2,1,0)</f>
        <v>0</v>
      </c>
      <c r="H103" s="50">
        <f>IF(Y103=3,1,0)+IF(AB103=3,1,0)+IF(AE103=3,1,0)+IF(AH103=3,1,0)+IF(AK103=3,1,0)+IF(AN103=3,1,0)</f>
        <v>0</v>
      </c>
      <c r="I103" s="50">
        <f>IF(Y103=5,1,0)+IF(AB103=5,1,0)+IF(AE103=5,1,0)+IF(AH103=5,1,0)+IF(AK103=5,1,0)+IF(AN103=5,1,0)</f>
        <v>0</v>
      </c>
      <c r="J103" s="50">
        <f>IF(Y103=7,1,0)+IF(AB103=7,1,0)+IF(AE103=7,1,0)+IF(AH103=7,1,0)+IF(AK103=7,1,0)+IF(AN103=7,1,0)</f>
        <v>0</v>
      </c>
      <c r="K103" s="50">
        <f>IF(Y103=9,1,0)+IF(AB103=9,1,0)+IF(AE103=9,1,0)+IF(AH103=9,1,0)+IF(AK103=9,1,0)+IF(AN103=9,1,0)</f>
        <v>0</v>
      </c>
      <c r="L103" s="50">
        <f>IF(Y103=13,1,0)+IF(AB103=13,1,0)+IF(AE103=13,1,0)+IF(AH103=13,1,0)+IF(AK103=13,1,0)+IF(AN103=13,1,0)</f>
        <v>0</v>
      </c>
      <c r="M103" s="50">
        <f>IF(Y103=17,1,0)+IF(AB103=17,1,0)+IF(AE103=17,1,0)+IF(AH103=17,1,0)+IF(AK103=17,1,0)+IF(AN103=17,1,0)</f>
        <v>0</v>
      </c>
      <c r="N103" s="50">
        <f>IF(Y103=25,1,0)+IF(AB103=25,1,0)+IF(AE103=25,1,0)+IF(AH103=25,1,0)+IF(AK103=25,1,0)+IF(AN103=25,1,0)</f>
        <v>0</v>
      </c>
      <c r="O103" s="8">
        <f>IF(Y103=33,1,0)+IF(AB103=33,1,0)+IF(AE103=33,1,0)+IF(AH103=33,1,0)+IF(AK103=33,1,0)+IF(AN103=33,1,0)</f>
        <v>0</v>
      </c>
      <c r="P103" s="51">
        <f>SUM(Z103,AC103,AF103,AI103,AL103,AO103)</f>
        <v>0</v>
      </c>
      <c r="Q103" s="97"/>
      <c r="R103" s="105"/>
      <c r="S103" s="127" t="e">
        <f>Q103/(Q103+R103)</f>
        <v>#DIV/0!</v>
      </c>
      <c r="T103" s="115"/>
      <c r="U103" s="97"/>
      <c r="V103" s="123"/>
      <c r="W103" s="96">
        <f>T103-V103</f>
        <v>0</v>
      </c>
      <c r="X103" s="61"/>
      <c r="Y103" s="62"/>
      <c r="Z103" s="63"/>
      <c r="AA103" s="64"/>
      <c r="AB103" s="65"/>
      <c r="AC103" s="66"/>
      <c r="AD103" s="61"/>
      <c r="AE103" s="62"/>
      <c r="AF103" s="63"/>
      <c r="AG103" s="64"/>
      <c r="AH103" s="65"/>
      <c r="AI103" s="66"/>
      <c r="AJ103" s="61"/>
      <c r="AK103" s="62"/>
      <c r="AL103" s="63"/>
      <c r="AM103" s="64"/>
      <c r="AN103" s="65"/>
      <c r="AO103" s="66"/>
    </row>
    <row r="104" spans="1:41" ht="12.75" customHeight="1" hidden="1">
      <c r="A104" s="2">
        <f t="shared" si="1"/>
        <v>101</v>
      </c>
      <c r="B104" s="81" t="s">
        <v>83</v>
      </c>
      <c r="C104" s="82" t="s">
        <v>154</v>
      </c>
      <c r="D104" s="83" t="s">
        <v>85</v>
      </c>
      <c r="E104" s="48">
        <f>SUM(X104,AA104,AD104,AG104,AJ104,AM104)</f>
        <v>0</v>
      </c>
      <c r="F104" s="49">
        <f>IF(Y104=1,1,0)+IF(AB104=1,1,0)+IF(AE104=1,1,0)+IF(AH104=1,1,0)+IF(AK104=1,1,0)+IF(AN104=1,1,0)</f>
        <v>0</v>
      </c>
      <c r="G104" s="50">
        <f>IF(Y104=2,1,0)+IF(AB104=2,1,0)+IF(AE104=2,1,0)+IF(AH104=2,1,0)+IF(AK104=2,1,0)+IF(AN104=2,1,0)</f>
        <v>0</v>
      </c>
      <c r="H104" s="50">
        <f>IF(Y104=3,1,0)+IF(AB104=3,1,0)+IF(AE104=3,1,0)+IF(AH104=3,1,0)+IF(AK104=3,1,0)+IF(AN104=3,1,0)</f>
        <v>0</v>
      </c>
      <c r="I104" s="50">
        <f>IF(Y104=5,1,0)+IF(AB104=5,1,0)+IF(AE104=5,1,0)+IF(AH104=5,1,0)+IF(AK104=5,1,0)+IF(AN104=5,1,0)</f>
        <v>0</v>
      </c>
      <c r="J104" s="50">
        <f>IF(Y104=7,1,0)+IF(AB104=7,1,0)+IF(AE104=7,1,0)+IF(AH104=7,1,0)+IF(AK104=7,1,0)+IF(AN104=7,1,0)</f>
        <v>0</v>
      </c>
      <c r="K104" s="50">
        <f>IF(Y104=9,1,0)+IF(AB104=9,1,0)+IF(AE104=9,1,0)+IF(AH104=9,1,0)+IF(AK104=9,1,0)+IF(AN104=9,1,0)</f>
        <v>0</v>
      </c>
      <c r="L104" s="50">
        <f>IF(Y104=13,1,0)+IF(AB104=13,1,0)+IF(AE104=13,1,0)+IF(AH104=13,1,0)+IF(AK104=13,1,0)+IF(AN104=13,1,0)</f>
        <v>0</v>
      </c>
      <c r="M104" s="50">
        <f>IF(Y104=17,1,0)+IF(AB104=17,1,0)+IF(AE104=17,1,0)+IF(AH104=17,1,0)+IF(AK104=17,1,0)+IF(AN104=17,1,0)</f>
        <v>0</v>
      </c>
      <c r="N104" s="50">
        <f>IF(Y104=25,1,0)+IF(AB104=25,1,0)+IF(AE104=25,1,0)+IF(AH104=25,1,0)+IF(AK104=25,1,0)+IF(AN104=25,1,0)</f>
        <v>0</v>
      </c>
      <c r="O104" s="8">
        <f>IF(Y104=33,1,0)+IF(AB104=33,1,0)+IF(AE104=33,1,0)+IF(AH104=33,1,0)+IF(AK104=33,1,0)+IF(AN104=33,1,0)</f>
        <v>0</v>
      </c>
      <c r="P104" s="51">
        <f>SUM(Z104,AC104,AF104,AI104,AL104,AO104)</f>
        <v>0</v>
      </c>
      <c r="Q104" s="97"/>
      <c r="R104" s="105"/>
      <c r="S104" s="127" t="e">
        <f>Q104/(Q104+R104)</f>
        <v>#DIV/0!</v>
      </c>
      <c r="T104" s="115"/>
      <c r="U104" s="97"/>
      <c r="V104" s="123"/>
      <c r="W104" s="96">
        <f>T104-V104</f>
        <v>0</v>
      </c>
      <c r="X104" s="61"/>
      <c r="Y104" s="62"/>
      <c r="Z104" s="63"/>
      <c r="AA104" s="64"/>
      <c r="AB104" s="65"/>
      <c r="AC104" s="66"/>
      <c r="AD104" s="61"/>
      <c r="AE104" s="62"/>
      <c r="AF104" s="63"/>
      <c r="AG104" s="64"/>
      <c r="AH104" s="65"/>
      <c r="AI104" s="66"/>
      <c r="AJ104" s="61"/>
      <c r="AK104" s="62"/>
      <c r="AL104" s="63"/>
      <c r="AM104" s="64"/>
      <c r="AN104" s="65"/>
      <c r="AO104" s="66"/>
    </row>
    <row r="105" spans="1:41" ht="12.75" customHeight="1" hidden="1">
      <c r="A105" s="2">
        <f t="shared" si="1"/>
        <v>102</v>
      </c>
      <c r="B105" s="81" t="s">
        <v>169</v>
      </c>
      <c r="C105" s="82" t="s">
        <v>24</v>
      </c>
      <c r="D105" s="83" t="s">
        <v>19</v>
      </c>
      <c r="E105" s="48">
        <f>SUM(X105,AA105,AD105,AG105,AJ105,AM105)</f>
        <v>0</v>
      </c>
      <c r="F105" s="49">
        <f>IF(Y105=1,1,0)+IF(AB105=1,1,0)+IF(AE105=1,1,0)+IF(AH105=1,1,0)+IF(AK105=1,1,0)+IF(AN105=1,1,0)</f>
        <v>0</v>
      </c>
      <c r="G105" s="50">
        <f>IF(Y105=2,1,0)+IF(AB105=2,1,0)+IF(AE105=2,1,0)+IF(AH105=2,1,0)+IF(AK105=2,1,0)+IF(AN105=2,1,0)</f>
        <v>0</v>
      </c>
      <c r="H105" s="50">
        <f>IF(Y105=3,1,0)+IF(AB105=3,1,0)+IF(AE105=3,1,0)+IF(AH105=3,1,0)+IF(AK105=3,1,0)+IF(AN105=3,1,0)</f>
        <v>0</v>
      </c>
      <c r="I105" s="50">
        <f>IF(Y105=5,1,0)+IF(AB105=5,1,0)+IF(AE105=5,1,0)+IF(AH105=5,1,0)+IF(AK105=5,1,0)+IF(AN105=5,1,0)</f>
        <v>0</v>
      </c>
      <c r="J105" s="50">
        <f>IF(Y105=7,1,0)+IF(AB105=7,1,0)+IF(AE105=7,1,0)+IF(AH105=7,1,0)+IF(AK105=7,1,0)+IF(AN105=7,1,0)</f>
        <v>0</v>
      </c>
      <c r="K105" s="50">
        <f>IF(Y105=9,1,0)+IF(AB105=9,1,0)+IF(AE105=9,1,0)+IF(AH105=9,1,0)+IF(AK105=9,1,0)+IF(AN105=9,1,0)</f>
        <v>0</v>
      </c>
      <c r="L105" s="50">
        <f>IF(Y105=13,1,0)+IF(AB105=13,1,0)+IF(AE105=13,1,0)+IF(AH105=13,1,0)+IF(AK105=13,1,0)+IF(AN105=13,1,0)</f>
        <v>0</v>
      </c>
      <c r="M105" s="50">
        <f>IF(Y105=17,1,0)+IF(AB105=17,1,0)+IF(AE105=17,1,0)+IF(AH105=17,1,0)+IF(AK105=17,1,0)+IF(AN105=17,1,0)</f>
        <v>0</v>
      </c>
      <c r="N105" s="50">
        <f>IF(Y105=25,1,0)+IF(AB105=25,1,0)+IF(AE105=25,1,0)+IF(AH105=25,1,0)+IF(AK105=25,1,0)+IF(AN105=25,1,0)</f>
        <v>0</v>
      </c>
      <c r="O105" s="8">
        <f>IF(Y105=33,1,0)+IF(AB105=33,1,0)+IF(AE105=33,1,0)+IF(AH105=33,1,0)+IF(AK105=33,1,0)+IF(AN105=33,1,0)</f>
        <v>0</v>
      </c>
      <c r="P105" s="51">
        <f>SUM(Z105,AC105,AF105,AI105,AL105,AO105)</f>
        <v>0</v>
      </c>
      <c r="Q105" s="97"/>
      <c r="R105" s="105"/>
      <c r="S105" s="127" t="e">
        <f>Q105/(Q105+R105)</f>
        <v>#DIV/0!</v>
      </c>
      <c r="T105" s="115"/>
      <c r="U105" s="97"/>
      <c r="V105" s="123"/>
      <c r="W105" s="96">
        <f>T105-V105</f>
        <v>0</v>
      </c>
      <c r="X105" s="61"/>
      <c r="Y105" s="62"/>
      <c r="Z105" s="63"/>
      <c r="AA105" s="64"/>
      <c r="AB105" s="65"/>
      <c r="AC105" s="66"/>
      <c r="AD105" s="61"/>
      <c r="AE105" s="62"/>
      <c r="AF105" s="63"/>
      <c r="AG105" s="64"/>
      <c r="AH105" s="65"/>
      <c r="AI105" s="66"/>
      <c r="AJ105" s="61"/>
      <c r="AK105" s="62"/>
      <c r="AL105" s="63"/>
      <c r="AM105" s="64"/>
      <c r="AN105" s="65"/>
      <c r="AO105" s="66"/>
    </row>
    <row r="106" spans="1:41" ht="12.75" customHeight="1" hidden="1">
      <c r="A106" s="2">
        <f t="shared" si="1"/>
        <v>103</v>
      </c>
      <c r="B106" s="81" t="s">
        <v>157</v>
      </c>
      <c r="C106" s="82" t="s">
        <v>158</v>
      </c>
      <c r="D106" s="83" t="s">
        <v>72</v>
      </c>
      <c r="E106" s="48">
        <f>SUM(X106,AA106,AD106,AG106,AJ106,AM106)</f>
        <v>0</v>
      </c>
      <c r="F106" s="49">
        <f>IF(Y106=1,1,0)+IF(AB106=1,1,0)+IF(AE106=1,1,0)+IF(AH106=1,1,0)+IF(AK106=1,1,0)+IF(AN106=1,1,0)</f>
        <v>0</v>
      </c>
      <c r="G106" s="50">
        <f>IF(Y106=2,1,0)+IF(AB106=2,1,0)+IF(AE106=2,1,0)+IF(AH106=2,1,0)+IF(AK106=2,1,0)+IF(AN106=2,1,0)</f>
        <v>0</v>
      </c>
      <c r="H106" s="50">
        <f>IF(Y106=3,1,0)+IF(AB106=3,1,0)+IF(AE106=3,1,0)+IF(AH106=3,1,0)+IF(AK106=3,1,0)+IF(AN106=3,1,0)</f>
        <v>0</v>
      </c>
      <c r="I106" s="50">
        <f>IF(Y106=5,1,0)+IF(AB106=5,1,0)+IF(AE106=5,1,0)+IF(AH106=5,1,0)+IF(AK106=5,1,0)+IF(AN106=5,1,0)</f>
        <v>0</v>
      </c>
      <c r="J106" s="50">
        <f>IF(Y106=7,1,0)+IF(AB106=7,1,0)+IF(AE106=7,1,0)+IF(AH106=7,1,0)+IF(AK106=7,1,0)+IF(AN106=7,1,0)</f>
        <v>0</v>
      </c>
      <c r="K106" s="50">
        <f>IF(Y106=9,1,0)+IF(AB106=9,1,0)+IF(AE106=9,1,0)+IF(AH106=9,1,0)+IF(AK106=9,1,0)+IF(AN106=9,1,0)</f>
        <v>0</v>
      </c>
      <c r="L106" s="50">
        <f>IF(Y106=13,1,0)+IF(AB106=13,1,0)+IF(AE106=13,1,0)+IF(AH106=13,1,0)+IF(AK106=13,1,0)+IF(AN106=13,1,0)</f>
        <v>0</v>
      </c>
      <c r="M106" s="50">
        <f>IF(Y106=17,1,0)+IF(AB106=17,1,0)+IF(AE106=17,1,0)+IF(AH106=17,1,0)+IF(AK106=17,1,0)+IF(AN106=17,1,0)</f>
        <v>0</v>
      </c>
      <c r="N106" s="50">
        <f>IF(Y106=25,1,0)+IF(AB106=25,1,0)+IF(AE106=25,1,0)+IF(AH106=25,1,0)+IF(AK106=25,1,0)+IF(AN106=25,1,0)</f>
        <v>0</v>
      </c>
      <c r="O106" s="8">
        <f>IF(Y106=33,1,0)+IF(AB106=33,1,0)+IF(AE106=33,1,0)+IF(AH106=33,1,0)+IF(AK106=33,1,0)+IF(AN106=33,1,0)</f>
        <v>0</v>
      </c>
      <c r="P106" s="51">
        <f>SUM(Z106,AC106,AF106,AI106,AL106,AO106)</f>
        <v>0</v>
      </c>
      <c r="Q106" s="97"/>
      <c r="R106" s="105"/>
      <c r="S106" s="127" t="e">
        <f>Q106/(Q106+R106)</f>
        <v>#DIV/0!</v>
      </c>
      <c r="T106" s="115"/>
      <c r="U106" s="97"/>
      <c r="V106" s="123"/>
      <c r="W106" s="96">
        <f>T106-V106</f>
        <v>0</v>
      </c>
      <c r="X106" s="61"/>
      <c r="Y106" s="62"/>
      <c r="Z106" s="63"/>
      <c r="AA106" s="64"/>
      <c r="AB106" s="65"/>
      <c r="AC106" s="66"/>
      <c r="AD106" s="61"/>
      <c r="AE106" s="62"/>
      <c r="AF106" s="63"/>
      <c r="AG106" s="64"/>
      <c r="AH106" s="65"/>
      <c r="AI106" s="66"/>
      <c r="AJ106" s="61"/>
      <c r="AK106" s="62"/>
      <c r="AL106" s="63"/>
      <c r="AM106" s="64"/>
      <c r="AN106" s="65"/>
      <c r="AO106" s="66"/>
    </row>
    <row r="107" spans="1:41" ht="12.75" customHeight="1" hidden="1">
      <c r="A107" s="2">
        <f t="shared" si="1"/>
        <v>104</v>
      </c>
      <c r="B107" s="81" t="s">
        <v>78</v>
      </c>
      <c r="C107" s="82" t="s">
        <v>79</v>
      </c>
      <c r="D107" s="83" t="s">
        <v>19</v>
      </c>
      <c r="E107" s="48">
        <f>SUM(X107,AA107,AD107,AG107,AJ107,AM107)</f>
        <v>0</v>
      </c>
      <c r="F107" s="49">
        <f>IF(Y107=1,1,0)+IF(AB107=1,1,0)+IF(AE107=1,1,0)+IF(AH107=1,1,0)+IF(AK107=1,1,0)+IF(AN107=1,1,0)</f>
        <v>0</v>
      </c>
      <c r="G107" s="50">
        <f>IF(Y107=2,1,0)+IF(AB107=2,1,0)+IF(AE107=2,1,0)+IF(AH107=2,1,0)+IF(AK107=2,1,0)+IF(AN107=2,1,0)</f>
        <v>0</v>
      </c>
      <c r="H107" s="50">
        <f>IF(Y107=3,1,0)+IF(AB107=3,1,0)+IF(AE107=3,1,0)+IF(AH107=3,1,0)+IF(AK107=3,1,0)+IF(AN107=3,1,0)</f>
        <v>0</v>
      </c>
      <c r="I107" s="50">
        <f>IF(Y107=5,1,0)+IF(AB107=5,1,0)+IF(AE107=5,1,0)+IF(AH107=5,1,0)+IF(AK107=5,1,0)+IF(AN107=5,1,0)</f>
        <v>0</v>
      </c>
      <c r="J107" s="50">
        <f>IF(Y107=7,1,0)+IF(AB107=7,1,0)+IF(AE107=7,1,0)+IF(AH107=7,1,0)+IF(AK107=7,1,0)+IF(AN107=7,1,0)</f>
        <v>0</v>
      </c>
      <c r="K107" s="50">
        <f>IF(Y107=9,1,0)+IF(AB107=9,1,0)+IF(AE107=9,1,0)+IF(AH107=9,1,0)+IF(AK107=9,1,0)+IF(AN107=9,1,0)</f>
        <v>0</v>
      </c>
      <c r="L107" s="50">
        <f>IF(Y107=13,1,0)+IF(AB107=13,1,0)+IF(AE107=13,1,0)+IF(AH107=13,1,0)+IF(AK107=13,1,0)+IF(AN107=13,1,0)</f>
        <v>0</v>
      </c>
      <c r="M107" s="50">
        <f>IF(Y107=17,1,0)+IF(AB107=17,1,0)+IF(AE107=17,1,0)+IF(AH107=17,1,0)+IF(AK107=17,1,0)+IF(AN107=17,1,0)</f>
        <v>0</v>
      </c>
      <c r="N107" s="50">
        <f>IF(Y107=25,1,0)+IF(AB107=25,1,0)+IF(AE107=25,1,0)+IF(AH107=25,1,0)+IF(AK107=25,1,0)+IF(AN107=25,1,0)</f>
        <v>0</v>
      </c>
      <c r="O107" s="8">
        <f>IF(Y107=33,1,0)+IF(AB107=33,1,0)+IF(AE107=33,1,0)+IF(AH107=33,1,0)+IF(AK107=33,1,0)+IF(AN107=33,1,0)</f>
        <v>0</v>
      </c>
      <c r="P107" s="51">
        <f>SUM(Z107,AC107,AF107,AI107,AL107,AO107)</f>
        <v>0</v>
      </c>
      <c r="Q107" s="97"/>
      <c r="R107" s="105"/>
      <c r="S107" s="127" t="e">
        <f>Q107/(Q107+R107)</f>
        <v>#DIV/0!</v>
      </c>
      <c r="T107" s="115"/>
      <c r="U107" s="97"/>
      <c r="V107" s="123"/>
      <c r="W107" s="96">
        <f>T107-V107</f>
        <v>0</v>
      </c>
      <c r="X107" s="61"/>
      <c r="Y107" s="62"/>
      <c r="Z107" s="63"/>
      <c r="AA107" s="64"/>
      <c r="AB107" s="65"/>
      <c r="AC107" s="66"/>
      <c r="AD107" s="61"/>
      <c r="AE107" s="62"/>
      <c r="AF107" s="63"/>
      <c r="AG107" s="64"/>
      <c r="AH107" s="65"/>
      <c r="AI107" s="66"/>
      <c r="AJ107" s="61"/>
      <c r="AK107" s="62"/>
      <c r="AL107" s="63"/>
      <c r="AM107" s="64"/>
      <c r="AN107" s="65"/>
      <c r="AO107" s="66"/>
    </row>
    <row r="108" spans="1:41" ht="12.75" customHeight="1" hidden="1">
      <c r="A108" s="2">
        <f t="shared" si="1"/>
        <v>105</v>
      </c>
      <c r="B108" s="81" t="s">
        <v>170</v>
      </c>
      <c r="C108" s="82" t="s">
        <v>171</v>
      </c>
      <c r="D108" s="83" t="s">
        <v>19</v>
      </c>
      <c r="E108" s="48">
        <f>SUM(X108,AA108,AD108,AG108,AJ108,AM108)</f>
        <v>0</v>
      </c>
      <c r="F108" s="49">
        <f>IF(Y108=1,1,0)+IF(AB108=1,1,0)+IF(AE108=1,1,0)+IF(AH108=1,1,0)+IF(AK108=1,1,0)+IF(AN108=1,1,0)</f>
        <v>0</v>
      </c>
      <c r="G108" s="50">
        <f>IF(Y108=2,1,0)+IF(AB108=2,1,0)+IF(AE108=2,1,0)+IF(AH108=2,1,0)+IF(AK108=2,1,0)+IF(AN108=2,1,0)</f>
        <v>0</v>
      </c>
      <c r="H108" s="50">
        <f>IF(Y108=3,1,0)+IF(AB108=3,1,0)+IF(AE108=3,1,0)+IF(AH108=3,1,0)+IF(AK108=3,1,0)+IF(AN108=3,1,0)</f>
        <v>0</v>
      </c>
      <c r="I108" s="50">
        <f>IF(Y108=5,1,0)+IF(AB108=5,1,0)+IF(AE108=5,1,0)+IF(AH108=5,1,0)+IF(AK108=5,1,0)+IF(AN108=5,1,0)</f>
        <v>0</v>
      </c>
      <c r="J108" s="50">
        <f>IF(Y108=7,1,0)+IF(AB108=7,1,0)+IF(AE108=7,1,0)+IF(AH108=7,1,0)+IF(AK108=7,1,0)+IF(AN108=7,1,0)</f>
        <v>0</v>
      </c>
      <c r="K108" s="50">
        <f>IF(Y108=9,1,0)+IF(AB108=9,1,0)+IF(AE108=9,1,0)+IF(AH108=9,1,0)+IF(AK108=9,1,0)+IF(AN108=9,1,0)</f>
        <v>0</v>
      </c>
      <c r="L108" s="50">
        <f>IF(Y108=13,1,0)+IF(AB108=13,1,0)+IF(AE108=13,1,0)+IF(AH108=13,1,0)+IF(AK108=13,1,0)+IF(AN108=13,1,0)</f>
        <v>0</v>
      </c>
      <c r="M108" s="50">
        <f>IF(Y108=17,1,0)+IF(AB108=17,1,0)+IF(AE108=17,1,0)+IF(AH108=17,1,0)+IF(AK108=17,1,0)+IF(AN108=17,1,0)</f>
        <v>0</v>
      </c>
      <c r="N108" s="50">
        <f>IF(Y108=25,1,0)+IF(AB108=25,1,0)+IF(AE108=25,1,0)+IF(AH108=25,1,0)+IF(AK108=25,1,0)+IF(AN108=25,1,0)</f>
        <v>0</v>
      </c>
      <c r="O108" s="8">
        <f>IF(Y108=33,1,0)+IF(AB108=33,1,0)+IF(AE108=33,1,0)+IF(AH108=33,1,0)+IF(AK108=33,1,0)+IF(AN108=33,1,0)</f>
        <v>0</v>
      </c>
      <c r="P108" s="51">
        <f>SUM(Z108,AC108,AF108,AI108,AL108,AO108)</f>
        <v>0</v>
      </c>
      <c r="Q108" s="97"/>
      <c r="R108" s="105"/>
      <c r="S108" s="127" t="e">
        <f>Q108/(Q108+R108)</f>
        <v>#DIV/0!</v>
      </c>
      <c r="T108" s="115"/>
      <c r="U108" s="97"/>
      <c r="V108" s="123"/>
      <c r="W108" s="96">
        <f>T108-V108</f>
        <v>0</v>
      </c>
      <c r="X108" s="61"/>
      <c r="Y108" s="62"/>
      <c r="Z108" s="63"/>
      <c r="AA108" s="64"/>
      <c r="AB108" s="65"/>
      <c r="AC108" s="66"/>
      <c r="AD108" s="61"/>
      <c r="AE108" s="62"/>
      <c r="AF108" s="63"/>
      <c r="AG108" s="64"/>
      <c r="AH108" s="65"/>
      <c r="AI108" s="66"/>
      <c r="AJ108" s="61"/>
      <c r="AK108" s="62"/>
      <c r="AL108" s="63"/>
      <c r="AM108" s="64"/>
      <c r="AN108" s="65"/>
      <c r="AO108" s="66"/>
    </row>
    <row r="109" spans="1:41" ht="12.75" customHeight="1" hidden="1">
      <c r="A109" s="2">
        <f t="shared" si="1"/>
        <v>106</v>
      </c>
      <c r="B109" s="81" t="s">
        <v>174</v>
      </c>
      <c r="C109" s="82" t="s">
        <v>175</v>
      </c>
      <c r="D109" s="83" t="s">
        <v>19</v>
      </c>
      <c r="E109" s="48">
        <f>SUM(X109,AA109,AD109,AG109,AJ109,AM109)</f>
        <v>0</v>
      </c>
      <c r="F109" s="49">
        <f>IF(Y109=1,1,0)+IF(AB109=1,1,0)+IF(AE109=1,1,0)+IF(AH109=1,1,0)+IF(AK109=1,1,0)+IF(AN109=1,1,0)</f>
        <v>0</v>
      </c>
      <c r="G109" s="50">
        <f>IF(Y109=2,1,0)+IF(AB109=2,1,0)+IF(AE109=2,1,0)+IF(AH109=2,1,0)+IF(AK109=2,1,0)+IF(AN109=2,1,0)</f>
        <v>0</v>
      </c>
      <c r="H109" s="50">
        <f>IF(Y109=3,1,0)+IF(AB109=3,1,0)+IF(AE109=3,1,0)+IF(AH109=3,1,0)+IF(AK109=3,1,0)+IF(AN109=3,1,0)</f>
        <v>0</v>
      </c>
      <c r="I109" s="50">
        <f>IF(Y109=5,1,0)+IF(AB109=5,1,0)+IF(AE109=5,1,0)+IF(AH109=5,1,0)+IF(AK109=5,1,0)+IF(AN109=5,1,0)</f>
        <v>0</v>
      </c>
      <c r="J109" s="50">
        <f>IF(Y109=7,1,0)+IF(AB109=7,1,0)+IF(AE109=7,1,0)+IF(AH109=7,1,0)+IF(AK109=7,1,0)+IF(AN109=7,1,0)</f>
        <v>0</v>
      </c>
      <c r="K109" s="50">
        <f>IF(Y109=9,1,0)+IF(AB109=9,1,0)+IF(AE109=9,1,0)+IF(AH109=9,1,0)+IF(AK109=9,1,0)+IF(AN109=9,1,0)</f>
        <v>0</v>
      </c>
      <c r="L109" s="50">
        <f>IF(Y109=13,1,0)+IF(AB109=13,1,0)+IF(AE109=13,1,0)+IF(AH109=13,1,0)+IF(AK109=13,1,0)+IF(AN109=13,1,0)</f>
        <v>0</v>
      </c>
      <c r="M109" s="50">
        <f>IF(Y109=17,1,0)+IF(AB109=17,1,0)+IF(AE109=17,1,0)+IF(AH109=17,1,0)+IF(AK109=17,1,0)+IF(AN109=17,1,0)</f>
        <v>0</v>
      </c>
      <c r="N109" s="50">
        <f>IF(Y109=25,1,0)+IF(AB109=25,1,0)+IF(AE109=25,1,0)+IF(AH109=25,1,0)+IF(AK109=25,1,0)+IF(AN109=25,1,0)</f>
        <v>0</v>
      </c>
      <c r="O109" s="8">
        <f>IF(Y109=33,1,0)+IF(AB109=33,1,0)+IF(AE109=33,1,0)+IF(AH109=33,1,0)+IF(AK109=33,1,0)+IF(AN109=33,1,0)</f>
        <v>0</v>
      </c>
      <c r="P109" s="51">
        <f>SUM(Z109,AC109,AF109,AI109,AL109,AO109)</f>
        <v>0</v>
      </c>
      <c r="Q109" s="97"/>
      <c r="R109" s="105"/>
      <c r="S109" s="127" t="e">
        <f>Q109/(Q109+R109)</f>
        <v>#DIV/0!</v>
      </c>
      <c r="T109" s="115"/>
      <c r="U109" s="97"/>
      <c r="V109" s="123"/>
      <c r="W109" s="96">
        <f>T109-V109</f>
        <v>0</v>
      </c>
      <c r="X109" s="61"/>
      <c r="Y109" s="62"/>
      <c r="Z109" s="63"/>
      <c r="AA109" s="64"/>
      <c r="AB109" s="65"/>
      <c r="AC109" s="66"/>
      <c r="AD109" s="61"/>
      <c r="AE109" s="62"/>
      <c r="AF109" s="63"/>
      <c r="AG109" s="64"/>
      <c r="AH109" s="65"/>
      <c r="AI109" s="66"/>
      <c r="AJ109" s="61"/>
      <c r="AK109" s="62"/>
      <c r="AL109" s="63"/>
      <c r="AM109" s="64"/>
      <c r="AN109" s="65"/>
      <c r="AO109" s="66"/>
    </row>
    <row r="110" spans="1:41" ht="12.75" customHeight="1" hidden="1">
      <c r="A110" s="2">
        <f t="shared" si="1"/>
        <v>107</v>
      </c>
      <c r="B110" s="81" t="s">
        <v>176</v>
      </c>
      <c r="C110" s="82" t="s">
        <v>17</v>
      </c>
      <c r="D110" s="83" t="s">
        <v>19</v>
      </c>
      <c r="E110" s="48">
        <f>SUM(X110,AA110,AD110,AG110,AJ110,AM110)</f>
        <v>0</v>
      </c>
      <c r="F110" s="49">
        <f>IF(Y110=1,1,0)+IF(AB110=1,1,0)+IF(AE110=1,1,0)+IF(AH110=1,1,0)+IF(AK110=1,1,0)+IF(AN110=1,1,0)</f>
        <v>0</v>
      </c>
      <c r="G110" s="50">
        <f>IF(Y110=2,1,0)+IF(AB110=2,1,0)+IF(AE110=2,1,0)+IF(AH110=2,1,0)+IF(AK110=2,1,0)+IF(AN110=2,1,0)</f>
        <v>0</v>
      </c>
      <c r="H110" s="50">
        <f>IF(Y110=3,1,0)+IF(AB110=3,1,0)+IF(AE110=3,1,0)+IF(AH110=3,1,0)+IF(AK110=3,1,0)+IF(AN110=3,1,0)</f>
        <v>0</v>
      </c>
      <c r="I110" s="50">
        <f>IF(Y110=5,1,0)+IF(AB110=5,1,0)+IF(AE110=5,1,0)+IF(AH110=5,1,0)+IF(AK110=5,1,0)+IF(AN110=5,1,0)</f>
        <v>0</v>
      </c>
      <c r="J110" s="50">
        <f>IF(Y110=7,1,0)+IF(AB110=7,1,0)+IF(AE110=7,1,0)+IF(AH110=7,1,0)+IF(AK110=7,1,0)+IF(AN110=7,1,0)</f>
        <v>0</v>
      </c>
      <c r="K110" s="50">
        <f>IF(Y110=9,1,0)+IF(AB110=9,1,0)+IF(AE110=9,1,0)+IF(AH110=9,1,0)+IF(AK110=9,1,0)+IF(AN110=9,1,0)</f>
        <v>0</v>
      </c>
      <c r="L110" s="50">
        <f>IF(Y110=13,1,0)+IF(AB110=13,1,0)+IF(AE110=13,1,0)+IF(AH110=13,1,0)+IF(AK110=13,1,0)+IF(AN110=13,1,0)</f>
        <v>0</v>
      </c>
      <c r="M110" s="50">
        <f>IF(Y110=17,1,0)+IF(AB110=17,1,0)+IF(AE110=17,1,0)+IF(AH110=17,1,0)+IF(AK110=17,1,0)+IF(AN110=17,1,0)</f>
        <v>0</v>
      </c>
      <c r="N110" s="50">
        <f>IF(Y110=25,1,0)+IF(AB110=25,1,0)+IF(AE110=25,1,0)+IF(AH110=25,1,0)+IF(AK110=25,1,0)+IF(AN110=25,1,0)</f>
        <v>0</v>
      </c>
      <c r="O110" s="8">
        <f>IF(Y110=33,1,0)+IF(AB110=33,1,0)+IF(AE110=33,1,0)+IF(AH110=33,1,0)+IF(AK110=33,1,0)+IF(AN110=33,1,0)</f>
        <v>0</v>
      </c>
      <c r="P110" s="51">
        <f>SUM(Z110,AC110,AF110,AI110,AL110,AO110)</f>
        <v>0</v>
      </c>
      <c r="Q110" s="97"/>
      <c r="R110" s="105"/>
      <c r="S110" s="127" t="e">
        <f>Q110/(Q110+R110)</f>
        <v>#DIV/0!</v>
      </c>
      <c r="T110" s="115"/>
      <c r="U110" s="97"/>
      <c r="V110" s="123"/>
      <c r="W110" s="96">
        <f>T110-V110</f>
        <v>0</v>
      </c>
      <c r="X110" s="61"/>
      <c r="Y110" s="62"/>
      <c r="Z110" s="63"/>
      <c r="AA110" s="64"/>
      <c r="AB110" s="65"/>
      <c r="AC110" s="66"/>
      <c r="AD110" s="61"/>
      <c r="AE110" s="62"/>
      <c r="AF110" s="63"/>
      <c r="AG110" s="64"/>
      <c r="AH110" s="65"/>
      <c r="AI110" s="66"/>
      <c r="AJ110" s="61"/>
      <c r="AK110" s="62"/>
      <c r="AL110" s="63"/>
      <c r="AM110" s="64"/>
      <c r="AN110" s="65"/>
      <c r="AO110" s="66"/>
    </row>
    <row r="111" spans="1:41" ht="12.75" customHeight="1" hidden="1">
      <c r="A111" s="2">
        <f t="shared" si="1"/>
        <v>108</v>
      </c>
      <c r="B111" s="81" t="s">
        <v>122</v>
      </c>
      <c r="C111" s="82" t="s">
        <v>123</v>
      </c>
      <c r="D111" s="83" t="s">
        <v>124</v>
      </c>
      <c r="E111" s="48">
        <f>SUM(X111,AA111,AD111,AG111,AJ111,AM111)</f>
        <v>0</v>
      </c>
      <c r="F111" s="49">
        <f>IF(Y111=1,1,0)+IF(AB111=1,1,0)+IF(AE111=1,1,0)+IF(AH111=1,1,0)+IF(AK111=1,1,0)+IF(AN111=1,1,0)</f>
        <v>0</v>
      </c>
      <c r="G111" s="50">
        <f>IF(Y111=2,1,0)+IF(AB111=2,1,0)+IF(AE111=2,1,0)+IF(AH111=2,1,0)+IF(AK111=2,1,0)+IF(AN111=2,1,0)</f>
        <v>0</v>
      </c>
      <c r="H111" s="50">
        <f>IF(Y111=3,1,0)+IF(AB111=3,1,0)+IF(AE111=3,1,0)+IF(AH111=3,1,0)+IF(AK111=3,1,0)+IF(AN111=3,1,0)</f>
        <v>0</v>
      </c>
      <c r="I111" s="50">
        <f>IF(Y111=5,1,0)+IF(AB111=5,1,0)+IF(AE111=5,1,0)+IF(AH111=5,1,0)+IF(AK111=5,1,0)+IF(AN111=5,1,0)</f>
        <v>0</v>
      </c>
      <c r="J111" s="50">
        <f>IF(Y111=7,1,0)+IF(AB111=7,1,0)+IF(AE111=7,1,0)+IF(AH111=7,1,0)+IF(AK111=7,1,0)+IF(AN111=7,1,0)</f>
        <v>0</v>
      </c>
      <c r="K111" s="50">
        <f>IF(Y111=9,1,0)+IF(AB111=9,1,0)+IF(AE111=9,1,0)+IF(AH111=9,1,0)+IF(AK111=9,1,0)+IF(AN111=9,1,0)</f>
        <v>0</v>
      </c>
      <c r="L111" s="50">
        <f>IF(Y111=13,1,0)+IF(AB111=13,1,0)+IF(AE111=13,1,0)+IF(AH111=13,1,0)+IF(AK111=13,1,0)+IF(AN111=13,1,0)</f>
        <v>0</v>
      </c>
      <c r="M111" s="50">
        <f>IF(Y111=17,1,0)+IF(AB111=17,1,0)+IF(AE111=17,1,0)+IF(AH111=17,1,0)+IF(AK111=17,1,0)+IF(AN111=17,1,0)</f>
        <v>0</v>
      </c>
      <c r="N111" s="50">
        <f>IF(Y111=25,1,0)+IF(AB111=25,1,0)+IF(AE111=25,1,0)+IF(AH111=25,1,0)+IF(AK111=25,1,0)+IF(AN111=25,1,0)</f>
        <v>0</v>
      </c>
      <c r="O111" s="8">
        <f>IF(Y111=33,1,0)+IF(AB111=33,1,0)+IF(AE111=33,1,0)+IF(AH111=33,1,0)+IF(AK111=33,1,0)+IF(AN111=33,1,0)</f>
        <v>0</v>
      </c>
      <c r="P111" s="51">
        <f>SUM(Z111,AC111,AF111,AI111,AL111,AO111)</f>
        <v>0</v>
      </c>
      <c r="Q111" s="97"/>
      <c r="R111" s="105"/>
      <c r="S111" s="127" t="e">
        <f>Q111/(Q111+R111)</f>
        <v>#DIV/0!</v>
      </c>
      <c r="T111" s="115"/>
      <c r="U111" s="97"/>
      <c r="V111" s="123"/>
      <c r="W111" s="96">
        <f>T111-V111</f>
        <v>0</v>
      </c>
      <c r="X111" s="61"/>
      <c r="Y111" s="62"/>
      <c r="Z111" s="63"/>
      <c r="AA111" s="64"/>
      <c r="AB111" s="65"/>
      <c r="AC111" s="66"/>
      <c r="AD111" s="61"/>
      <c r="AE111" s="62"/>
      <c r="AF111" s="63"/>
      <c r="AG111" s="64"/>
      <c r="AH111" s="65"/>
      <c r="AI111" s="66"/>
      <c r="AJ111" s="61"/>
      <c r="AK111" s="62"/>
      <c r="AL111" s="63"/>
      <c r="AM111" s="64"/>
      <c r="AN111" s="65"/>
      <c r="AO111" s="66"/>
    </row>
    <row r="112" spans="1:41" ht="12.75" customHeight="1" hidden="1">
      <c r="A112" s="2">
        <f t="shared" si="1"/>
        <v>109</v>
      </c>
      <c r="B112" s="81" t="s">
        <v>81</v>
      </c>
      <c r="C112" s="82" t="s">
        <v>26</v>
      </c>
      <c r="D112" s="83" t="s">
        <v>27</v>
      </c>
      <c r="E112" s="48">
        <f>SUM(X112,AA112,AD112,AG112,AJ112,AM112)</f>
        <v>0</v>
      </c>
      <c r="F112" s="49">
        <f>IF(Y112=1,1,0)+IF(AB112=1,1,0)+IF(AE112=1,1,0)+IF(AH112=1,1,0)+IF(AK112=1,1,0)+IF(AN112=1,1,0)</f>
        <v>0</v>
      </c>
      <c r="G112" s="50">
        <f>IF(Y112=2,1,0)+IF(AB112=2,1,0)+IF(AE112=2,1,0)+IF(AH112=2,1,0)+IF(AK112=2,1,0)+IF(AN112=2,1,0)</f>
        <v>0</v>
      </c>
      <c r="H112" s="50">
        <f>IF(Y112=3,1,0)+IF(AB112=3,1,0)+IF(AE112=3,1,0)+IF(AH112=3,1,0)+IF(AK112=3,1,0)+IF(AN112=3,1,0)</f>
        <v>0</v>
      </c>
      <c r="I112" s="50">
        <f>IF(Y112=5,1,0)+IF(AB112=5,1,0)+IF(AE112=5,1,0)+IF(AH112=5,1,0)+IF(AK112=5,1,0)+IF(AN112=5,1,0)</f>
        <v>0</v>
      </c>
      <c r="J112" s="50">
        <f>IF(Y112=7,1,0)+IF(AB112=7,1,0)+IF(AE112=7,1,0)+IF(AH112=7,1,0)+IF(AK112=7,1,0)+IF(AN112=7,1,0)</f>
        <v>0</v>
      </c>
      <c r="K112" s="50">
        <f>IF(Y112=9,1,0)+IF(AB112=9,1,0)+IF(AE112=9,1,0)+IF(AH112=9,1,0)+IF(AK112=9,1,0)+IF(AN112=9,1,0)</f>
        <v>0</v>
      </c>
      <c r="L112" s="50">
        <f>IF(Y112=13,1,0)+IF(AB112=13,1,0)+IF(AE112=13,1,0)+IF(AH112=13,1,0)+IF(AK112=13,1,0)+IF(AN112=13,1,0)</f>
        <v>0</v>
      </c>
      <c r="M112" s="50">
        <f>IF(Y112=17,1,0)+IF(AB112=17,1,0)+IF(AE112=17,1,0)+IF(AH112=17,1,0)+IF(AK112=17,1,0)+IF(AN112=17,1,0)</f>
        <v>0</v>
      </c>
      <c r="N112" s="50">
        <f>IF(Y112=25,1,0)+IF(AB112=25,1,0)+IF(AE112=25,1,0)+IF(AH112=25,1,0)+IF(AK112=25,1,0)+IF(AN112=25,1,0)</f>
        <v>0</v>
      </c>
      <c r="O112" s="8">
        <f>IF(Y112=33,1,0)+IF(AB112=33,1,0)+IF(AE112=33,1,0)+IF(AH112=33,1,0)+IF(AK112=33,1,0)+IF(AN112=33,1,0)</f>
        <v>0</v>
      </c>
      <c r="P112" s="51">
        <f>SUM(Z112,AC112,AF112,AI112,AL112,AO112)</f>
        <v>0</v>
      </c>
      <c r="Q112" s="97"/>
      <c r="R112" s="105"/>
      <c r="S112" s="127" t="e">
        <f>Q112/(Q112+R112)</f>
        <v>#DIV/0!</v>
      </c>
      <c r="T112" s="115"/>
      <c r="U112" s="97"/>
      <c r="V112" s="123"/>
      <c r="W112" s="96">
        <f>T112-V112</f>
        <v>0</v>
      </c>
      <c r="X112" s="61"/>
      <c r="Y112" s="62"/>
      <c r="Z112" s="63"/>
      <c r="AA112" s="64"/>
      <c r="AB112" s="65"/>
      <c r="AC112" s="66"/>
      <c r="AD112" s="61"/>
      <c r="AE112" s="62"/>
      <c r="AF112" s="63"/>
      <c r="AG112" s="64"/>
      <c r="AH112" s="65"/>
      <c r="AI112" s="66"/>
      <c r="AJ112" s="61"/>
      <c r="AK112" s="62"/>
      <c r="AL112" s="63"/>
      <c r="AM112" s="64"/>
      <c r="AN112" s="65"/>
      <c r="AO112" s="66"/>
    </row>
    <row r="113" spans="1:41" ht="12.75" customHeight="1" hidden="1">
      <c r="A113" s="2">
        <f t="shared" si="1"/>
        <v>110</v>
      </c>
      <c r="B113" s="81" t="s">
        <v>28</v>
      </c>
      <c r="C113" s="82" t="s">
        <v>29</v>
      </c>
      <c r="D113" s="83" t="s">
        <v>30</v>
      </c>
      <c r="E113" s="48">
        <f>SUM(X113,AA113,AD113,AG113,AJ113,AM113)</f>
        <v>0</v>
      </c>
      <c r="F113" s="49">
        <f>IF(Y113=1,1,0)+IF(AB113=1,1,0)+IF(AE113=1,1,0)+IF(AH113=1,1,0)+IF(AK113=1,1,0)+IF(AN113=1,1,0)</f>
        <v>0</v>
      </c>
      <c r="G113" s="50">
        <f>IF(Y113=2,1,0)+IF(AB113=2,1,0)+IF(AE113=2,1,0)+IF(AH113=2,1,0)+IF(AK113=2,1,0)+IF(AN113=2,1,0)</f>
        <v>0</v>
      </c>
      <c r="H113" s="50">
        <f>IF(Y113=3,1,0)+IF(AB113=3,1,0)+IF(AE113=3,1,0)+IF(AH113=3,1,0)+IF(AK113=3,1,0)+IF(AN113=3,1,0)</f>
        <v>0</v>
      </c>
      <c r="I113" s="50">
        <f>IF(Y113=5,1,0)+IF(AB113=5,1,0)+IF(AE113=5,1,0)+IF(AH113=5,1,0)+IF(AK113=5,1,0)+IF(AN113=5,1,0)</f>
        <v>0</v>
      </c>
      <c r="J113" s="50">
        <f>IF(Y113=7,1,0)+IF(AB113=7,1,0)+IF(AE113=7,1,0)+IF(AH113=7,1,0)+IF(AK113=7,1,0)+IF(AN113=7,1,0)</f>
        <v>0</v>
      </c>
      <c r="K113" s="50">
        <f>IF(Y113=9,1,0)+IF(AB113=9,1,0)+IF(AE113=9,1,0)+IF(AH113=9,1,0)+IF(AK113=9,1,0)+IF(AN113=9,1,0)</f>
        <v>0</v>
      </c>
      <c r="L113" s="50">
        <f>IF(Y113=13,1,0)+IF(AB113=13,1,0)+IF(AE113=13,1,0)+IF(AH113=13,1,0)+IF(AK113=13,1,0)+IF(AN113=13,1,0)</f>
        <v>0</v>
      </c>
      <c r="M113" s="50">
        <f>IF(Y113=17,1,0)+IF(AB113=17,1,0)+IF(AE113=17,1,0)+IF(AH113=17,1,0)+IF(AK113=17,1,0)+IF(AN113=17,1,0)</f>
        <v>0</v>
      </c>
      <c r="N113" s="50">
        <f>IF(Y113=25,1,0)+IF(AB113=25,1,0)+IF(AE113=25,1,0)+IF(AH113=25,1,0)+IF(AK113=25,1,0)+IF(AN113=25,1,0)</f>
        <v>0</v>
      </c>
      <c r="O113" s="8">
        <f>IF(Y113=33,1,0)+IF(AB113=33,1,0)+IF(AE113=33,1,0)+IF(AH113=33,1,0)+IF(AK113=33,1,0)+IF(AN113=33,1,0)</f>
        <v>0</v>
      </c>
      <c r="P113" s="51">
        <f>SUM(Z113,AC113,AF113,AI113,AL113,AO113)</f>
        <v>0</v>
      </c>
      <c r="Q113" s="97"/>
      <c r="R113" s="105"/>
      <c r="S113" s="127" t="e">
        <f>Q113/(Q113+R113)</f>
        <v>#DIV/0!</v>
      </c>
      <c r="T113" s="115"/>
      <c r="U113" s="97"/>
      <c r="V113" s="123"/>
      <c r="W113" s="96">
        <f>T113-V113</f>
        <v>0</v>
      </c>
      <c r="X113" s="61"/>
      <c r="Y113" s="62"/>
      <c r="Z113" s="63"/>
      <c r="AA113" s="64"/>
      <c r="AB113" s="65"/>
      <c r="AC113" s="66"/>
      <c r="AD113" s="61"/>
      <c r="AE113" s="62"/>
      <c r="AF113" s="63"/>
      <c r="AG113" s="64"/>
      <c r="AH113" s="65"/>
      <c r="AI113" s="66"/>
      <c r="AJ113" s="61"/>
      <c r="AK113" s="62"/>
      <c r="AL113" s="63"/>
      <c r="AM113" s="64"/>
      <c r="AN113" s="65"/>
      <c r="AO113" s="66"/>
    </row>
    <row r="114" spans="1:41" ht="12.75" customHeight="1" hidden="1">
      <c r="A114" s="2">
        <f t="shared" si="1"/>
        <v>111</v>
      </c>
      <c r="B114" s="81" t="s">
        <v>35</v>
      </c>
      <c r="C114" s="82" t="s">
        <v>25</v>
      </c>
      <c r="D114" s="83" t="s">
        <v>22</v>
      </c>
      <c r="E114" s="48">
        <f>SUM(X114,AA114,AD114,AG114,AJ114,AM114)</f>
        <v>0</v>
      </c>
      <c r="F114" s="49">
        <f>IF(Y114=1,1,0)+IF(AB114=1,1,0)+IF(AE114=1,1,0)+IF(AH114=1,1,0)+IF(AK114=1,1,0)+IF(AN114=1,1,0)</f>
        <v>0</v>
      </c>
      <c r="G114" s="50">
        <f>IF(Y114=2,1,0)+IF(AB114=2,1,0)+IF(AE114=2,1,0)+IF(AH114=2,1,0)+IF(AK114=2,1,0)+IF(AN114=2,1,0)</f>
        <v>0</v>
      </c>
      <c r="H114" s="50">
        <f>IF(Y114=3,1,0)+IF(AB114=3,1,0)+IF(AE114=3,1,0)+IF(AH114=3,1,0)+IF(AK114=3,1,0)+IF(AN114=3,1,0)</f>
        <v>0</v>
      </c>
      <c r="I114" s="50">
        <f>IF(Y114=5,1,0)+IF(AB114=5,1,0)+IF(AE114=5,1,0)+IF(AH114=5,1,0)+IF(AK114=5,1,0)+IF(AN114=5,1,0)</f>
        <v>0</v>
      </c>
      <c r="J114" s="50">
        <f>IF(Y114=7,1,0)+IF(AB114=7,1,0)+IF(AE114=7,1,0)+IF(AH114=7,1,0)+IF(AK114=7,1,0)+IF(AN114=7,1,0)</f>
        <v>0</v>
      </c>
      <c r="K114" s="50">
        <f>IF(Y114=9,1,0)+IF(AB114=9,1,0)+IF(AE114=9,1,0)+IF(AH114=9,1,0)+IF(AK114=9,1,0)+IF(AN114=9,1,0)</f>
        <v>0</v>
      </c>
      <c r="L114" s="50">
        <f>IF(Y114=13,1,0)+IF(AB114=13,1,0)+IF(AE114=13,1,0)+IF(AH114=13,1,0)+IF(AK114=13,1,0)+IF(AN114=13,1,0)</f>
        <v>0</v>
      </c>
      <c r="M114" s="50">
        <f>IF(Y114=17,1,0)+IF(AB114=17,1,0)+IF(AE114=17,1,0)+IF(AH114=17,1,0)+IF(AK114=17,1,0)+IF(AN114=17,1,0)</f>
        <v>0</v>
      </c>
      <c r="N114" s="50">
        <f>IF(Y114=25,1,0)+IF(AB114=25,1,0)+IF(AE114=25,1,0)+IF(AH114=25,1,0)+IF(AK114=25,1,0)+IF(AN114=25,1,0)</f>
        <v>0</v>
      </c>
      <c r="O114" s="8">
        <f>IF(Y114=33,1,0)+IF(AB114=33,1,0)+IF(AE114=33,1,0)+IF(AH114=33,1,0)+IF(AK114=33,1,0)+IF(AN114=33,1,0)</f>
        <v>0</v>
      </c>
      <c r="P114" s="51">
        <f>SUM(Z114,AC114,AF114,AI114,AL114,AO114)</f>
        <v>0</v>
      </c>
      <c r="Q114" s="97"/>
      <c r="R114" s="105"/>
      <c r="S114" s="127" t="e">
        <f>Q114/(Q114+R114)</f>
        <v>#DIV/0!</v>
      </c>
      <c r="T114" s="115"/>
      <c r="U114" s="97"/>
      <c r="V114" s="123"/>
      <c r="W114" s="96">
        <f>T114-V114</f>
        <v>0</v>
      </c>
      <c r="X114" s="61"/>
      <c r="Y114" s="62"/>
      <c r="Z114" s="63"/>
      <c r="AA114" s="64"/>
      <c r="AB114" s="65"/>
      <c r="AC114" s="66"/>
      <c r="AD114" s="61"/>
      <c r="AE114" s="62"/>
      <c r="AF114" s="63"/>
      <c r="AG114" s="64"/>
      <c r="AH114" s="65"/>
      <c r="AI114" s="66"/>
      <c r="AJ114" s="61"/>
      <c r="AK114" s="62"/>
      <c r="AL114" s="63"/>
      <c r="AM114" s="64"/>
      <c r="AN114" s="65"/>
      <c r="AO114" s="66"/>
    </row>
    <row r="115" spans="1:41" ht="12.75" customHeight="1" hidden="1">
      <c r="A115" s="2">
        <f t="shared" si="1"/>
        <v>112</v>
      </c>
      <c r="B115" s="81" t="s">
        <v>23</v>
      </c>
      <c r="C115" s="82" t="s">
        <v>24</v>
      </c>
      <c r="D115" s="83" t="s">
        <v>11</v>
      </c>
      <c r="E115" s="48">
        <f>SUM(X115,AA115,AD115,AG115,AJ115,AM115)</f>
        <v>0</v>
      </c>
      <c r="F115" s="49">
        <f>IF(Y115=1,1,0)+IF(AB115=1,1,0)+IF(AE115=1,1,0)+IF(AH115=1,1,0)+IF(AK115=1,1,0)+IF(AN115=1,1,0)</f>
        <v>0</v>
      </c>
      <c r="G115" s="50">
        <f>IF(Y115=2,1,0)+IF(AB115=2,1,0)+IF(AE115=2,1,0)+IF(AH115=2,1,0)+IF(AK115=2,1,0)+IF(AN115=2,1,0)</f>
        <v>0</v>
      </c>
      <c r="H115" s="50">
        <f>IF(Y115=3,1,0)+IF(AB115=3,1,0)+IF(AE115=3,1,0)+IF(AH115=3,1,0)+IF(AK115=3,1,0)+IF(AN115=3,1,0)</f>
        <v>0</v>
      </c>
      <c r="I115" s="50">
        <f>IF(Y115=5,1,0)+IF(AB115=5,1,0)+IF(AE115=5,1,0)+IF(AH115=5,1,0)+IF(AK115=5,1,0)+IF(AN115=5,1,0)</f>
        <v>0</v>
      </c>
      <c r="J115" s="50">
        <f>IF(Y115=7,1,0)+IF(AB115=7,1,0)+IF(AE115=7,1,0)+IF(AH115=7,1,0)+IF(AK115=7,1,0)+IF(AN115=7,1,0)</f>
        <v>0</v>
      </c>
      <c r="K115" s="50">
        <f>IF(Y115=9,1,0)+IF(AB115=9,1,0)+IF(AE115=9,1,0)+IF(AH115=9,1,0)+IF(AK115=9,1,0)+IF(AN115=9,1,0)</f>
        <v>0</v>
      </c>
      <c r="L115" s="50">
        <f>IF(Y115=13,1,0)+IF(AB115=13,1,0)+IF(AE115=13,1,0)+IF(AH115=13,1,0)+IF(AK115=13,1,0)+IF(AN115=13,1,0)</f>
        <v>0</v>
      </c>
      <c r="M115" s="50">
        <f>IF(Y115=17,1,0)+IF(AB115=17,1,0)+IF(AE115=17,1,0)+IF(AH115=17,1,0)+IF(AK115=17,1,0)+IF(AN115=17,1,0)</f>
        <v>0</v>
      </c>
      <c r="N115" s="50">
        <f>IF(Y115=25,1,0)+IF(AB115=25,1,0)+IF(AE115=25,1,0)+IF(AH115=25,1,0)+IF(AK115=25,1,0)+IF(AN115=25,1,0)</f>
        <v>0</v>
      </c>
      <c r="O115" s="8">
        <f>IF(Y115=33,1,0)+IF(AB115=33,1,0)+IF(AE115=33,1,0)+IF(AH115=33,1,0)+IF(AK115=33,1,0)+IF(AN115=33,1,0)</f>
        <v>0</v>
      </c>
      <c r="P115" s="51">
        <f>SUM(Z115,AC115,AF115,AI115,AL115,AO115)</f>
        <v>0</v>
      </c>
      <c r="Q115" s="97"/>
      <c r="R115" s="105"/>
      <c r="S115" s="127" t="e">
        <f>Q115/(Q115+R115)</f>
        <v>#DIV/0!</v>
      </c>
      <c r="T115" s="115"/>
      <c r="U115" s="97"/>
      <c r="V115" s="123"/>
      <c r="W115" s="96">
        <f>T115-V115</f>
        <v>0</v>
      </c>
      <c r="X115" s="61"/>
      <c r="Y115" s="62"/>
      <c r="Z115" s="63"/>
      <c r="AA115" s="64"/>
      <c r="AB115" s="65"/>
      <c r="AC115" s="66"/>
      <c r="AD115" s="61"/>
      <c r="AE115" s="62"/>
      <c r="AF115" s="63"/>
      <c r="AG115" s="64"/>
      <c r="AH115" s="65"/>
      <c r="AI115" s="66"/>
      <c r="AJ115" s="61"/>
      <c r="AK115" s="62"/>
      <c r="AL115" s="63"/>
      <c r="AM115" s="64"/>
      <c r="AN115" s="65"/>
      <c r="AO115" s="66"/>
    </row>
    <row r="116" spans="1:41" ht="12.75" customHeight="1" hidden="1">
      <c r="A116" s="2">
        <f t="shared" si="1"/>
        <v>113</v>
      </c>
      <c r="B116" s="81" t="s">
        <v>104</v>
      </c>
      <c r="C116" s="82" t="s">
        <v>15</v>
      </c>
      <c r="D116" s="83" t="s">
        <v>98</v>
      </c>
      <c r="E116" s="48">
        <f>SUM(X116,AA116,AD116,AG116,AJ116,AM116)</f>
        <v>0</v>
      </c>
      <c r="F116" s="49">
        <f>IF(Y116=1,1,0)+IF(AB116=1,1,0)+IF(AE116=1,1,0)+IF(AH116=1,1,0)+IF(AK116=1,1,0)+IF(AN116=1,1,0)</f>
        <v>0</v>
      </c>
      <c r="G116" s="50">
        <f>IF(Y116=2,1,0)+IF(AB116=2,1,0)+IF(AE116=2,1,0)+IF(AH116=2,1,0)+IF(AK116=2,1,0)+IF(AN116=2,1,0)</f>
        <v>0</v>
      </c>
      <c r="H116" s="50">
        <f>IF(Y116=3,1,0)+IF(AB116=3,1,0)+IF(AE116=3,1,0)+IF(AH116=3,1,0)+IF(AK116=3,1,0)+IF(AN116=3,1,0)</f>
        <v>0</v>
      </c>
      <c r="I116" s="50">
        <f>IF(Y116=5,1,0)+IF(AB116=5,1,0)+IF(AE116=5,1,0)+IF(AH116=5,1,0)+IF(AK116=5,1,0)+IF(AN116=5,1,0)</f>
        <v>0</v>
      </c>
      <c r="J116" s="50">
        <f>IF(Y116=7,1,0)+IF(AB116=7,1,0)+IF(AE116=7,1,0)+IF(AH116=7,1,0)+IF(AK116=7,1,0)+IF(AN116=7,1,0)</f>
        <v>0</v>
      </c>
      <c r="K116" s="50">
        <f>IF(Y116=9,1,0)+IF(AB116=9,1,0)+IF(AE116=9,1,0)+IF(AH116=9,1,0)+IF(AK116=9,1,0)+IF(AN116=9,1,0)</f>
        <v>0</v>
      </c>
      <c r="L116" s="50">
        <f>IF(Y116=13,1,0)+IF(AB116=13,1,0)+IF(AE116=13,1,0)+IF(AH116=13,1,0)+IF(AK116=13,1,0)+IF(AN116=13,1,0)</f>
        <v>0</v>
      </c>
      <c r="M116" s="50">
        <f>IF(Y116=17,1,0)+IF(AB116=17,1,0)+IF(AE116=17,1,0)+IF(AH116=17,1,0)+IF(AK116=17,1,0)+IF(AN116=17,1,0)</f>
        <v>0</v>
      </c>
      <c r="N116" s="50">
        <f>IF(Y116=25,1,0)+IF(AB116=25,1,0)+IF(AE116=25,1,0)+IF(AH116=25,1,0)+IF(AK116=25,1,0)+IF(AN116=25,1,0)</f>
        <v>0</v>
      </c>
      <c r="O116" s="8">
        <f>IF(Y116=33,1,0)+IF(AB116=33,1,0)+IF(AE116=33,1,0)+IF(AH116=33,1,0)+IF(AK116=33,1,0)+IF(AN116=33,1,0)</f>
        <v>0</v>
      </c>
      <c r="P116" s="51">
        <f>SUM(Z116,AC116,AF116,AI116,AL116,AO116)</f>
        <v>0</v>
      </c>
      <c r="Q116" s="97"/>
      <c r="R116" s="105"/>
      <c r="S116" s="127" t="e">
        <f>Q116/(Q116+R116)</f>
        <v>#DIV/0!</v>
      </c>
      <c r="T116" s="115"/>
      <c r="U116" s="97"/>
      <c r="V116" s="123"/>
      <c r="W116" s="96">
        <f>T116-V116</f>
        <v>0</v>
      </c>
      <c r="X116" s="61"/>
      <c r="Y116" s="62"/>
      <c r="Z116" s="63"/>
      <c r="AA116" s="64"/>
      <c r="AB116" s="65"/>
      <c r="AC116" s="66"/>
      <c r="AD116" s="61"/>
      <c r="AE116" s="62"/>
      <c r="AF116" s="63"/>
      <c r="AG116" s="64"/>
      <c r="AH116" s="65"/>
      <c r="AI116" s="66"/>
      <c r="AJ116" s="61"/>
      <c r="AK116" s="62"/>
      <c r="AL116" s="63"/>
      <c r="AM116" s="64"/>
      <c r="AN116" s="65"/>
      <c r="AO116" s="66"/>
    </row>
    <row r="117" spans="1:41" ht="12.75" customHeight="1" hidden="1">
      <c r="A117" s="2">
        <f t="shared" si="1"/>
        <v>114</v>
      </c>
      <c r="B117" s="81" t="s">
        <v>90</v>
      </c>
      <c r="C117" s="82" t="s">
        <v>31</v>
      </c>
      <c r="D117" s="83" t="s">
        <v>87</v>
      </c>
      <c r="E117" s="48">
        <f>SUM(X117,AA117,AD117,AG117,AJ117,AM117)</f>
        <v>0</v>
      </c>
      <c r="F117" s="49">
        <f>IF(Y117=1,1,0)+IF(AB117=1,1,0)+IF(AE117=1,1,0)+IF(AH117=1,1,0)+IF(AK117=1,1,0)+IF(AN117=1,1,0)</f>
        <v>0</v>
      </c>
      <c r="G117" s="50">
        <f>IF(Y117=2,1,0)+IF(AB117=2,1,0)+IF(AE117=2,1,0)+IF(AH117=2,1,0)+IF(AK117=2,1,0)+IF(AN117=2,1,0)</f>
        <v>0</v>
      </c>
      <c r="H117" s="50">
        <f>IF(Y117=3,1,0)+IF(AB117=3,1,0)+IF(AE117=3,1,0)+IF(AH117=3,1,0)+IF(AK117=3,1,0)+IF(AN117=3,1,0)</f>
        <v>0</v>
      </c>
      <c r="I117" s="50">
        <f>IF(Y117=5,1,0)+IF(AB117=5,1,0)+IF(AE117=5,1,0)+IF(AH117=5,1,0)+IF(AK117=5,1,0)+IF(AN117=5,1,0)</f>
        <v>0</v>
      </c>
      <c r="J117" s="50">
        <f>IF(Y117=7,1,0)+IF(AB117=7,1,0)+IF(AE117=7,1,0)+IF(AH117=7,1,0)+IF(AK117=7,1,0)+IF(AN117=7,1,0)</f>
        <v>0</v>
      </c>
      <c r="K117" s="50">
        <f>IF(Y117=9,1,0)+IF(AB117=9,1,0)+IF(AE117=9,1,0)+IF(AH117=9,1,0)+IF(AK117=9,1,0)+IF(AN117=9,1,0)</f>
        <v>0</v>
      </c>
      <c r="L117" s="50">
        <f>IF(Y117=13,1,0)+IF(AB117=13,1,0)+IF(AE117=13,1,0)+IF(AH117=13,1,0)+IF(AK117=13,1,0)+IF(AN117=13,1,0)</f>
        <v>0</v>
      </c>
      <c r="M117" s="50">
        <f>IF(Y117=17,1,0)+IF(AB117=17,1,0)+IF(AE117=17,1,0)+IF(AH117=17,1,0)+IF(AK117=17,1,0)+IF(AN117=17,1,0)</f>
        <v>0</v>
      </c>
      <c r="N117" s="50">
        <f>IF(Y117=25,1,0)+IF(AB117=25,1,0)+IF(AE117=25,1,0)+IF(AH117=25,1,0)+IF(AK117=25,1,0)+IF(AN117=25,1,0)</f>
        <v>0</v>
      </c>
      <c r="O117" s="8">
        <f>IF(Y117=33,1,0)+IF(AB117=33,1,0)+IF(AE117=33,1,0)+IF(AH117=33,1,0)+IF(AK117=33,1,0)+IF(AN117=33,1,0)</f>
        <v>0</v>
      </c>
      <c r="P117" s="51">
        <f>SUM(Z117,AC117,AF117,AI117,AL117,AO117)</f>
        <v>0</v>
      </c>
      <c r="Q117" s="97"/>
      <c r="R117" s="105"/>
      <c r="S117" s="127" t="e">
        <f>Q117/(Q117+R117)</f>
        <v>#DIV/0!</v>
      </c>
      <c r="T117" s="115"/>
      <c r="U117" s="97"/>
      <c r="V117" s="123"/>
      <c r="W117" s="96">
        <f>T117-V117</f>
        <v>0</v>
      </c>
      <c r="X117" s="61"/>
      <c r="Y117" s="62"/>
      <c r="Z117" s="63"/>
      <c r="AA117" s="64"/>
      <c r="AB117" s="65"/>
      <c r="AC117" s="66"/>
      <c r="AD117" s="61"/>
      <c r="AE117" s="62"/>
      <c r="AF117" s="63"/>
      <c r="AG117" s="64"/>
      <c r="AH117" s="65"/>
      <c r="AI117" s="66"/>
      <c r="AJ117" s="61"/>
      <c r="AK117" s="62"/>
      <c r="AL117" s="63"/>
      <c r="AM117" s="64"/>
      <c r="AN117" s="65"/>
      <c r="AO117" s="66"/>
    </row>
    <row r="118" spans="1:41" ht="12.75" customHeight="1" hidden="1">
      <c r="A118" s="2">
        <f t="shared" si="1"/>
        <v>115</v>
      </c>
      <c r="B118" s="81" t="s">
        <v>109</v>
      </c>
      <c r="C118" s="82" t="s">
        <v>110</v>
      </c>
      <c r="D118" s="83" t="s">
        <v>50</v>
      </c>
      <c r="E118" s="48">
        <f>SUM(X118,AA118,AD118,AG118,AJ118,AM118)</f>
        <v>0</v>
      </c>
      <c r="F118" s="49">
        <f>IF(Y118=1,1,0)+IF(AB118=1,1,0)+IF(AE118=1,1,0)+IF(AH118=1,1,0)+IF(AK118=1,1,0)+IF(AN118=1,1,0)</f>
        <v>0</v>
      </c>
      <c r="G118" s="50">
        <f>IF(Y118=2,1,0)+IF(AB118=2,1,0)+IF(AE118=2,1,0)+IF(AH118=2,1,0)+IF(AK118=2,1,0)+IF(AN118=2,1,0)</f>
        <v>0</v>
      </c>
      <c r="H118" s="50">
        <f>IF(Y118=3,1,0)+IF(AB118=3,1,0)+IF(AE118=3,1,0)+IF(AH118=3,1,0)+IF(AK118=3,1,0)+IF(AN118=3,1,0)</f>
        <v>0</v>
      </c>
      <c r="I118" s="50">
        <f>IF(Y118=5,1,0)+IF(AB118=5,1,0)+IF(AE118=5,1,0)+IF(AH118=5,1,0)+IF(AK118=5,1,0)+IF(AN118=5,1,0)</f>
        <v>0</v>
      </c>
      <c r="J118" s="50">
        <f>IF(Y118=7,1,0)+IF(AB118=7,1,0)+IF(AE118=7,1,0)+IF(AH118=7,1,0)+IF(AK118=7,1,0)+IF(AN118=7,1,0)</f>
        <v>0</v>
      </c>
      <c r="K118" s="50">
        <f>IF(Y118=9,1,0)+IF(AB118=9,1,0)+IF(AE118=9,1,0)+IF(AH118=9,1,0)+IF(AK118=9,1,0)+IF(AN118=9,1,0)</f>
        <v>0</v>
      </c>
      <c r="L118" s="50">
        <f>IF(Y118=13,1,0)+IF(AB118=13,1,0)+IF(AE118=13,1,0)+IF(AH118=13,1,0)+IF(AK118=13,1,0)+IF(AN118=13,1,0)</f>
        <v>0</v>
      </c>
      <c r="M118" s="50">
        <f>IF(Y118=17,1,0)+IF(AB118=17,1,0)+IF(AE118=17,1,0)+IF(AH118=17,1,0)+IF(AK118=17,1,0)+IF(AN118=17,1,0)</f>
        <v>0</v>
      </c>
      <c r="N118" s="50">
        <f>IF(Y118=25,1,0)+IF(AB118=25,1,0)+IF(AE118=25,1,0)+IF(AH118=25,1,0)+IF(AK118=25,1,0)+IF(AN118=25,1,0)</f>
        <v>0</v>
      </c>
      <c r="O118" s="8">
        <f>IF(Y118=33,1,0)+IF(AB118=33,1,0)+IF(AE118=33,1,0)+IF(AH118=33,1,0)+IF(AK118=33,1,0)+IF(AN118=33,1,0)</f>
        <v>0</v>
      </c>
      <c r="P118" s="51">
        <f>SUM(Z118,AC118,AF118,AI118,AL118,AO118)</f>
        <v>0</v>
      </c>
      <c r="Q118" s="97"/>
      <c r="R118" s="105"/>
      <c r="S118" s="127" t="e">
        <f>Q118/(Q118+R118)</f>
        <v>#DIV/0!</v>
      </c>
      <c r="T118" s="115"/>
      <c r="U118" s="97"/>
      <c r="V118" s="123"/>
      <c r="W118" s="96">
        <f>T118-V118</f>
        <v>0</v>
      </c>
      <c r="X118" s="61"/>
      <c r="Y118" s="62"/>
      <c r="Z118" s="63"/>
      <c r="AA118" s="64"/>
      <c r="AB118" s="65"/>
      <c r="AC118" s="66"/>
      <c r="AD118" s="61"/>
      <c r="AE118" s="62"/>
      <c r="AF118" s="63"/>
      <c r="AG118" s="64"/>
      <c r="AH118" s="65"/>
      <c r="AI118" s="66"/>
      <c r="AJ118" s="61"/>
      <c r="AK118" s="62"/>
      <c r="AL118" s="63"/>
      <c r="AM118" s="64"/>
      <c r="AN118" s="65"/>
      <c r="AO118" s="66"/>
    </row>
    <row r="119" spans="1:41" ht="12.75" customHeight="1" hidden="1">
      <c r="A119" s="2">
        <f t="shared" si="1"/>
        <v>116</v>
      </c>
      <c r="B119" s="81" t="s">
        <v>111</v>
      </c>
      <c r="C119" s="82" t="s">
        <v>112</v>
      </c>
      <c r="D119" s="83" t="s">
        <v>85</v>
      </c>
      <c r="E119" s="48">
        <f>SUM(X119,AA119,AD119,AG119,AJ119,AM119)</f>
        <v>0</v>
      </c>
      <c r="F119" s="49">
        <f>IF(Y119=1,1,0)+IF(AB119=1,1,0)+IF(AE119=1,1,0)+IF(AH119=1,1,0)+IF(AK119=1,1,0)+IF(AN119=1,1,0)</f>
        <v>0</v>
      </c>
      <c r="G119" s="50">
        <f>IF(Y119=2,1,0)+IF(AB119=2,1,0)+IF(AE119=2,1,0)+IF(AH119=2,1,0)+IF(AK119=2,1,0)+IF(AN119=2,1,0)</f>
        <v>0</v>
      </c>
      <c r="H119" s="50">
        <f>IF(Y119=3,1,0)+IF(AB119=3,1,0)+IF(AE119=3,1,0)+IF(AH119=3,1,0)+IF(AK119=3,1,0)+IF(AN119=3,1,0)</f>
        <v>0</v>
      </c>
      <c r="I119" s="50">
        <f>IF(Y119=5,1,0)+IF(AB119=5,1,0)+IF(AE119=5,1,0)+IF(AH119=5,1,0)+IF(AK119=5,1,0)+IF(AN119=5,1,0)</f>
        <v>0</v>
      </c>
      <c r="J119" s="50">
        <f>IF(Y119=7,1,0)+IF(AB119=7,1,0)+IF(AE119=7,1,0)+IF(AH119=7,1,0)+IF(AK119=7,1,0)+IF(AN119=7,1,0)</f>
        <v>0</v>
      </c>
      <c r="K119" s="50">
        <f>IF(Y119=9,1,0)+IF(AB119=9,1,0)+IF(AE119=9,1,0)+IF(AH119=9,1,0)+IF(AK119=9,1,0)+IF(AN119=9,1,0)</f>
        <v>0</v>
      </c>
      <c r="L119" s="50">
        <f>IF(Y119=13,1,0)+IF(AB119=13,1,0)+IF(AE119=13,1,0)+IF(AH119=13,1,0)+IF(AK119=13,1,0)+IF(AN119=13,1,0)</f>
        <v>0</v>
      </c>
      <c r="M119" s="50">
        <f>IF(Y119=17,1,0)+IF(AB119=17,1,0)+IF(AE119=17,1,0)+IF(AH119=17,1,0)+IF(AK119=17,1,0)+IF(AN119=17,1,0)</f>
        <v>0</v>
      </c>
      <c r="N119" s="50">
        <f>IF(Y119=25,1,0)+IF(AB119=25,1,0)+IF(AE119=25,1,0)+IF(AH119=25,1,0)+IF(AK119=25,1,0)+IF(AN119=25,1,0)</f>
        <v>0</v>
      </c>
      <c r="O119" s="8">
        <f>IF(Y119=33,1,0)+IF(AB119=33,1,0)+IF(AE119=33,1,0)+IF(AH119=33,1,0)+IF(AK119=33,1,0)+IF(AN119=33,1,0)</f>
        <v>0</v>
      </c>
      <c r="P119" s="51">
        <f>SUM(Z119,AC119,AF119,AI119,AL119,AO119)</f>
        <v>0</v>
      </c>
      <c r="Q119" s="97"/>
      <c r="R119" s="105"/>
      <c r="S119" s="127" t="e">
        <f>Q119/(Q119+R119)</f>
        <v>#DIV/0!</v>
      </c>
      <c r="T119" s="115"/>
      <c r="U119" s="97"/>
      <c r="V119" s="123"/>
      <c r="W119" s="96">
        <f>T119-V119</f>
        <v>0</v>
      </c>
      <c r="X119" s="61"/>
      <c r="Y119" s="62"/>
      <c r="Z119" s="63"/>
      <c r="AA119" s="64"/>
      <c r="AB119" s="65"/>
      <c r="AC119" s="66"/>
      <c r="AD119" s="61"/>
      <c r="AE119" s="62"/>
      <c r="AF119" s="63"/>
      <c r="AG119" s="64"/>
      <c r="AH119" s="65"/>
      <c r="AI119" s="66"/>
      <c r="AJ119" s="61"/>
      <c r="AK119" s="62"/>
      <c r="AL119" s="63"/>
      <c r="AM119" s="64"/>
      <c r="AN119" s="65"/>
      <c r="AO119" s="66"/>
    </row>
    <row r="120" spans="1:41" ht="12.75" customHeight="1" hidden="1">
      <c r="A120" s="2">
        <f t="shared" si="1"/>
        <v>117</v>
      </c>
      <c r="B120" s="81" t="s">
        <v>115</v>
      </c>
      <c r="C120" s="82" t="s">
        <v>116</v>
      </c>
      <c r="D120" s="83" t="s">
        <v>85</v>
      </c>
      <c r="E120" s="48">
        <f>SUM(X120,AA120,AD120,AG120,AJ120,AM120)</f>
        <v>0</v>
      </c>
      <c r="F120" s="49">
        <f>IF(Y120=1,1,0)+IF(AB120=1,1,0)+IF(AE120=1,1,0)+IF(AH120=1,1,0)+IF(AK120=1,1,0)+IF(AN120=1,1,0)</f>
        <v>0</v>
      </c>
      <c r="G120" s="50">
        <f>IF(Y120=2,1,0)+IF(AB120=2,1,0)+IF(AE120=2,1,0)+IF(AH120=2,1,0)+IF(AK120=2,1,0)+IF(AN120=2,1,0)</f>
        <v>0</v>
      </c>
      <c r="H120" s="50">
        <f>IF(Y120=3,1,0)+IF(AB120=3,1,0)+IF(AE120=3,1,0)+IF(AH120=3,1,0)+IF(AK120=3,1,0)+IF(AN120=3,1,0)</f>
        <v>0</v>
      </c>
      <c r="I120" s="50">
        <f>IF(Y120=5,1,0)+IF(AB120=5,1,0)+IF(AE120=5,1,0)+IF(AH120=5,1,0)+IF(AK120=5,1,0)+IF(AN120=5,1,0)</f>
        <v>0</v>
      </c>
      <c r="J120" s="50">
        <f>IF(Y120=7,1,0)+IF(AB120=7,1,0)+IF(AE120=7,1,0)+IF(AH120=7,1,0)+IF(AK120=7,1,0)+IF(AN120=7,1,0)</f>
        <v>0</v>
      </c>
      <c r="K120" s="50">
        <f>IF(Y120=9,1,0)+IF(AB120=9,1,0)+IF(AE120=9,1,0)+IF(AH120=9,1,0)+IF(AK120=9,1,0)+IF(AN120=9,1,0)</f>
        <v>0</v>
      </c>
      <c r="L120" s="50">
        <f>IF(Y120=13,1,0)+IF(AB120=13,1,0)+IF(AE120=13,1,0)+IF(AH120=13,1,0)+IF(AK120=13,1,0)+IF(AN120=13,1,0)</f>
        <v>0</v>
      </c>
      <c r="M120" s="50">
        <f>IF(Y120=17,1,0)+IF(AB120=17,1,0)+IF(AE120=17,1,0)+IF(AH120=17,1,0)+IF(AK120=17,1,0)+IF(AN120=17,1,0)</f>
        <v>0</v>
      </c>
      <c r="N120" s="50">
        <f>IF(Y120=25,1,0)+IF(AB120=25,1,0)+IF(AE120=25,1,0)+IF(AH120=25,1,0)+IF(AK120=25,1,0)+IF(AN120=25,1,0)</f>
        <v>0</v>
      </c>
      <c r="O120" s="8">
        <f>IF(Y120=33,1,0)+IF(AB120=33,1,0)+IF(AE120=33,1,0)+IF(AH120=33,1,0)+IF(AK120=33,1,0)+IF(AN120=33,1,0)</f>
        <v>0</v>
      </c>
      <c r="P120" s="51">
        <f>SUM(Z120,AC120,AF120,AI120,AL120,AO120)</f>
        <v>0</v>
      </c>
      <c r="Q120" s="97"/>
      <c r="R120" s="105"/>
      <c r="S120" s="127" t="e">
        <f>Q120/(Q120+R120)</f>
        <v>#DIV/0!</v>
      </c>
      <c r="T120" s="115"/>
      <c r="U120" s="97"/>
      <c r="V120" s="123"/>
      <c r="W120" s="96">
        <f>T120-V120</f>
        <v>0</v>
      </c>
      <c r="X120" s="61"/>
      <c r="Y120" s="62"/>
      <c r="Z120" s="63"/>
      <c r="AA120" s="64"/>
      <c r="AB120" s="65"/>
      <c r="AC120" s="66"/>
      <c r="AD120" s="61"/>
      <c r="AE120" s="62"/>
      <c r="AF120" s="63"/>
      <c r="AG120" s="64"/>
      <c r="AH120" s="65"/>
      <c r="AI120" s="66"/>
      <c r="AJ120" s="61"/>
      <c r="AK120" s="62"/>
      <c r="AL120" s="63"/>
      <c r="AM120" s="64"/>
      <c r="AN120" s="65"/>
      <c r="AO120" s="66"/>
    </row>
    <row r="121" spans="1:41" ht="12.75" customHeight="1" hidden="1">
      <c r="A121" s="2">
        <f t="shared" si="1"/>
        <v>118</v>
      </c>
      <c r="B121" s="81" t="s">
        <v>54</v>
      </c>
      <c r="C121" s="82" t="s">
        <v>55</v>
      </c>
      <c r="D121" s="83" t="s">
        <v>22</v>
      </c>
      <c r="E121" s="48">
        <f>SUM(X121,AA121,AD121,AG121,AJ121,AM121)</f>
        <v>0</v>
      </c>
      <c r="F121" s="49">
        <f>IF(Y121=1,1,0)+IF(AB121=1,1,0)+IF(AE121=1,1,0)+IF(AH121=1,1,0)+IF(AK121=1,1,0)+IF(AN121=1,1,0)</f>
        <v>0</v>
      </c>
      <c r="G121" s="50">
        <f>IF(Y121=2,1,0)+IF(AB121=2,1,0)+IF(AE121=2,1,0)+IF(AH121=2,1,0)+IF(AK121=2,1,0)+IF(AN121=2,1,0)</f>
        <v>0</v>
      </c>
      <c r="H121" s="50">
        <f>IF(Y121=3,1,0)+IF(AB121=3,1,0)+IF(AE121=3,1,0)+IF(AH121=3,1,0)+IF(AK121=3,1,0)+IF(AN121=3,1,0)</f>
        <v>0</v>
      </c>
      <c r="I121" s="50">
        <f>IF(Y121=5,1,0)+IF(AB121=5,1,0)+IF(AE121=5,1,0)+IF(AH121=5,1,0)+IF(AK121=5,1,0)+IF(AN121=5,1,0)</f>
        <v>0</v>
      </c>
      <c r="J121" s="50">
        <f>IF(Y121=7,1,0)+IF(AB121=7,1,0)+IF(AE121=7,1,0)+IF(AH121=7,1,0)+IF(AK121=7,1,0)+IF(AN121=7,1,0)</f>
        <v>0</v>
      </c>
      <c r="K121" s="50">
        <f>IF(Y121=9,1,0)+IF(AB121=9,1,0)+IF(AE121=9,1,0)+IF(AH121=9,1,0)+IF(AK121=9,1,0)+IF(AN121=9,1,0)</f>
        <v>0</v>
      </c>
      <c r="L121" s="50">
        <f>IF(Y121=13,1,0)+IF(AB121=13,1,0)+IF(AE121=13,1,0)+IF(AH121=13,1,0)+IF(AK121=13,1,0)+IF(AN121=13,1,0)</f>
        <v>0</v>
      </c>
      <c r="M121" s="50">
        <f>IF(Y121=17,1,0)+IF(AB121=17,1,0)+IF(AE121=17,1,0)+IF(AH121=17,1,0)+IF(AK121=17,1,0)+IF(AN121=17,1,0)</f>
        <v>0</v>
      </c>
      <c r="N121" s="50">
        <f>IF(Y121=25,1,0)+IF(AB121=25,1,0)+IF(AE121=25,1,0)+IF(AH121=25,1,0)+IF(AK121=25,1,0)+IF(AN121=25,1,0)</f>
        <v>0</v>
      </c>
      <c r="O121" s="8">
        <f>IF(Y121=33,1,0)+IF(AB121=33,1,0)+IF(AE121=33,1,0)+IF(AH121=33,1,0)+IF(AK121=33,1,0)+IF(AN121=33,1,0)</f>
        <v>0</v>
      </c>
      <c r="P121" s="51">
        <f>SUM(Z121,AC121,AF121,AI121,AL121,AO121)</f>
        <v>0</v>
      </c>
      <c r="Q121" s="97"/>
      <c r="R121" s="105"/>
      <c r="S121" s="127" t="e">
        <f>Q121/(Q121+R121)</f>
        <v>#DIV/0!</v>
      </c>
      <c r="T121" s="115"/>
      <c r="U121" s="97"/>
      <c r="V121" s="123"/>
      <c r="W121" s="96">
        <f>T121-V121</f>
        <v>0</v>
      </c>
      <c r="X121" s="61"/>
      <c r="Y121" s="62"/>
      <c r="Z121" s="63"/>
      <c r="AA121" s="64"/>
      <c r="AB121" s="65"/>
      <c r="AC121" s="66"/>
      <c r="AD121" s="61"/>
      <c r="AE121" s="62"/>
      <c r="AF121" s="63"/>
      <c r="AG121" s="64"/>
      <c r="AH121" s="65"/>
      <c r="AI121" s="66"/>
      <c r="AJ121" s="61"/>
      <c r="AK121" s="62"/>
      <c r="AL121" s="63"/>
      <c r="AM121" s="64"/>
      <c r="AN121" s="65"/>
      <c r="AO121" s="66"/>
    </row>
    <row r="122" spans="1:41" ht="12.75" customHeight="1" hidden="1">
      <c r="A122" s="2">
        <f t="shared" si="1"/>
        <v>119</v>
      </c>
      <c r="B122" s="81" t="s">
        <v>70</v>
      </c>
      <c r="C122" s="82" t="s">
        <v>71</v>
      </c>
      <c r="D122" s="83" t="s">
        <v>72</v>
      </c>
      <c r="E122" s="48">
        <f>SUM(X122,AA122,AD122,AG122,AJ122,AM122)</f>
        <v>0</v>
      </c>
      <c r="F122" s="49">
        <f>IF(Y122=1,1,0)+IF(AB122=1,1,0)+IF(AE122=1,1,0)+IF(AH122=1,1,0)+IF(AK122=1,1,0)+IF(AN122=1,1,0)</f>
        <v>0</v>
      </c>
      <c r="G122" s="50">
        <f>IF(Y122=2,1,0)+IF(AB122=2,1,0)+IF(AE122=2,1,0)+IF(AH122=2,1,0)+IF(AK122=2,1,0)+IF(AN122=2,1,0)</f>
        <v>0</v>
      </c>
      <c r="H122" s="50">
        <f>IF(Y122=3,1,0)+IF(AB122=3,1,0)+IF(AE122=3,1,0)+IF(AH122=3,1,0)+IF(AK122=3,1,0)+IF(AN122=3,1,0)</f>
        <v>0</v>
      </c>
      <c r="I122" s="50">
        <f>IF(Y122=5,1,0)+IF(AB122=5,1,0)+IF(AE122=5,1,0)+IF(AH122=5,1,0)+IF(AK122=5,1,0)+IF(AN122=5,1,0)</f>
        <v>0</v>
      </c>
      <c r="J122" s="50">
        <f>IF(Y122=7,1,0)+IF(AB122=7,1,0)+IF(AE122=7,1,0)+IF(AH122=7,1,0)+IF(AK122=7,1,0)+IF(AN122=7,1,0)</f>
        <v>0</v>
      </c>
      <c r="K122" s="50">
        <f>IF(Y122=9,1,0)+IF(AB122=9,1,0)+IF(AE122=9,1,0)+IF(AH122=9,1,0)+IF(AK122=9,1,0)+IF(AN122=9,1,0)</f>
        <v>0</v>
      </c>
      <c r="L122" s="50">
        <f>IF(Y122=13,1,0)+IF(AB122=13,1,0)+IF(AE122=13,1,0)+IF(AH122=13,1,0)+IF(AK122=13,1,0)+IF(AN122=13,1,0)</f>
        <v>0</v>
      </c>
      <c r="M122" s="50">
        <f>IF(Y122=17,1,0)+IF(AB122=17,1,0)+IF(AE122=17,1,0)+IF(AH122=17,1,0)+IF(AK122=17,1,0)+IF(AN122=17,1,0)</f>
        <v>0</v>
      </c>
      <c r="N122" s="50">
        <f>IF(Y122=25,1,0)+IF(AB122=25,1,0)+IF(AE122=25,1,0)+IF(AH122=25,1,0)+IF(AK122=25,1,0)+IF(AN122=25,1,0)</f>
        <v>0</v>
      </c>
      <c r="O122" s="8">
        <f>IF(Y122=33,1,0)+IF(AB122=33,1,0)+IF(AE122=33,1,0)+IF(AH122=33,1,0)+IF(AK122=33,1,0)+IF(AN122=33,1,0)</f>
        <v>0</v>
      </c>
      <c r="P122" s="51">
        <f>SUM(Z122,AC122,AF122,AI122,AL122,AO122)</f>
        <v>0</v>
      </c>
      <c r="Q122" s="97"/>
      <c r="R122" s="105"/>
      <c r="S122" s="127" t="e">
        <f>Q122/(Q122+R122)</f>
        <v>#DIV/0!</v>
      </c>
      <c r="T122" s="115"/>
      <c r="U122" s="97"/>
      <c r="V122" s="123"/>
      <c r="W122" s="96">
        <f>T122-V122</f>
        <v>0</v>
      </c>
      <c r="X122" s="61"/>
      <c r="Y122" s="62"/>
      <c r="Z122" s="63"/>
      <c r="AA122" s="64"/>
      <c r="AB122" s="65"/>
      <c r="AC122" s="66"/>
      <c r="AD122" s="61"/>
      <c r="AE122" s="62"/>
      <c r="AF122" s="63"/>
      <c r="AG122" s="64"/>
      <c r="AH122" s="65"/>
      <c r="AI122" s="66"/>
      <c r="AJ122" s="61"/>
      <c r="AK122" s="62"/>
      <c r="AL122" s="63"/>
      <c r="AM122" s="64"/>
      <c r="AN122" s="65"/>
      <c r="AO122" s="66"/>
    </row>
    <row r="123" spans="1:41" ht="12.75" customHeight="1" hidden="1">
      <c r="A123" s="2">
        <f t="shared" si="1"/>
        <v>120</v>
      </c>
      <c r="B123" s="81" t="s">
        <v>68</v>
      </c>
      <c r="C123" s="82" t="s">
        <v>51</v>
      </c>
      <c r="D123" s="83" t="s">
        <v>69</v>
      </c>
      <c r="E123" s="48">
        <f>SUM(X123,AA123,AD123,AG123,AJ123,AM123)</f>
        <v>0</v>
      </c>
      <c r="F123" s="49">
        <f>IF(Y123=1,1,0)+IF(AB123=1,1,0)+IF(AE123=1,1,0)+IF(AH123=1,1,0)+IF(AK123=1,1,0)+IF(AN123=1,1,0)</f>
        <v>0</v>
      </c>
      <c r="G123" s="50">
        <f>IF(Y123=2,1,0)+IF(AB123=2,1,0)+IF(AE123=2,1,0)+IF(AH123=2,1,0)+IF(AK123=2,1,0)+IF(AN123=2,1,0)</f>
        <v>0</v>
      </c>
      <c r="H123" s="50">
        <f>IF(Y123=3,1,0)+IF(AB123=3,1,0)+IF(AE123=3,1,0)+IF(AH123=3,1,0)+IF(AK123=3,1,0)+IF(AN123=3,1,0)</f>
        <v>0</v>
      </c>
      <c r="I123" s="50">
        <f>IF(Y123=5,1,0)+IF(AB123=5,1,0)+IF(AE123=5,1,0)+IF(AH123=5,1,0)+IF(AK123=5,1,0)+IF(AN123=5,1,0)</f>
        <v>0</v>
      </c>
      <c r="J123" s="50">
        <f>IF(Y123=7,1,0)+IF(AB123=7,1,0)+IF(AE123=7,1,0)+IF(AH123=7,1,0)+IF(AK123=7,1,0)+IF(AN123=7,1,0)</f>
        <v>0</v>
      </c>
      <c r="K123" s="50">
        <f>IF(Y123=9,1,0)+IF(AB123=9,1,0)+IF(AE123=9,1,0)+IF(AH123=9,1,0)+IF(AK123=9,1,0)+IF(AN123=9,1,0)</f>
        <v>0</v>
      </c>
      <c r="L123" s="50">
        <f>IF(Y123=13,1,0)+IF(AB123=13,1,0)+IF(AE123=13,1,0)+IF(AH123=13,1,0)+IF(AK123=13,1,0)+IF(AN123=13,1,0)</f>
        <v>0</v>
      </c>
      <c r="M123" s="50">
        <f>IF(Y123=17,1,0)+IF(AB123=17,1,0)+IF(AE123=17,1,0)+IF(AH123=17,1,0)+IF(AK123=17,1,0)+IF(AN123=17,1,0)</f>
        <v>0</v>
      </c>
      <c r="N123" s="50">
        <f>IF(Y123=25,1,0)+IF(AB123=25,1,0)+IF(AE123=25,1,0)+IF(AH123=25,1,0)+IF(AK123=25,1,0)+IF(AN123=25,1,0)</f>
        <v>0</v>
      </c>
      <c r="O123" s="8">
        <f>IF(Y123=33,1,0)+IF(AB123=33,1,0)+IF(AE123=33,1,0)+IF(AH123=33,1,0)+IF(AK123=33,1,0)+IF(AN123=33,1,0)</f>
        <v>0</v>
      </c>
      <c r="P123" s="51">
        <f>SUM(Z123,AC123,AF123,AI123,AL123,AO123)</f>
        <v>0</v>
      </c>
      <c r="Q123" s="97"/>
      <c r="R123" s="105"/>
      <c r="S123" s="127" t="e">
        <f>Q123/(Q123+R123)</f>
        <v>#DIV/0!</v>
      </c>
      <c r="T123" s="115"/>
      <c r="U123" s="97"/>
      <c r="V123" s="123"/>
      <c r="W123" s="96">
        <f>T123-V123</f>
        <v>0</v>
      </c>
      <c r="X123" s="61"/>
      <c r="Y123" s="62"/>
      <c r="Z123" s="63"/>
      <c r="AA123" s="64"/>
      <c r="AB123" s="65"/>
      <c r="AC123" s="66"/>
      <c r="AD123" s="61"/>
      <c r="AE123" s="62"/>
      <c r="AF123" s="63"/>
      <c r="AG123" s="64"/>
      <c r="AH123" s="65"/>
      <c r="AI123" s="66"/>
      <c r="AJ123" s="61"/>
      <c r="AK123" s="62"/>
      <c r="AL123" s="63"/>
      <c r="AM123" s="64"/>
      <c r="AN123" s="65"/>
      <c r="AO123" s="66"/>
    </row>
    <row r="124" spans="1:41" ht="13.5" customHeight="1" hidden="1" thickBot="1">
      <c r="A124" s="2">
        <f t="shared" si="1"/>
        <v>121</v>
      </c>
      <c r="B124" s="5" t="s">
        <v>94</v>
      </c>
      <c r="C124" s="6" t="s">
        <v>44</v>
      </c>
      <c r="D124" s="38" t="s">
        <v>40</v>
      </c>
      <c r="E124" s="9">
        <f>SUM(X124,AA124,AD124,AG124,AJ124,AM124)</f>
        <v>0</v>
      </c>
      <c r="F124" s="35">
        <f>IF(Y124=1,1,0)+IF(AB124=1,1,0)+IF(AE124=1,1,0)+IF(AH124=1,1,0)+IF(AK124=1,1,0)+IF(AN124=1,1,0)</f>
        <v>0</v>
      </c>
      <c r="G124" s="10">
        <f>IF(Y124=2,1,0)+IF(AB124=2,1,0)+IF(AE124=2,1,0)+IF(AH124=2,1,0)+IF(AK124=2,1,0)+IF(AN124=2,1,0)</f>
        <v>0</v>
      </c>
      <c r="H124" s="10">
        <f>IF(Y124=3,1,0)+IF(AB124=3,1,0)+IF(AE124=3,1,0)+IF(AH124=3,1,0)+IF(AK124=3,1,0)+IF(AN124=3,1,0)</f>
        <v>0</v>
      </c>
      <c r="I124" s="10">
        <f>IF(Y124=5,1,0)+IF(AB124=5,1,0)+IF(AE124=5,1,0)+IF(AH124=5,1,0)+IF(AK124=5,1,0)+IF(AN124=5,1,0)</f>
        <v>0</v>
      </c>
      <c r="J124" s="10">
        <f>IF(Y124=7,1,0)+IF(AB124=7,1,0)+IF(AE124=7,1,0)+IF(AH124=7,1,0)+IF(AK124=7,1,0)+IF(AN124=7,1,0)</f>
        <v>0</v>
      </c>
      <c r="K124" s="10">
        <f>IF(Y124=9,1,0)+IF(AB124=9,1,0)+IF(AE124=9,1,0)+IF(AH124=9,1,0)+IF(AK124=9,1,0)+IF(AN124=9,1,0)</f>
        <v>0</v>
      </c>
      <c r="L124" s="10">
        <f>IF(Y124=13,1,0)+IF(AB124=13,1,0)+IF(AE124=13,1,0)+IF(AH124=13,1,0)+IF(AK124=13,1,0)+IF(AN124=13,1,0)</f>
        <v>0</v>
      </c>
      <c r="M124" s="10">
        <f>IF(Y124=17,1,0)+IF(AB124=17,1,0)+IF(AE124=17,1,0)+IF(AH124=17,1,0)+IF(AK124=17,1,0)+IF(AN124=17,1,0)</f>
        <v>0</v>
      </c>
      <c r="N124" s="10">
        <f>IF(Y124=25,1,0)+IF(AB124=25,1,0)+IF(AE124=25,1,0)+IF(AH124=25,1,0)+IF(AK124=25,1,0)+IF(AN124=25,1,0)</f>
        <v>0</v>
      </c>
      <c r="O124" s="10">
        <f>IF(Y124=33,1,0)+IF(AB124=33,1,0)+IF(AE124=33,1,0)+IF(AH124=33,1,0)+IF(AK124=33,1,0)+IF(AN124=33,1,0)</f>
        <v>0</v>
      </c>
      <c r="P124" s="43">
        <f>SUM(Z124,AC124,AF124,AI124,AL124,AO124)</f>
        <v>0</v>
      </c>
      <c r="Q124" s="98"/>
      <c r="R124" s="106"/>
      <c r="S124" s="129" t="e">
        <f>Q124/(Q124+R124)</f>
        <v>#DIV/0!</v>
      </c>
      <c r="T124" s="116"/>
      <c r="U124" s="98"/>
      <c r="V124" s="124"/>
      <c r="W124" s="96">
        <f>T124-V124</f>
        <v>0</v>
      </c>
      <c r="X124" s="22"/>
      <c r="Y124" s="13"/>
      <c r="Z124" s="14"/>
      <c r="AA124" s="25"/>
      <c r="AB124" s="17"/>
      <c r="AC124" s="18"/>
      <c r="AD124" s="22"/>
      <c r="AE124" s="13"/>
      <c r="AF124" s="14"/>
      <c r="AG124" s="25"/>
      <c r="AH124" s="17"/>
      <c r="AI124" s="18"/>
      <c r="AJ124" s="22"/>
      <c r="AK124" s="13"/>
      <c r="AL124" s="14"/>
      <c r="AM124" s="25"/>
      <c r="AN124" s="17"/>
      <c r="AO124" s="18"/>
    </row>
    <row r="125" spans="25:40" ht="12.75">
      <c r="Y125" s="1" t="s">
        <v>6</v>
      </c>
      <c r="AB125" s="1" t="s">
        <v>6</v>
      </c>
      <c r="AE125" s="1" t="s">
        <v>6</v>
      </c>
      <c r="AH125" s="1" t="s">
        <v>6</v>
      </c>
      <c r="AK125" s="1" t="s">
        <v>6</v>
      </c>
      <c r="AN125" s="1" t="s">
        <v>6</v>
      </c>
    </row>
    <row r="126" spans="6:40" ht="12.75">
      <c r="F126" s="46" t="s">
        <v>99</v>
      </c>
      <c r="P126" s="1">
        <f>(SUM(Y126,AB126,AE126,AH126,AK126,AN126))/6</f>
        <v>24.666666666666668</v>
      </c>
      <c r="Y126" s="1">
        <f>SUM(X4:X124)</f>
        <v>19</v>
      </c>
      <c r="AB126" s="1">
        <f>SUM(AA4:AA124)</f>
        <v>23</v>
      </c>
      <c r="AE126" s="1">
        <f>SUM(AD4:AD124)</f>
        <v>25</v>
      </c>
      <c r="AH126" s="1">
        <f>SUM(AG4:AG124)</f>
        <v>16</v>
      </c>
      <c r="AK126" s="1">
        <f>SUM(AJ4:AJ124)</f>
        <v>40</v>
      </c>
      <c r="AN126" s="1">
        <f>SUM(AM4:AM124)</f>
        <v>25</v>
      </c>
    </row>
  </sheetData>
  <sheetProtection/>
  <mergeCells count="17">
    <mergeCell ref="AM1:AO1"/>
    <mergeCell ref="AM2:AO2"/>
    <mergeCell ref="A1:P1"/>
    <mergeCell ref="X1:Z1"/>
    <mergeCell ref="AJ1:AL1"/>
    <mergeCell ref="AJ2:AL2"/>
    <mergeCell ref="AA1:AC1"/>
    <mergeCell ref="AD1:AF1"/>
    <mergeCell ref="B3:C3"/>
    <mergeCell ref="AG2:AI2"/>
    <mergeCell ref="AG1:AI1"/>
    <mergeCell ref="A2:G2"/>
    <mergeCell ref="H2:P2"/>
    <mergeCell ref="X2:Z2"/>
    <mergeCell ref="AA2:AC2"/>
    <mergeCell ref="AD2:AF2"/>
    <mergeCell ref="T3:W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Joni</dc:creator>
  <cp:keywords/>
  <dc:description/>
  <cp:lastModifiedBy>joniahol</cp:lastModifiedBy>
  <dcterms:created xsi:type="dcterms:W3CDTF">2006-10-09T11:05:47Z</dcterms:created>
  <dcterms:modified xsi:type="dcterms:W3CDTF">2012-04-02T14:32:42Z</dcterms:modified>
  <cp:category/>
  <cp:version/>
  <cp:contentType/>
  <cp:contentStatus/>
</cp:coreProperties>
</file>