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tabRatio="500" activeTab="0"/>
  </bookViews>
  <sheets>
    <sheet name="Seniori Tour 2021-2022" sheetId="1" r:id="rId1"/>
    <sheet name="K-arvot, tas." sheetId="2" r:id="rId2"/>
    <sheet name="Osa kilp.tulokset" sheetId="3" r:id="rId3"/>
    <sheet name="Pistetilanne" sheetId="4" r:id="rId4"/>
  </sheets>
  <definedNames/>
  <calcPr fullCalcOnLoad="1"/>
</workbook>
</file>

<file path=xl/sharedStrings.xml><?xml version="1.0" encoding="utf-8"?>
<sst xmlns="http://schemas.openxmlformats.org/spreadsheetml/2006/main" count="370" uniqueCount="136">
  <si>
    <t xml:space="preserve">TKK Seniori Tour kaudella </t>
  </si>
  <si>
    <t>2022-23</t>
  </si>
  <si>
    <t>Peliohjelma:</t>
  </si>
  <si>
    <t>Syyskausi 2022</t>
  </si>
  <si>
    <t>Halli</t>
  </si>
  <si>
    <t>Sarjam.</t>
  </si>
  <si>
    <t>Viikot</t>
  </si>
  <si>
    <t>41-42</t>
  </si>
  <si>
    <t>Kaupin keilahalli</t>
  </si>
  <si>
    <t>Kevätkausi 2023</t>
  </si>
  <si>
    <t>Finaaliin kahdeksan (8) parasta.</t>
  </si>
  <si>
    <t>Kilpailun tasoitukset : Taulukko 210/70%</t>
  </si>
  <si>
    <t>HUOM! Tasoitukset lasketaan syyskaudella ensimmisen osakilpailun mukaan ja</t>
  </si>
  <si>
    <t>Kevätkauden keskiarvo kevään ensimmäisen kilpailun mukaan</t>
  </si>
  <si>
    <t xml:space="preserve">Finaaliin kahdeksan (8) parasta, tasapisteissä järjestyksen ratkaisee parempi </t>
  </si>
  <si>
    <t>osakilpailun pistemäärä, toiseksi paras pistemäärä jne.</t>
  </si>
  <si>
    <t xml:space="preserve">Kilpailuun huomioidaan ko. Kilpailu viikon paras  tulos </t>
  </si>
  <si>
    <t>Osallistustumisesta kilpailuun 1 lisäpiste</t>
  </si>
  <si>
    <t>Pistetaulukko:</t>
  </si>
  <si>
    <t xml:space="preserve"> 1.  15 pistettä</t>
  </si>
  <si>
    <t xml:space="preserve"> 6.    5   pistettä</t>
  </si>
  <si>
    <t xml:space="preserve"> 2.  12   "</t>
  </si>
  <si>
    <t xml:space="preserve"> 7.    4   "</t>
  </si>
  <si>
    <t xml:space="preserve"> 3.  10   "</t>
  </si>
  <si>
    <t xml:space="preserve"> 8.    3   "</t>
  </si>
  <si>
    <t xml:space="preserve"> 4.    7   "</t>
  </si>
  <si>
    <t xml:space="preserve"> 9.    2</t>
  </si>
  <si>
    <t xml:space="preserve"> 5.    6   "</t>
  </si>
  <si>
    <t>10.   1   "</t>
  </si>
  <si>
    <t>Finaali pelataan viikolla 10</t>
  </si>
  <si>
    <t xml:space="preserve">Keskiarvot </t>
  </si>
  <si>
    <t>Tas./sarja</t>
  </si>
  <si>
    <t>Tas,/ 6s.</t>
  </si>
  <si>
    <t>1.</t>
  </si>
  <si>
    <t>Haakana Kimmo</t>
  </si>
  <si>
    <t>2.</t>
  </si>
  <si>
    <t>Haataja Pertti</t>
  </si>
  <si>
    <t>3.</t>
  </si>
  <si>
    <t>Häyrynen Seppo</t>
  </si>
  <si>
    <t>4.</t>
  </si>
  <si>
    <t>Kallio Jari</t>
  </si>
  <si>
    <t>5.</t>
  </si>
  <si>
    <t>Keituri Margit</t>
  </si>
  <si>
    <t>6.</t>
  </si>
  <si>
    <t>Keituri Petri</t>
  </si>
  <si>
    <t>7.</t>
  </si>
  <si>
    <t>Kentala Kari</t>
  </si>
  <si>
    <t>8.</t>
  </si>
  <si>
    <t>Kirvesmäki Timo</t>
  </si>
  <si>
    <t>9.</t>
  </si>
  <si>
    <t>Kiviniemi Pekka</t>
  </si>
  <si>
    <t>10.</t>
  </si>
  <si>
    <t>Korhonen Martti</t>
  </si>
  <si>
    <t>11.</t>
  </si>
  <si>
    <t>Kortet Hannu</t>
  </si>
  <si>
    <t>12.</t>
  </si>
  <si>
    <t>Lahti Jukka-Pekka</t>
  </si>
  <si>
    <t>13.</t>
  </si>
  <si>
    <t>Lahti Mika</t>
  </si>
  <si>
    <t>14.</t>
  </si>
  <si>
    <t>Lahti Susanna</t>
  </si>
  <si>
    <t>15.</t>
  </si>
  <si>
    <t>Lammela Vesa</t>
  </si>
  <si>
    <t>16.</t>
  </si>
  <si>
    <t>Lappalainen Lauri</t>
  </si>
  <si>
    <t>17.</t>
  </si>
  <si>
    <t>Laurila Olavi</t>
  </si>
  <si>
    <t>18.</t>
  </si>
  <si>
    <t>Leinonen Asko</t>
  </si>
  <si>
    <t>19.</t>
  </si>
  <si>
    <t>Makkonen Vesa</t>
  </si>
  <si>
    <t>20.</t>
  </si>
  <si>
    <t>Mannonen Petri</t>
  </si>
  <si>
    <t>21.</t>
  </si>
  <si>
    <t>Mäkelä Kauno</t>
  </si>
  <si>
    <t>22.</t>
  </si>
  <si>
    <t>Mäkelä Kosti</t>
  </si>
  <si>
    <t>23.</t>
  </si>
  <si>
    <t>Nevalainen Jukka</t>
  </si>
  <si>
    <t>24.</t>
  </si>
  <si>
    <t>Paavola Jarkko</t>
  </si>
  <si>
    <t>25.</t>
  </si>
  <si>
    <t>Rytkönen Timo</t>
  </si>
  <si>
    <t>26.</t>
  </si>
  <si>
    <t>Saarela Juha</t>
  </si>
  <si>
    <t>27.</t>
  </si>
  <si>
    <t>Siltanen Esa</t>
  </si>
  <si>
    <t>28.</t>
  </si>
  <si>
    <t>Suonpää Jorma</t>
  </si>
  <si>
    <t>29.</t>
  </si>
  <si>
    <t>Takala Teuvo</t>
  </si>
  <si>
    <t>30.</t>
  </si>
  <si>
    <t>Tikka Kauko</t>
  </si>
  <si>
    <t>31.</t>
  </si>
  <si>
    <t>Tuominen Pekka</t>
  </si>
  <si>
    <t>32.</t>
  </si>
  <si>
    <t>Uitus Veikko</t>
  </si>
  <si>
    <t>33.</t>
  </si>
  <si>
    <t>Valkeinen Esa</t>
  </si>
  <si>
    <t>34.</t>
  </si>
  <si>
    <t>Valkeinen Jukka</t>
  </si>
  <si>
    <t>35.</t>
  </si>
  <si>
    <t>Vierunen Jouni</t>
  </si>
  <si>
    <t>36.</t>
  </si>
  <si>
    <t>Virta Asko</t>
  </si>
  <si>
    <t>TKK:n Seniori Tour  2021-2022</t>
  </si>
  <si>
    <t>TKK:n Seniori Tour  2020-2021</t>
  </si>
  <si>
    <t>1. osakilpailu</t>
  </si>
  <si>
    <t>2.0sakilpailu</t>
  </si>
  <si>
    <t>Nimi</t>
  </si>
  <si>
    <t>Tas/6s</t>
  </si>
  <si>
    <t>Yht.</t>
  </si>
  <si>
    <t>R-pisteet</t>
  </si>
  <si>
    <t>LP</t>
  </si>
  <si>
    <t>RP+LP</t>
  </si>
  <si>
    <t>Tulos</t>
  </si>
  <si>
    <t>Koivuranta Erkki</t>
  </si>
  <si>
    <t>MarttiKorhonen</t>
  </si>
  <si>
    <t>Pääkkönen Hannu</t>
  </si>
  <si>
    <t>Hotttanainen Jaakko</t>
  </si>
  <si>
    <t>Peltonen Matti</t>
  </si>
  <si>
    <t>Horttanainen Jaakko</t>
  </si>
  <si>
    <t>Raivola Reijo</t>
  </si>
  <si>
    <t>Mantila Jyrki</t>
  </si>
  <si>
    <t>Suopää Jorma</t>
  </si>
  <si>
    <t>Saarenheimo Heikki</t>
  </si>
  <si>
    <t>Saarikko Jarmo</t>
  </si>
  <si>
    <t>Söyrinki Mika</t>
  </si>
  <si>
    <t>Riekkola Reijo</t>
  </si>
  <si>
    <t>SenioriTour 2019-2020 Finaalin Tulokset</t>
  </si>
  <si>
    <t>Tas.</t>
  </si>
  <si>
    <t>TKK  SenioriTour kaudella 2021-2022</t>
  </si>
  <si>
    <t>Pistetilanne</t>
  </si>
  <si>
    <t>yhteensä</t>
  </si>
  <si>
    <t>1.0sakilpailu</t>
  </si>
  <si>
    <t>Pisteet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</si>
</sst>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#"/>
  </numFmts>
  <fonts count="6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0"/>
    </font>
    <font>
      <sz val="12"/>
      <color indexed="10"/>
      <name val="Arial"/>
      <family val="0"/>
    </font>
    <font>
      <b/>
      <sz val="16"/>
      <color indexed="12"/>
      <name val="Arial"/>
      <family val="2"/>
    </font>
    <font>
      <sz val="16"/>
      <color indexed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2"/>
      <color indexed="60"/>
      <name val="Arial"/>
      <family val="0"/>
    </font>
    <font>
      <b/>
      <sz val="12"/>
      <color indexed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color indexed="17"/>
      <name val="Arial"/>
      <family val="2"/>
    </font>
    <font>
      <sz val="8"/>
      <color indexed="8"/>
      <name val="Tahoma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sz val="13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2" borderId="1" applyNumberFormat="0" applyFont="0" applyAlignment="0" applyProtection="0"/>
    <xf numFmtId="0" fontId="54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35" borderId="2" applyNumberFormat="0" applyAlignment="0" applyProtection="0"/>
    <xf numFmtId="0" fontId="57" fillId="0" borderId="3" applyNumberFormat="0" applyFill="0" applyAlignment="0" applyProtection="0"/>
    <xf numFmtId="0" fontId="58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37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8" borderId="2" applyNumberFormat="0" applyAlignment="0" applyProtection="0"/>
    <xf numFmtId="0" fontId="66" fillId="39" borderId="9" applyNumberFormat="0" applyAlignment="0" applyProtection="0"/>
    <xf numFmtId="0" fontId="0" fillId="0" borderId="0" applyNumberFormat="0" applyFill="0" applyBorder="0" applyAlignment="0" applyProtection="0"/>
    <xf numFmtId="0" fontId="67" fillId="35" borderId="10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/>
    </xf>
    <xf numFmtId="0" fontId="14" fillId="0" borderId="0" xfId="0" applyFont="1" applyAlignment="1">
      <alignment horizontal="center"/>
    </xf>
    <xf numFmtId="0" fontId="20" fillId="0" borderId="0" xfId="0" applyFont="1" applyAlignment="1">
      <alignment/>
    </xf>
    <xf numFmtId="0" fontId="14" fillId="0" borderId="0" xfId="0" applyFont="1" applyAlignment="1">
      <alignment/>
    </xf>
    <xf numFmtId="165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2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left"/>
    </xf>
    <xf numFmtId="2" fontId="12" fillId="0" borderId="11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23" fillId="0" borderId="11" xfId="0" applyNumberFormat="1" applyFont="1" applyBorder="1" applyAlignment="1">
      <alignment horizontal="center"/>
    </xf>
    <xf numFmtId="0" fontId="26" fillId="40" borderId="0" xfId="0" applyFont="1" applyFill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165" fontId="28" fillId="0" borderId="0" xfId="0" applyNumberFormat="1" applyFont="1" applyAlignment="1">
      <alignment horizontal="center"/>
    </xf>
    <xf numFmtId="165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65" fontId="2" fillId="0" borderId="12" xfId="0" applyNumberFormat="1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5" fontId="30" fillId="0" borderId="12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30" fillId="0" borderId="11" xfId="0" applyNumberFormat="1" applyFont="1" applyBorder="1" applyAlignment="1">
      <alignment horizontal="center"/>
    </xf>
    <xf numFmtId="165" fontId="3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30" fillId="0" borderId="11" xfId="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165" fontId="23" fillId="0" borderId="12" xfId="0" applyNumberFormat="1" applyFont="1" applyBorder="1" applyAlignment="1">
      <alignment horizontal="center"/>
    </xf>
    <xf numFmtId="165" fontId="23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1" fillId="0" borderId="11" xfId="0" applyFont="1" applyBorder="1" applyAlignment="1">
      <alignment/>
    </xf>
    <xf numFmtId="165" fontId="31" fillId="0" borderId="11" xfId="0" applyNumberFormat="1" applyFont="1" applyBorder="1" applyAlignment="1">
      <alignment horizontal="center"/>
    </xf>
    <xf numFmtId="165" fontId="23" fillId="0" borderId="13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30" fillId="0" borderId="14" xfId="0" applyFont="1" applyBorder="1" applyAlignment="1">
      <alignment/>
    </xf>
    <xf numFmtId="0" fontId="30" fillId="0" borderId="12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5" fontId="12" fillId="0" borderId="12" xfId="0" applyNumberFormat="1" applyFont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165" fontId="12" fillId="0" borderId="11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5" fontId="23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2" fillId="0" borderId="12" xfId="0" applyFont="1" applyFill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0" fontId="13" fillId="0" borderId="18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NumberFormat="1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3" fillId="0" borderId="22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3" fontId="23" fillId="0" borderId="11" xfId="0" applyNumberFormat="1" applyFont="1" applyBorder="1" applyAlignment="1">
      <alignment horizontal="center"/>
    </xf>
    <xf numFmtId="0" fontId="23" fillId="0" borderId="19" xfId="0" applyFont="1" applyBorder="1" applyAlignment="1">
      <alignment/>
    </xf>
    <xf numFmtId="0" fontId="29" fillId="0" borderId="19" xfId="0" applyFont="1" applyBorder="1" applyAlignment="1">
      <alignment/>
    </xf>
    <xf numFmtId="165" fontId="29" fillId="0" borderId="11" xfId="0" applyNumberFormat="1" applyFont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5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</cellXfs>
  <cellStyles count="63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ccent 1 1" xfId="33"/>
    <cellStyle name="Accent 2 1" xfId="34"/>
    <cellStyle name="Accent 3 1" xfId="35"/>
    <cellStyle name="Accent 4" xfId="36"/>
    <cellStyle name="Aksentti1" xfId="37"/>
    <cellStyle name="Aksentti2" xfId="38"/>
    <cellStyle name="Aksentti3" xfId="39"/>
    <cellStyle name="Aksentti4" xfId="40"/>
    <cellStyle name="Aksentti5" xfId="41"/>
    <cellStyle name="Aksentti6" xfId="42"/>
    <cellStyle name="Bad 1" xfId="43"/>
    <cellStyle name="Error 1" xfId="44"/>
    <cellStyle name="Footnote 1" xfId="45"/>
    <cellStyle name="Good 1" xfId="46"/>
    <cellStyle name="Heading 1 1" xfId="47"/>
    <cellStyle name="Heading 2 1" xfId="48"/>
    <cellStyle name="Heading 3" xfId="49"/>
    <cellStyle name="Huomautus" xfId="50"/>
    <cellStyle name="Huono" xfId="51"/>
    <cellStyle name="Hyvä" xfId="52"/>
    <cellStyle name="Laskenta" xfId="53"/>
    <cellStyle name="Linkitetty solu" xfId="54"/>
    <cellStyle name="Neutraali" xfId="55"/>
    <cellStyle name="Neutral 1" xfId="56"/>
    <cellStyle name="Note 1" xfId="57"/>
    <cellStyle name="Otsikko" xfId="58"/>
    <cellStyle name="Otsikko 1" xfId="59"/>
    <cellStyle name="Otsikko 2" xfId="60"/>
    <cellStyle name="Otsikko 3" xfId="61"/>
    <cellStyle name="Otsikko 4" xfId="62"/>
    <cellStyle name="Comma" xfId="63"/>
    <cellStyle name="Comma [0]" xfId="64"/>
    <cellStyle name="Percent" xfId="65"/>
    <cellStyle name="Selittävä teksti" xfId="66"/>
    <cellStyle name="Status 1" xfId="67"/>
    <cellStyle name="Summa" xfId="68"/>
    <cellStyle name="Syöttö" xfId="69"/>
    <cellStyle name="Tarkistussolu" xfId="70"/>
    <cellStyle name="Text 1" xfId="71"/>
    <cellStyle name="Tulostus" xfId="72"/>
    <cellStyle name="Currency" xfId="73"/>
    <cellStyle name="Currency [0]" xfId="74"/>
    <cellStyle name="Varoitusteksti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43"/>
  <sheetViews>
    <sheetView tabSelected="1" zoomScale="105" zoomScaleNormal="105" zoomScalePageLayoutView="0" workbookViewId="0" topLeftCell="A1">
      <selection activeCell="B8" sqref="B8"/>
    </sheetView>
  </sheetViews>
  <sheetFormatPr defaultColWidth="11.421875" defaultRowHeight="12.75"/>
  <cols>
    <col min="1" max="1" width="2.421875" style="0" customWidth="1"/>
    <col min="2" max="2" width="31.7109375" style="0" customWidth="1"/>
    <col min="3" max="3" width="25.421875" style="0" customWidth="1"/>
    <col min="4" max="4" width="8.421875" style="1" customWidth="1"/>
    <col min="5" max="5" width="23.57421875" style="0" customWidth="1"/>
    <col min="6" max="6" width="12.421875" style="0" customWidth="1"/>
    <col min="7" max="7" width="22.57421875" style="0" customWidth="1"/>
    <col min="8" max="64" width="8.57421875" style="0" customWidth="1"/>
  </cols>
  <sheetData>
    <row r="1" spans="2:7" ht="12" customHeight="1">
      <c r="B1" s="2"/>
      <c r="C1" s="2"/>
      <c r="D1" s="3"/>
      <c r="E1" s="2"/>
      <c r="F1" s="2"/>
      <c r="G1" s="2"/>
    </row>
    <row r="2" spans="1:64" s="2" customFormat="1" ht="15">
      <c r="A2" s="4"/>
      <c r="B2" s="5" t="s">
        <v>0</v>
      </c>
      <c r="C2" s="5" t="s">
        <v>1</v>
      </c>
      <c r="D2" s="5"/>
      <c r="E2" s="6"/>
      <c r="F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ht="16.5" customHeight="1">
      <c r="A3" s="7"/>
      <c r="B3" s="8"/>
      <c r="C3" s="8"/>
      <c r="D3" s="9"/>
      <c r="E3" s="9"/>
      <c r="F3" s="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</row>
    <row r="4" spans="1:64" ht="18" customHeight="1">
      <c r="A4" s="7"/>
      <c r="B4" s="10" t="s">
        <v>2</v>
      </c>
      <c r="D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64" ht="18" customHeight="1">
      <c r="A5" s="7"/>
      <c r="B5" s="10" t="s">
        <v>3</v>
      </c>
      <c r="C5" s="11" t="s">
        <v>4</v>
      </c>
      <c r="D5" s="11" t="s">
        <v>5</v>
      </c>
      <c r="E5" s="11"/>
      <c r="F5" s="12"/>
      <c r="G5" s="12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4" ht="18" customHeight="1">
      <c r="A6" s="7"/>
      <c r="B6" s="13" t="s">
        <v>6</v>
      </c>
      <c r="C6" s="11"/>
      <c r="D6" s="11"/>
      <c r="E6" s="11"/>
      <c r="F6" s="12"/>
      <c r="G6" s="12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18" customHeight="1">
      <c r="A7" s="7"/>
      <c r="B7" s="10"/>
      <c r="D7"/>
      <c r="E7" s="11"/>
      <c r="F7" s="12"/>
      <c r="G7" s="12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2:7" ht="18" customHeight="1">
      <c r="B8" s="14" t="s">
        <v>7</v>
      </c>
      <c r="C8" s="11" t="s">
        <v>8</v>
      </c>
      <c r="D8" s="10">
        <v>6</v>
      </c>
      <c r="E8" s="11"/>
      <c r="F8" s="12"/>
      <c r="G8" s="12"/>
    </row>
    <row r="9" spans="2:7" ht="18" customHeight="1">
      <c r="B9" s="14"/>
      <c r="C9" s="11"/>
      <c r="D9" s="10"/>
      <c r="E9" s="11"/>
      <c r="F9" s="12"/>
      <c r="G9" s="12"/>
    </row>
    <row r="10" spans="2:7" ht="18" customHeight="1">
      <c r="B10" s="14">
        <v>43</v>
      </c>
      <c r="C10" s="11" t="s">
        <v>8</v>
      </c>
      <c r="D10" s="10">
        <v>6</v>
      </c>
      <c r="E10" s="11"/>
      <c r="F10" s="12"/>
      <c r="G10" s="12"/>
    </row>
    <row r="11" spans="2:7" ht="18" customHeight="1">
      <c r="B11" s="14"/>
      <c r="C11" s="11"/>
      <c r="D11" s="10"/>
      <c r="E11" s="11"/>
      <c r="F11" s="12"/>
      <c r="G11" s="12"/>
    </row>
    <row r="12" spans="2:7" ht="18" customHeight="1">
      <c r="B12" s="14">
        <v>45</v>
      </c>
      <c r="C12" s="11" t="s">
        <v>8</v>
      </c>
      <c r="D12" s="10">
        <v>6</v>
      </c>
      <c r="E12" s="11"/>
      <c r="F12" s="12"/>
      <c r="G12" s="12"/>
    </row>
    <row r="13" spans="2:7" ht="18" customHeight="1">
      <c r="B13" s="14"/>
      <c r="C13" s="11"/>
      <c r="D13" s="10"/>
      <c r="E13" s="11"/>
      <c r="F13" s="12"/>
      <c r="G13" s="12"/>
    </row>
    <row r="14" spans="2:7" ht="18" customHeight="1">
      <c r="B14" s="14">
        <v>47</v>
      </c>
      <c r="C14" s="11" t="s">
        <v>8</v>
      </c>
      <c r="D14" s="10">
        <v>6</v>
      </c>
      <c r="E14" s="15"/>
      <c r="G14" s="12"/>
    </row>
    <row r="15" spans="2:7" ht="18" customHeight="1">
      <c r="B15" s="10"/>
      <c r="C15" s="11"/>
      <c r="D15" s="10"/>
      <c r="E15" s="15"/>
      <c r="G15" s="12"/>
    </row>
    <row r="16" spans="2:7" ht="18" customHeight="1">
      <c r="B16" s="10" t="s">
        <v>9</v>
      </c>
      <c r="C16" s="11"/>
      <c r="D16" s="10"/>
      <c r="E16" s="15"/>
      <c r="G16" s="12"/>
    </row>
    <row r="17" spans="2:7" ht="18" customHeight="1">
      <c r="B17" s="16" t="s">
        <v>6</v>
      </c>
      <c r="D17"/>
      <c r="E17" s="17"/>
      <c r="F17" s="12"/>
      <c r="G17" s="12"/>
    </row>
    <row r="18" spans="2:7" ht="18" customHeight="1">
      <c r="B18" s="16">
        <v>2</v>
      </c>
      <c r="C18" s="5" t="s">
        <v>8</v>
      </c>
      <c r="D18" s="16">
        <v>6</v>
      </c>
      <c r="E18" s="17"/>
      <c r="F18" s="12"/>
      <c r="G18" s="12"/>
    </row>
    <row r="19" spans="2:7" ht="18" customHeight="1">
      <c r="B19" s="10"/>
      <c r="C19" s="11"/>
      <c r="D19" s="10"/>
      <c r="E19" s="17"/>
      <c r="F19" s="17"/>
      <c r="G19" s="12"/>
    </row>
    <row r="20" spans="2:7" ht="18" customHeight="1">
      <c r="B20" s="10">
        <v>4</v>
      </c>
      <c r="C20" s="11" t="s">
        <v>8</v>
      </c>
      <c r="D20" s="10">
        <v>6</v>
      </c>
      <c r="E20" s="11"/>
      <c r="F20" s="12"/>
      <c r="G20" s="12"/>
    </row>
    <row r="21" spans="2:7" ht="18" customHeight="1">
      <c r="B21" s="10"/>
      <c r="C21" s="11"/>
      <c r="D21" s="10"/>
      <c r="E21" s="11"/>
      <c r="F21" s="12"/>
      <c r="G21" s="12"/>
    </row>
    <row r="22" spans="2:7" ht="18" customHeight="1">
      <c r="B22" s="10">
        <v>7</v>
      </c>
      <c r="C22" s="11" t="s">
        <v>8</v>
      </c>
      <c r="D22" s="10">
        <v>6</v>
      </c>
      <c r="E22" s="11"/>
      <c r="F22" s="12"/>
      <c r="G22" s="12"/>
    </row>
    <row r="23" spans="2:7" ht="18" customHeight="1">
      <c r="B23" s="10"/>
      <c r="C23" s="11"/>
      <c r="D23" s="10"/>
      <c r="E23" s="11"/>
      <c r="F23" s="12"/>
      <c r="G23" s="12"/>
    </row>
    <row r="24" spans="2:7" ht="18" customHeight="1">
      <c r="B24" s="10">
        <v>9</v>
      </c>
      <c r="C24" s="11" t="s">
        <v>8</v>
      </c>
      <c r="D24" s="10">
        <v>6</v>
      </c>
      <c r="E24" s="11"/>
      <c r="F24" s="12"/>
      <c r="G24" s="12"/>
    </row>
    <row r="25" spans="2:7" ht="18" customHeight="1">
      <c r="B25" s="10"/>
      <c r="C25" s="11"/>
      <c r="D25" s="10"/>
      <c r="E25" s="11"/>
      <c r="F25" s="12"/>
      <c r="G25" s="12"/>
    </row>
    <row r="26" spans="2:7" ht="18" customHeight="1">
      <c r="B26" s="11" t="s">
        <v>10</v>
      </c>
      <c r="C26" s="11"/>
      <c r="D26" s="11"/>
      <c r="E26" s="11"/>
      <c r="F26" s="12"/>
      <c r="G26" s="12"/>
    </row>
    <row r="27" spans="2:7" ht="21" customHeight="1">
      <c r="B27" s="11" t="s">
        <v>11</v>
      </c>
      <c r="C27" s="11"/>
      <c r="D27" s="11"/>
      <c r="E27" s="11"/>
      <c r="F27" s="12"/>
      <c r="G27" s="12"/>
    </row>
    <row r="28" spans="2:9" ht="21" customHeight="1">
      <c r="B28" s="18" t="s">
        <v>12</v>
      </c>
      <c r="C28" s="18"/>
      <c r="D28" s="19"/>
      <c r="E28" s="20"/>
      <c r="F28" s="3"/>
      <c r="G28" s="21"/>
      <c r="H28" s="22"/>
      <c r="I28" s="22"/>
    </row>
    <row r="29" spans="2:7" ht="21" customHeight="1">
      <c r="B29" s="5" t="s">
        <v>13</v>
      </c>
      <c r="C29" s="5"/>
      <c r="D29" s="5"/>
      <c r="E29" s="5"/>
      <c r="F29" s="12"/>
      <c r="G29" s="12"/>
    </row>
    <row r="30" spans="2:7" ht="21" customHeight="1">
      <c r="B30" s="11" t="s">
        <v>14</v>
      </c>
      <c r="C30" s="11"/>
      <c r="D30" s="11"/>
      <c r="E30" s="11"/>
      <c r="F30" s="12"/>
      <c r="G30" s="12"/>
    </row>
    <row r="31" spans="2:7" ht="21" customHeight="1">
      <c r="B31" s="11" t="s">
        <v>15</v>
      </c>
      <c r="C31" s="11"/>
      <c r="D31" s="11"/>
      <c r="E31" s="11"/>
      <c r="F31" s="12"/>
      <c r="G31" s="12"/>
    </row>
    <row r="32" spans="2:7" ht="21" customHeight="1">
      <c r="B32" s="11" t="s">
        <v>16</v>
      </c>
      <c r="C32" s="11"/>
      <c r="D32" s="11"/>
      <c r="E32" s="11"/>
      <c r="F32" s="12"/>
      <c r="G32" s="12"/>
    </row>
    <row r="33" spans="2:7" ht="21" customHeight="1">
      <c r="B33" s="11" t="s">
        <v>17</v>
      </c>
      <c r="C33" s="11"/>
      <c r="D33" s="11"/>
      <c r="E33" s="11"/>
      <c r="F33" s="12"/>
      <c r="G33" s="12"/>
    </row>
    <row r="34" spans="2:7" ht="15" customHeight="1">
      <c r="B34" s="11"/>
      <c r="C34" s="11"/>
      <c r="D34" s="11"/>
      <c r="E34" s="11"/>
      <c r="F34" s="12"/>
      <c r="G34" s="12"/>
    </row>
    <row r="35" spans="2:7" ht="15" customHeight="1">
      <c r="B35" s="11" t="s">
        <v>18</v>
      </c>
      <c r="C35" s="11"/>
      <c r="D35" s="23"/>
      <c r="E35" s="23"/>
      <c r="F35" s="6"/>
      <c r="G35" s="6"/>
    </row>
    <row r="36" spans="2:7" ht="15" customHeight="1">
      <c r="B36" s="11" t="s">
        <v>19</v>
      </c>
      <c r="C36" s="11" t="s">
        <v>20</v>
      </c>
      <c r="D36" s="11"/>
      <c r="E36" s="11"/>
      <c r="F36" s="12"/>
      <c r="G36" s="12"/>
    </row>
    <row r="37" spans="2:7" ht="15" customHeight="1">
      <c r="B37" s="11" t="s">
        <v>21</v>
      </c>
      <c r="C37" s="11" t="s">
        <v>22</v>
      </c>
      <c r="D37" s="11"/>
      <c r="E37" s="11"/>
      <c r="F37" s="12"/>
      <c r="G37" s="12"/>
    </row>
    <row r="38" spans="2:7" ht="15" customHeight="1">
      <c r="B38" s="11" t="s">
        <v>23</v>
      </c>
      <c r="C38" s="11" t="s">
        <v>24</v>
      </c>
      <c r="D38" s="11"/>
      <c r="E38" s="11"/>
      <c r="F38" s="12"/>
      <c r="G38" s="12"/>
    </row>
    <row r="39" spans="2:7" ht="15" customHeight="1">
      <c r="B39" s="11" t="s">
        <v>25</v>
      </c>
      <c r="C39" s="11" t="s">
        <v>26</v>
      </c>
      <c r="D39" s="11"/>
      <c r="E39" s="11"/>
      <c r="F39" s="12"/>
      <c r="G39" s="12"/>
    </row>
    <row r="40" spans="2:7" ht="15" customHeight="1">
      <c r="B40" s="11" t="s">
        <v>27</v>
      </c>
      <c r="C40" s="11" t="s">
        <v>28</v>
      </c>
      <c r="D40" s="11"/>
      <c r="E40" s="11"/>
      <c r="F40" s="12"/>
      <c r="G40" s="12"/>
    </row>
    <row r="41" spans="2:7" ht="15" customHeight="1">
      <c r="B41" s="11"/>
      <c r="C41" s="11"/>
      <c r="D41" s="11"/>
      <c r="E41" s="11"/>
      <c r="F41" s="12"/>
      <c r="G41" s="12"/>
    </row>
    <row r="42" spans="2:5" ht="15" customHeight="1">
      <c r="B42" s="5"/>
      <c r="C42" s="5"/>
      <c r="D42" s="5"/>
      <c r="E42" s="6"/>
    </row>
    <row r="43" ht="15" customHeight="1">
      <c r="B43" s="15" t="s">
        <v>29</v>
      </c>
    </row>
    <row r="44" ht="15" customHeight="1"/>
    <row r="45" ht="15" customHeight="1"/>
    <row r="46" ht="15" customHeight="1"/>
    <row r="47" ht="1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scale="91"/>
  <headerFooter alignWithMargins="0"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="105" zoomScaleNormal="105" zoomScalePageLayoutView="0" workbookViewId="0" topLeftCell="A1">
      <selection activeCell="C4" sqref="C4"/>
    </sheetView>
  </sheetViews>
  <sheetFormatPr defaultColWidth="11.421875" defaultRowHeight="12.75"/>
  <cols>
    <col min="1" max="1" width="5.421875" style="24" customWidth="1"/>
    <col min="2" max="2" width="28.57421875" style="0" customWidth="1"/>
    <col min="3" max="3" width="12.00390625" style="0" customWidth="1"/>
    <col min="4" max="4" width="11.00390625" style="0" customWidth="1"/>
    <col min="5" max="5" width="10.00390625" style="0" customWidth="1"/>
    <col min="6" max="6" width="10.140625" style="1" customWidth="1"/>
    <col min="7" max="7" width="11.421875" style="0" hidden="1" customWidth="1"/>
    <col min="8" max="9" width="8.57421875" style="0" customWidth="1"/>
  </cols>
  <sheetData>
    <row r="1" spans="2:5" ht="15">
      <c r="B1" s="25"/>
      <c r="C1" s="26"/>
      <c r="D1" s="26"/>
      <c r="E1" s="26"/>
    </row>
    <row r="2" spans="2:5" ht="17.25">
      <c r="B2" s="27" t="s">
        <v>30</v>
      </c>
      <c r="C2" s="26"/>
      <c r="D2" s="26" t="s">
        <v>31</v>
      </c>
      <c r="E2" s="26" t="s">
        <v>32</v>
      </c>
    </row>
    <row r="3" spans="2:5" ht="15">
      <c r="B3" s="25"/>
      <c r="C3" s="26"/>
      <c r="D3" s="26"/>
      <c r="E3" s="26"/>
    </row>
    <row r="4" spans="1:8" ht="16.5" customHeight="1">
      <c r="A4" s="24" t="s">
        <v>33</v>
      </c>
      <c r="B4" s="25" t="s">
        <v>34</v>
      </c>
      <c r="C4" s="26"/>
      <c r="D4" s="26">
        <v>20</v>
      </c>
      <c r="E4" s="26">
        <f>D4*6</f>
        <v>120</v>
      </c>
      <c r="F4" s="28">
        <f aca="true" t="shared" si="0" ref="F4:F39">C4+E4</f>
        <v>120</v>
      </c>
      <c r="H4" s="29"/>
    </row>
    <row r="5" spans="1:8" ht="16.5" customHeight="1">
      <c r="A5" s="24" t="s">
        <v>35</v>
      </c>
      <c r="B5" s="25" t="s">
        <v>36</v>
      </c>
      <c r="C5" s="26"/>
      <c r="D5" s="26">
        <v>27</v>
      </c>
      <c r="E5" s="30">
        <f>D5*6</f>
        <v>162</v>
      </c>
      <c r="F5" s="28">
        <f t="shared" si="0"/>
        <v>162</v>
      </c>
      <c r="G5" s="29"/>
      <c r="H5" s="29"/>
    </row>
    <row r="6" spans="1:8" ht="16.5" customHeight="1">
      <c r="A6" s="24" t="s">
        <v>37</v>
      </c>
      <c r="B6" s="25" t="s">
        <v>38</v>
      </c>
      <c r="C6" s="26"/>
      <c r="D6" s="26">
        <v>26</v>
      </c>
      <c r="E6" s="30">
        <f>D6*6</f>
        <v>156</v>
      </c>
      <c r="F6" s="28">
        <f t="shared" si="0"/>
        <v>156</v>
      </c>
      <c r="G6" s="31"/>
      <c r="H6" s="29"/>
    </row>
    <row r="7" spans="1:8" ht="16.5" customHeight="1">
      <c r="A7" s="24" t="s">
        <v>39</v>
      </c>
      <c r="B7" s="32" t="s">
        <v>40</v>
      </c>
      <c r="C7" s="33"/>
      <c r="D7" s="30">
        <v>6</v>
      </c>
      <c r="E7" s="30">
        <f>D7*6</f>
        <v>36</v>
      </c>
      <c r="F7" s="28">
        <f t="shared" si="0"/>
        <v>36</v>
      </c>
      <c r="G7" s="29"/>
      <c r="H7" s="29"/>
    </row>
    <row r="8" spans="1:8" ht="15.75" customHeight="1">
      <c r="A8" s="24" t="s">
        <v>41</v>
      </c>
      <c r="B8" s="25" t="s">
        <v>42</v>
      </c>
      <c r="C8" s="33"/>
      <c r="D8" s="30">
        <v>30</v>
      </c>
      <c r="E8" s="30">
        <f>D8*6</f>
        <v>180</v>
      </c>
      <c r="F8" s="28">
        <f t="shared" si="0"/>
        <v>180</v>
      </c>
      <c r="G8" s="25"/>
      <c r="H8" s="29"/>
    </row>
    <row r="9" spans="1:8" ht="15">
      <c r="A9" s="24" t="s">
        <v>43</v>
      </c>
      <c r="B9" s="32" t="s">
        <v>44</v>
      </c>
      <c r="C9" s="33"/>
      <c r="D9" s="30">
        <v>1</v>
      </c>
      <c r="E9" s="30">
        <f>D9*0</f>
        <v>0</v>
      </c>
      <c r="F9" s="28">
        <f t="shared" si="0"/>
        <v>0</v>
      </c>
      <c r="G9" s="25"/>
      <c r="H9" s="25"/>
    </row>
    <row r="10" spans="1:8" ht="15">
      <c r="A10" s="24" t="s">
        <v>45</v>
      </c>
      <c r="B10" s="32" t="s">
        <v>46</v>
      </c>
      <c r="C10" s="26"/>
      <c r="D10" s="26">
        <v>21</v>
      </c>
      <c r="E10" s="30">
        <f aca="true" t="shared" si="1" ref="E10:E24">D10*6</f>
        <v>126</v>
      </c>
      <c r="F10" s="28">
        <f t="shared" si="0"/>
        <v>126</v>
      </c>
      <c r="G10" s="25"/>
      <c r="H10" s="25"/>
    </row>
    <row r="11" spans="1:8" ht="16.5" customHeight="1">
      <c r="A11" s="24" t="s">
        <v>47</v>
      </c>
      <c r="B11" s="32" t="s">
        <v>48</v>
      </c>
      <c r="C11" s="33"/>
      <c r="D11" s="30">
        <v>13</v>
      </c>
      <c r="E11" s="26">
        <f t="shared" si="1"/>
        <v>78</v>
      </c>
      <c r="F11" s="28">
        <f t="shared" si="0"/>
        <v>78</v>
      </c>
      <c r="G11" s="25"/>
      <c r="H11" s="25"/>
    </row>
    <row r="12" spans="1:8" ht="15">
      <c r="A12" s="24" t="s">
        <v>49</v>
      </c>
      <c r="B12" s="32" t="s">
        <v>50</v>
      </c>
      <c r="C12" s="33"/>
      <c r="D12" s="30">
        <v>8</v>
      </c>
      <c r="E12" s="30">
        <f t="shared" si="1"/>
        <v>48</v>
      </c>
      <c r="F12" s="28">
        <f t="shared" si="0"/>
        <v>48</v>
      </c>
      <c r="G12" s="25"/>
      <c r="H12" s="25"/>
    </row>
    <row r="13" spans="1:8" ht="15">
      <c r="A13" s="24" t="s">
        <v>51</v>
      </c>
      <c r="B13" s="25" t="s">
        <v>52</v>
      </c>
      <c r="C13" s="33"/>
      <c r="D13" s="30">
        <v>18</v>
      </c>
      <c r="E13" s="30">
        <f t="shared" si="1"/>
        <v>108</v>
      </c>
      <c r="F13" s="28">
        <f t="shared" si="0"/>
        <v>108</v>
      </c>
      <c r="G13" s="25"/>
      <c r="H13" s="25"/>
    </row>
    <row r="14" spans="1:8" ht="15">
      <c r="A14" s="24" t="s">
        <v>53</v>
      </c>
      <c r="B14" s="32" t="s">
        <v>54</v>
      </c>
      <c r="C14" s="30"/>
      <c r="D14" s="30">
        <v>31</v>
      </c>
      <c r="E14" s="30">
        <f t="shared" si="1"/>
        <v>186</v>
      </c>
      <c r="F14" s="28">
        <f t="shared" si="0"/>
        <v>186</v>
      </c>
      <c r="G14" s="25"/>
      <c r="H14" s="25"/>
    </row>
    <row r="15" spans="1:8" ht="15">
      <c r="A15" s="24" t="s">
        <v>55</v>
      </c>
      <c r="B15" s="32" t="s">
        <v>56</v>
      </c>
      <c r="C15" s="33"/>
      <c r="D15" s="34">
        <v>5</v>
      </c>
      <c r="E15" s="30">
        <f t="shared" si="1"/>
        <v>30</v>
      </c>
      <c r="F15" s="28">
        <f t="shared" si="0"/>
        <v>30</v>
      </c>
      <c r="G15" s="25"/>
      <c r="H15" s="25"/>
    </row>
    <row r="16" spans="1:8" ht="15">
      <c r="A16" s="24" t="s">
        <v>57</v>
      </c>
      <c r="B16" s="32" t="s">
        <v>58</v>
      </c>
      <c r="C16" s="35"/>
      <c r="D16" s="30">
        <v>2</v>
      </c>
      <c r="E16" s="30">
        <f t="shared" si="1"/>
        <v>12</v>
      </c>
      <c r="F16" s="28">
        <f t="shared" si="0"/>
        <v>12</v>
      </c>
      <c r="G16" s="25"/>
      <c r="H16" s="25"/>
    </row>
    <row r="17" spans="1:8" ht="13.5">
      <c r="A17" s="24" t="s">
        <v>59</v>
      </c>
      <c r="B17" s="25" t="s">
        <v>60</v>
      </c>
      <c r="C17" s="28"/>
      <c r="D17" s="28">
        <v>27</v>
      </c>
      <c r="E17" s="28">
        <f t="shared" si="1"/>
        <v>162</v>
      </c>
      <c r="F17" s="28">
        <f t="shared" si="0"/>
        <v>162</v>
      </c>
      <c r="G17" s="25"/>
      <c r="H17" s="25"/>
    </row>
    <row r="18" spans="1:8" ht="15">
      <c r="A18" s="24" t="s">
        <v>61</v>
      </c>
      <c r="B18" s="32" t="s">
        <v>62</v>
      </c>
      <c r="C18" s="33"/>
      <c r="D18" s="30">
        <v>29</v>
      </c>
      <c r="E18" s="30">
        <f t="shared" si="1"/>
        <v>174</v>
      </c>
      <c r="F18" s="28">
        <f t="shared" si="0"/>
        <v>174</v>
      </c>
      <c r="G18" s="25"/>
      <c r="H18" s="25"/>
    </row>
    <row r="19" spans="1:8" ht="15">
      <c r="A19" s="24" t="s">
        <v>63</v>
      </c>
      <c r="B19" s="32" t="s">
        <v>64</v>
      </c>
      <c r="C19" s="30"/>
      <c r="D19" s="30">
        <v>39</v>
      </c>
      <c r="E19" s="30">
        <f t="shared" si="1"/>
        <v>234</v>
      </c>
      <c r="F19" s="28">
        <f t="shared" si="0"/>
        <v>234</v>
      </c>
      <c r="G19" s="25"/>
      <c r="H19" s="25"/>
    </row>
    <row r="20" spans="1:8" ht="15">
      <c r="A20" s="24" t="s">
        <v>65</v>
      </c>
      <c r="B20" s="32" t="s">
        <v>66</v>
      </c>
      <c r="C20" s="33"/>
      <c r="D20" s="30">
        <v>18</v>
      </c>
      <c r="E20" s="30">
        <f t="shared" si="1"/>
        <v>108</v>
      </c>
      <c r="F20" s="28">
        <f t="shared" si="0"/>
        <v>108</v>
      </c>
      <c r="G20" s="25"/>
      <c r="H20" s="25"/>
    </row>
    <row r="21" spans="1:8" ht="15">
      <c r="A21" s="24" t="s">
        <v>67</v>
      </c>
      <c r="B21" s="32" t="s">
        <v>68</v>
      </c>
      <c r="C21" s="33"/>
      <c r="D21" s="30"/>
      <c r="E21" s="30">
        <f t="shared" si="1"/>
        <v>0</v>
      </c>
      <c r="F21" s="28">
        <f t="shared" si="0"/>
        <v>0</v>
      </c>
      <c r="G21" s="25"/>
      <c r="H21" s="25"/>
    </row>
    <row r="22" spans="1:8" ht="15">
      <c r="A22" s="24" t="s">
        <v>69</v>
      </c>
      <c r="B22" s="32" t="s">
        <v>70</v>
      </c>
      <c r="C22" s="33"/>
      <c r="D22" s="30">
        <v>11</v>
      </c>
      <c r="E22" s="30">
        <f t="shared" si="1"/>
        <v>66</v>
      </c>
      <c r="F22" s="28">
        <f t="shared" si="0"/>
        <v>66</v>
      </c>
      <c r="G22" s="25"/>
      <c r="H22" s="25"/>
    </row>
    <row r="23" spans="1:8" ht="15">
      <c r="A23" s="24" t="s">
        <v>71</v>
      </c>
      <c r="B23" s="36" t="s">
        <v>72</v>
      </c>
      <c r="C23" s="26"/>
      <c r="D23" s="26">
        <v>0</v>
      </c>
      <c r="E23" s="37">
        <f t="shared" si="1"/>
        <v>0</v>
      </c>
      <c r="F23" s="28">
        <f t="shared" si="0"/>
        <v>0</v>
      </c>
      <c r="G23" s="25"/>
      <c r="H23" s="25"/>
    </row>
    <row r="24" spans="1:8" ht="15">
      <c r="A24" s="24" t="s">
        <v>73</v>
      </c>
      <c r="B24" s="25" t="s">
        <v>74</v>
      </c>
      <c r="C24" s="26"/>
      <c r="D24" s="26">
        <v>9</v>
      </c>
      <c r="E24" s="30">
        <f t="shared" si="1"/>
        <v>54</v>
      </c>
      <c r="F24" s="28">
        <f t="shared" si="0"/>
        <v>54</v>
      </c>
      <c r="G24" s="25"/>
      <c r="H24" s="25"/>
    </row>
    <row r="25" spans="1:8" ht="15">
      <c r="A25" s="24" t="s">
        <v>75</v>
      </c>
      <c r="B25" s="32" t="s">
        <v>76</v>
      </c>
      <c r="C25" s="30"/>
      <c r="D25" s="26">
        <v>33</v>
      </c>
      <c r="E25" s="30">
        <v>0</v>
      </c>
      <c r="F25" s="28">
        <f t="shared" si="0"/>
        <v>0</v>
      </c>
      <c r="G25" s="25"/>
      <c r="H25" s="25"/>
    </row>
    <row r="26" spans="1:8" ht="15">
      <c r="A26" s="24" t="s">
        <v>77</v>
      </c>
      <c r="B26" s="32" t="s">
        <v>78</v>
      </c>
      <c r="C26" s="33"/>
      <c r="D26" s="30">
        <v>11</v>
      </c>
      <c r="E26" s="30">
        <f aca="true" t="shared" si="2" ref="E26:E39">D26*6</f>
        <v>66</v>
      </c>
      <c r="F26" s="28">
        <f t="shared" si="0"/>
        <v>66</v>
      </c>
      <c r="G26" s="25"/>
      <c r="H26" s="25"/>
    </row>
    <row r="27" spans="1:8" ht="15">
      <c r="A27" s="24" t="s">
        <v>79</v>
      </c>
      <c r="B27" s="32" t="s">
        <v>80</v>
      </c>
      <c r="C27" s="30"/>
      <c r="D27" s="30"/>
      <c r="E27" s="30">
        <f t="shared" si="2"/>
        <v>0</v>
      </c>
      <c r="F27" s="28">
        <f t="shared" si="0"/>
        <v>0</v>
      </c>
      <c r="G27" s="25"/>
      <c r="H27" s="25"/>
    </row>
    <row r="28" spans="1:8" ht="15">
      <c r="A28" s="24" t="s">
        <v>81</v>
      </c>
      <c r="B28" s="25" t="s">
        <v>82</v>
      </c>
      <c r="C28" s="33"/>
      <c r="D28" s="30">
        <v>3</v>
      </c>
      <c r="E28" s="30">
        <f t="shared" si="2"/>
        <v>18</v>
      </c>
      <c r="F28" s="28">
        <f t="shared" si="0"/>
        <v>18</v>
      </c>
      <c r="G28" s="25"/>
      <c r="H28" s="25"/>
    </row>
    <row r="29" spans="1:8" ht="15">
      <c r="A29" s="24" t="s">
        <v>83</v>
      </c>
      <c r="B29" s="25" t="s">
        <v>84</v>
      </c>
      <c r="C29" s="33"/>
      <c r="D29" s="3">
        <v>4</v>
      </c>
      <c r="E29" s="30">
        <f t="shared" si="2"/>
        <v>24</v>
      </c>
      <c r="F29" s="28">
        <f t="shared" si="0"/>
        <v>24</v>
      </c>
      <c r="G29" s="25"/>
      <c r="H29" s="25"/>
    </row>
    <row r="30" spans="1:8" ht="15">
      <c r="A30" s="24" t="s">
        <v>85</v>
      </c>
      <c r="B30" s="32" t="s">
        <v>86</v>
      </c>
      <c r="C30" s="33"/>
      <c r="D30" s="30">
        <v>10</v>
      </c>
      <c r="E30" s="30">
        <f t="shared" si="2"/>
        <v>60</v>
      </c>
      <c r="F30" s="28">
        <f t="shared" si="0"/>
        <v>60</v>
      </c>
      <c r="G30" s="29"/>
      <c r="H30" s="25"/>
    </row>
    <row r="31" spans="1:8" ht="16.5" customHeight="1">
      <c r="A31" s="24" t="s">
        <v>87</v>
      </c>
      <c r="B31" s="32" t="s">
        <v>88</v>
      </c>
      <c r="C31" s="33"/>
      <c r="D31" s="30">
        <v>20</v>
      </c>
      <c r="E31" s="30">
        <f t="shared" si="2"/>
        <v>120</v>
      </c>
      <c r="F31" s="28">
        <f t="shared" si="0"/>
        <v>120</v>
      </c>
      <c r="G31" s="25"/>
      <c r="H31" s="25"/>
    </row>
    <row r="32" spans="1:8" ht="15">
      <c r="A32" s="24" t="s">
        <v>89</v>
      </c>
      <c r="B32" s="32" t="s">
        <v>90</v>
      </c>
      <c r="C32" s="33"/>
      <c r="D32" s="30">
        <v>35</v>
      </c>
      <c r="E32" s="30">
        <f t="shared" si="2"/>
        <v>210</v>
      </c>
      <c r="F32" s="28">
        <f t="shared" si="0"/>
        <v>210</v>
      </c>
      <c r="G32" s="29"/>
      <c r="H32" s="29"/>
    </row>
    <row r="33" spans="1:8" ht="15">
      <c r="A33" s="24" t="s">
        <v>91</v>
      </c>
      <c r="B33" s="32" t="s">
        <v>92</v>
      </c>
      <c r="C33" s="26"/>
      <c r="D33" s="30">
        <v>21</v>
      </c>
      <c r="E33" s="30">
        <f t="shared" si="2"/>
        <v>126</v>
      </c>
      <c r="F33" s="28">
        <f t="shared" si="0"/>
        <v>126</v>
      </c>
      <c r="G33" s="29"/>
      <c r="H33" s="29"/>
    </row>
    <row r="34" spans="1:8" ht="15">
      <c r="A34" s="24" t="s">
        <v>93</v>
      </c>
      <c r="B34" s="32" t="s">
        <v>94</v>
      </c>
      <c r="C34" s="33"/>
      <c r="D34" s="30">
        <v>22</v>
      </c>
      <c r="E34" s="30">
        <f t="shared" si="2"/>
        <v>132</v>
      </c>
      <c r="F34" s="28">
        <f t="shared" si="0"/>
        <v>132</v>
      </c>
      <c r="G34" s="29"/>
      <c r="H34" s="29"/>
    </row>
    <row r="35" spans="1:8" ht="15">
      <c r="A35" s="24" t="s">
        <v>95</v>
      </c>
      <c r="B35" s="32" t="s">
        <v>96</v>
      </c>
      <c r="C35" s="33"/>
      <c r="D35" s="26">
        <v>34</v>
      </c>
      <c r="E35" s="30">
        <f t="shared" si="2"/>
        <v>204</v>
      </c>
      <c r="F35" s="28">
        <f t="shared" si="0"/>
        <v>204</v>
      </c>
      <c r="G35" s="29"/>
      <c r="H35" s="29"/>
    </row>
    <row r="36" spans="1:8" ht="15">
      <c r="A36" s="24" t="s">
        <v>97</v>
      </c>
      <c r="B36" s="32" t="s">
        <v>98</v>
      </c>
      <c r="C36" s="26"/>
      <c r="D36" s="26"/>
      <c r="E36" s="30">
        <f t="shared" si="2"/>
        <v>0</v>
      </c>
      <c r="F36" s="28">
        <f t="shared" si="0"/>
        <v>0</v>
      </c>
      <c r="G36" s="29"/>
      <c r="H36" s="29"/>
    </row>
    <row r="37" spans="1:8" ht="15">
      <c r="A37" s="24" t="s">
        <v>99</v>
      </c>
      <c r="B37" s="32" t="s">
        <v>100</v>
      </c>
      <c r="C37" s="26"/>
      <c r="D37" s="26">
        <v>21</v>
      </c>
      <c r="E37" s="30">
        <f t="shared" si="2"/>
        <v>126</v>
      </c>
      <c r="F37" s="28">
        <f t="shared" si="0"/>
        <v>126</v>
      </c>
      <c r="G37" s="29"/>
      <c r="H37" s="29"/>
    </row>
    <row r="38" spans="1:8" ht="15">
      <c r="A38" s="24" t="s">
        <v>101</v>
      </c>
      <c r="B38" s="32" t="s">
        <v>102</v>
      </c>
      <c r="C38" s="33"/>
      <c r="D38" s="30"/>
      <c r="E38" s="30">
        <f t="shared" si="2"/>
        <v>0</v>
      </c>
      <c r="F38" s="28">
        <f t="shared" si="0"/>
        <v>0</v>
      </c>
      <c r="G38" s="29"/>
      <c r="H38" s="29"/>
    </row>
    <row r="39" spans="1:8" ht="15">
      <c r="A39" s="24" t="s">
        <v>103</v>
      </c>
      <c r="B39" s="32" t="s">
        <v>104</v>
      </c>
      <c r="C39" s="26"/>
      <c r="D39" s="26"/>
      <c r="E39" s="30">
        <f t="shared" si="2"/>
        <v>0</v>
      </c>
      <c r="F39" s="28">
        <f t="shared" si="0"/>
        <v>0</v>
      </c>
      <c r="G39" s="29"/>
      <c r="H39" s="29"/>
    </row>
    <row r="40" ht="13.5">
      <c r="F40" s="38"/>
    </row>
    <row r="41" ht="13.5">
      <c r="F41" s="39"/>
    </row>
    <row r="42" ht="13.5">
      <c r="F42" s="38"/>
    </row>
    <row r="43" ht="13.5">
      <c r="F43" s="39"/>
    </row>
    <row r="44" ht="13.5">
      <c r="F44" s="38"/>
    </row>
    <row r="45" ht="13.5">
      <c r="F45" s="39"/>
    </row>
    <row r="46" ht="13.5">
      <c r="F46" s="38"/>
    </row>
    <row r="47" ht="13.5">
      <c r="F47" s="39"/>
    </row>
    <row r="48" ht="13.5">
      <c r="F48" s="38"/>
    </row>
    <row r="49" ht="13.5">
      <c r="F49" s="40"/>
    </row>
    <row r="50" ht="13.5">
      <c r="F50" s="39"/>
    </row>
    <row r="51" ht="13.5">
      <c r="F51" s="38"/>
    </row>
    <row r="52" ht="13.5">
      <c r="F52" s="39"/>
    </row>
    <row r="53" ht="13.5">
      <c r="F53" s="38"/>
    </row>
    <row r="54" ht="13.5">
      <c r="F54" s="39"/>
    </row>
    <row r="55" ht="13.5">
      <c r="F55" s="38"/>
    </row>
    <row r="56" ht="13.5">
      <c r="F56" s="39"/>
    </row>
    <row r="57" ht="13.5">
      <c r="F57" s="38"/>
    </row>
    <row r="58" ht="13.5">
      <c r="F58" s="39"/>
    </row>
    <row r="59" ht="13.5">
      <c r="F59" s="38"/>
    </row>
  </sheetData>
  <sheetProtection selectLockedCells="1" selectUnlockedCells="1"/>
  <printOptions/>
  <pageMargins left="0.7479166666666667" right="0.7479166666666667" top="0.4722222222222222" bottom="0.4722222222222222" header="0.5118055555555555" footer="0.5118055555555555"/>
  <pageSetup horizontalDpi="300" verticalDpi="300" orientation="landscape" paperSize="9" scale="123"/>
</worksheet>
</file>

<file path=xl/worksheets/sheet3.xml><?xml version="1.0" encoding="utf-8"?>
<worksheet xmlns="http://schemas.openxmlformats.org/spreadsheetml/2006/main" xmlns:r="http://schemas.openxmlformats.org/officeDocument/2006/relationships">
  <dimension ref="A2:BM71"/>
  <sheetViews>
    <sheetView zoomScale="105" zoomScaleNormal="105" zoomScalePageLayoutView="0" workbookViewId="0" topLeftCell="A69">
      <selection activeCell="D6" sqref="D6"/>
    </sheetView>
  </sheetViews>
  <sheetFormatPr defaultColWidth="11.421875" defaultRowHeight="12.75"/>
  <cols>
    <col min="1" max="1" width="6.140625" style="41" customWidth="1"/>
    <col min="2" max="2" width="22.57421875" style="22" customWidth="1"/>
    <col min="3" max="3" width="13.00390625" style="42" customWidth="1"/>
    <col min="4" max="4" width="8.140625" style="43" customWidth="1"/>
    <col min="5" max="5" width="9.421875" style="3" customWidth="1"/>
    <col min="6" max="6" width="9.8515625" style="3" customWidth="1"/>
    <col min="7" max="8" width="8.57421875" style="3" customWidth="1"/>
    <col min="9" max="10" width="8.57421875" style="22" customWidth="1"/>
    <col min="11" max="11" width="8.57421875" style="22" hidden="1" customWidth="1"/>
    <col min="12" max="12" width="23.421875" style="22" customWidth="1"/>
    <col min="13" max="53" width="8.57421875" style="22" customWidth="1"/>
  </cols>
  <sheetData>
    <row r="2" spans="1:2" ht="15">
      <c r="A2" s="20"/>
      <c r="B2" s="2"/>
    </row>
    <row r="3" ht="15">
      <c r="B3" s="2"/>
    </row>
    <row r="4" spans="1:65" ht="17.25">
      <c r="A4" s="44"/>
      <c r="B4" s="15"/>
      <c r="C4" s="45" t="s">
        <v>105</v>
      </c>
      <c r="D4" s="46"/>
      <c r="E4" s="20"/>
      <c r="F4" s="20"/>
      <c r="G4" s="20"/>
      <c r="H4" s="20"/>
      <c r="I4" s="15"/>
      <c r="J4" s="15"/>
      <c r="K4" s="15"/>
      <c r="L4" s="15"/>
      <c r="M4" s="45" t="s">
        <v>106</v>
      </c>
      <c r="N4" s="45"/>
      <c r="O4" s="46"/>
      <c r="P4" s="20"/>
      <c r="Q4" s="20"/>
      <c r="R4" s="20"/>
      <c r="S4" s="20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</row>
    <row r="5" spans="1:19" ht="15">
      <c r="A5" s="20"/>
      <c r="B5" s="18" t="s">
        <v>107</v>
      </c>
      <c r="C5" s="47"/>
      <c r="D5" s="48"/>
      <c r="E5" s="49"/>
      <c r="F5" s="49"/>
      <c r="G5" s="49"/>
      <c r="H5" s="49"/>
      <c r="L5" s="18" t="s">
        <v>108</v>
      </c>
      <c r="M5" s="47"/>
      <c r="N5" s="47"/>
      <c r="O5" s="48"/>
      <c r="P5" s="49"/>
      <c r="Q5" s="49"/>
      <c r="R5" s="49"/>
      <c r="S5" s="49"/>
    </row>
    <row r="6" spans="1:65" ht="16.5">
      <c r="A6" s="50"/>
      <c r="B6" s="51" t="s">
        <v>109</v>
      </c>
      <c r="C6" s="52">
        <v>316</v>
      </c>
      <c r="D6" s="53" t="s">
        <v>110</v>
      </c>
      <c r="E6" s="54" t="s">
        <v>111</v>
      </c>
      <c r="F6" s="50" t="s">
        <v>112</v>
      </c>
      <c r="G6" s="55" t="s">
        <v>113</v>
      </c>
      <c r="H6" s="55" t="s">
        <v>114</v>
      </c>
      <c r="I6" s="15"/>
      <c r="J6" s="15"/>
      <c r="K6" s="15"/>
      <c r="L6" s="51" t="s">
        <v>109</v>
      </c>
      <c r="M6" s="52" t="s">
        <v>115</v>
      </c>
      <c r="N6" s="56"/>
      <c r="O6" s="53" t="s">
        <v>110</v>
      </c>
      <c r="P6" s="54" t="s">
        <v>111</v>
      </c>
      <c r="Q6" s="50" t="s">
        <v>112</v>
      </c>
      <c r="R6" s="55" t="s">
        <v>113</v>
      </c>
      <c r="S6" s="55" t="s">
        <v>114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</row>
    <row r="7" spans="1:19" ht="16.5">
      <c r="A7" s="57" t="s">
        <v>33</v>
      </c>
      <c r="B7" s="58" t="s">
        <v>44</v>
      </c>
      <c r="C7" s="59"/>
      <c r="D7" s="59"/>
      <c r="E7" s="60">
        <f aca="true" t="shared" si="0" ref="E7:E13">C7+D7</f>
        <v>0</v>
      </c>
      <c r="F7" s="60">
        <v>15</v>
      </c>
      <c r="G7" s="59">
        <v>1</v>
      </c>
      <c r="H7" s="59">
        <f aca="true" t="shared" si="1" ref="H7:H29">F7+G7</f>
        <v>16</v>
      </c>
      <c r="L7" s="58" t="s">
        <v>86</v>
      </c>
      <c r="M7" s="59">
        <v>1406</v>
      </c>
      <c r="N7" s="56"/>
      <c r="O7" s="61">
        <v>60</v>
      </c>
      <c r="P7" s="60">
        <f aca="true" t="shared" si="2" ref="P7:P14">M7+O7</f>
        <v>1466</v>
      </c>
      <c r="Q7" s="60">
        <v>15</v>
      </c>
      <c r="R7" s="59">
        <v>1</v>
      </c>
      <c r="S7" s="59">
        <f aca="true" t="shared" si="3" ref="S7:S29">Q7+R7</f>
        <v>16</v>
      </c>
    </row>
    <row r="8" spans="1:19" ht="16.5">
      <c r="A8" s="62" t="s">
        <v>35</v>
      </c>
      <c r="B8" s="58" t="s">
        <v>72</v>
      </c>
      <c r="C8" s="59"/>
      <c r="D8" s="63"/>
      <c r="E8" s="60">
        <f t="shared" si="0"/>
        <v>0</v>
      </c>
      <c r="F8" s="60">
        <v>12</v>
      </c>
      <c r="G8" s="59">
        <v>1</v>
      </c>
      <c r="H8" s="59">
        <f t="shared" si="1"/>
        <v>13</v>
      </c>
      <c r="L8" s="58" t="s">
        <v>50</v>
      </c>
      <c r="M8" s="59">
        <v>1391</v>
      </c>
      <c r="N8" s="56"/>
      <c r="O8" s="61">
        <v>66</v>
      </c>
      <c r="P8" s="60">
        <f t="shared" si="2"/>
        <v>1457</v>
      </c>
      <c r="Q8" s="60">
        <v>12</v>
      </c>
      <c r="R8" s="59">
        <v>1</v>
      </c>
      <c r="S8" s="59">
        <f t="shared" si="3"/>
        <v>13</v>
      </c>
    </row>
    <row r="9" spans="1:19" ht="16.5">
      <c r="A9" s="62" t="s">
        <v>37</v>
      </c>
      <c r="B9" s="58" t="s">
        <v>116</v>
      </c>
      <c r="C9" s="61"/>
      <c r="D9" s="60"/>
      <c r="E9" s="60">
        <f t="shared" si="0"/>
        <v>0</v>
      </c>
      <c r="F9" s="60">
        <v>10</v>
      </c>
      <c r="G9" s="59">
        <v>1</v>
      </c>
      <c r="H9" s="59">
        <f t="shared" si="1"/>
        <v>11</v>
      </c>
      <c r="K9" s="64"/>
      <c r="L9" s="58" t="s">
        <v>72</v>
      </c>
      <c r="M9" s="59">
        <v>1444</v>
      </c>
      <c r="N9" s="65"/>
      <c r="O9" s="63">
        <v>0</v>
      </c>
      <c r="P9" s="60">
        <f t="shared" si="2"/>
        <v>1444</v>
      </c>
      <c r="Q9" s="60">
        <v>10</v>
      </c>
      <c r="R9" s="59">
        <v>1</v>
      </c>
      <c r="S9" s="59">
        <f t="shared" si="3"/>
        <v>11</v>
      </c>
    </row>
    <row r="10" spans="1:19" ht="16.5">
      <c r="A10" s="62" t="s">
        <v>39</v>
      </c>
      <c r="B10" s="58" t="s">
        <v>34</v>
      </c>
      <c r="C10" s="59"/>
      <c r="D10" s="60"/>
      <c r="E10" s="60">
        <f t="shared" si="0"/>
        <v>0</v>
      </c>
      <c r="F10" s="60">
        <v>7</v>
      </c>
      <c r="G10" s="59">
        <v>1</v>
      </c>
      <c r="H10" s="59">
        <f t="shared" si="1"/>
        <v>8</v>
      </c>
      <c r="L10" s="58" t="s">
        <v>44</v>
      </c>
      <c r="M10" s="59">
        <v>1442</v>
      </c>
      <c r="N10" s="66"/>
      <c r="O10" s="59">
        <v>0</v>
      </c>
      <c r="P10" s="60">
        <f t="shared" si="2"/>
        <v>1442</v>
      </c>
      <c r="Q10" s="60">
        <v>7</v>
      </c>
      <c r="R10" s="59">
        <v>1</v>
      </c>
      <c r="S10" s="59">
        <f t="shared" si="3"/>
        <v>8</v>
      </c>
    </row>
    <row r="11" spans="1:19" ht="16.5">
      <c r="A11" s="62" t="s">
        <v>41</v>
      </c>
      <c r="B11" s="58" t="s">
        <v>56</v>
      </c>
      <c r="C11" s="59"/>
      <c r="D11" s="61"/>
      <c r="E11" s="60">
        <f t="shared" si="0"/>
        <v>0</v>
      </c>
      <c r="F11" s="60">
        <v>6</v>
      </c>
      <c r="G11" s="59">
        <v>1</v>
      </c>
      <c r="H11" s="59">
        <f t="shared" si="1"/>
        <v>7</v>
      </c>
      <c r="L11" s="58" t="s">
        <v>116</v>
      </c>
      <c r="M11" s="61">
        <v>1362</v>
      </c>
      <c r="N11" s="65"/>
      <c r="O11" s="60">
        <v>48</v>
      </c>
      <c r="P11" s="60">
        <f t="shared" si="2"/>
        <v>1410</v>
      </c>
      <c r="Q11" s="60">
        <v>6</v>
      </c>
      <c r="R11" s="59">
        <v>1</v>
      </c>
      <c r="S11" s="59">
        <f t="shared" si="3"/>
        <v>7</v>
      </c>
    </row>
    <row r="12" spans="1:19" ht="16.5">
      <c r="A12" s="62" t="s">
        <v>43</v>
      </c>
      <c r="B12" s="58" t="s">
        <v>86</v>
      </c>
      <c r="C12" s="59"/>
      <c r="D12" s="61"/>
      <c r="E12" s="60">
        <f t="shared" si="0"/>
        <v>0</v>
      </c>
      <c r="F12" s="60">
        <v>5</v>
      </c>
      <c r="G12" s="59">
        <v>1</v>
      </c>
      <c r="H12" s="59">
        <f t="shared" si="1"/>
        <v>6</v>
      </c>
      <c r="L12" s="58" t="s">
        <v>58</v>
      </c>
      <c r="M12" s="59">
        <v>1401</v>
      </c>
      <c r="N12" s="65"/>
      <c r="O12" s="61">
        <v>6</v>
      </c>
      <c r="P12" s="60">
        <f t="shared" si="2"/>
        <v>1407</v>
      </c>
      <c r="Q12" s="60">
        <v>5</v>
      </c>
      <c r="R12" s="59">
        <v>1</v>
      </c>
      <c r="S12" s="59">
        <f t="shared" si="3"/>
        <v>6</v>
      </c>
    </row>
    <row r="13" spans="1:19" ht="16.5">
      <c r="A13" s="62" t="s">
        <v>45</v>
      </c>
      <c r="B13" s="58" t="s">
        <v>117</v>
      </c>
      <c r="C13" s="61"/>
      <c r="D13" s="60"/>
      <c r="E13" s="60">
        <f t="shared" si="0"/>
        <v>0</v>
      </c>
      <c r="F13" s="60">
        <v>4</v>
      </c>
      <c r="G13" s="59">
        <v>1</v>
      </c>
      <c r="H13" s="59">
        <f t="shared" si="1"/>
        <v>5</v>
      </c>
      <c r="K13"/>
      <c r="L13" s="58" t="s">
        <v>56</v>
      </c>
      <c r="M13" s="59">
        <v>1386</v>
      </c>
      <c r="N13" s="28"/>
      <c r="O13" s="61">
        <v>18</v>
      </c>
      <c r="P13" s="60">
        <f t="shared" si="2"/>
        <v>1404</v>
      </c>
      <c r="Q13" s="60">
        <v>4</v>
      </c>
      <c r="R13" s="59">
        <v>1</v>
      </c>
      <c r="S13" s="59">
        <f t="shared" si="3"/>
        <v>5</v>
      </c>
    </row>
    <row r="14" spans="1:19" ht="16.5">
      <c r="A14" s="62" t="s">
        <v>47</v>
      </c>
      <c r="B14" s="58" t="s">
        <v>82</v>
      </c>
      <c r="C14" s="61"/>
      <c r="D14" s="60"/>
      <c r="E14" s="60">
        <f>D14+C14</f>
        <v>0</v>
      </c>
      <c r="F14" s="60">
        <v>3</v>
      </c>
      <c r="G14" s="59">
        <v>1</v>
      </c>
      <c r="H14" s="59">
        <f t="shared" si="1"/>
        <v>4</v>
      </c>
      <c r="L14" s="58" t="s">
        <v>34</v>
      </c>
      <c r="M14" s="59">
        <v>1289</v>
      </c>
      <c r="N14" s="65"/>
      <c r="O14" s="60">
        <v>96</v>
      </c>
      <c r="P14" s="60">
        <f t="shared" si="2"/>
        <v>1385</v>
      </c>
      <c r="Q14" s="60">
        <v>3</v>
      </c>
      <c r="R14" s="59">
        <v>1</v>
      </c>
      <c r="S14" s="59">
        <f t="shared" si="3"/>
        <v>4</v>
      </c>
    </row>
    <row r="15" spans="1:19" ht="16.5">
      <c r="A15" s="62" t="s">
        <v>49</v>
      </c>
      <c r="B15" s="58" t="s">
        <v>66</v>
      </c>
      <c r="C15" s="59"/>
      <c r="D15" s="60"/>
      <c r="E15" s="60">
        <f aca="true" t="shared" si="4" ref="E15:E21">C15+D15</f>
        <v>0</v>
      </c>
      <c r="F15" s="59">
        <v>2</v>
      </c>
      <c r="G15" s="59">
        <v>1</v>
      </c>
      <c r="H15" s="59">
        <f t="shared" si="1"/>
        <v>3</v>
      </c>
      <c r="L15" s="58" t="s">
        <v>82</v>
      </c>
      <c r="M15" s="61">
        <v>1375</v>
      </c>
      <c r="N15" s="65"/>
      <c r="O15" s="60">
        <v>6</v>
      </c>
      <c r="P15" s="60">
        <f>O15+M15</f>
        <v>1381</v>
      </c>
      <c r="Q15" s="59">
        <v>2</v>
      </c>
      <c r="R15" s="59">
        <v>1</v>
      </c>
      <c r="S15" s="59">
        <f t="shared" si="3"/>
        <v>3</v>
      </c>
    </row>
    <row r="16" spans="1:19" ht="16.5">
      <c r="A16" s="62" t="s">
        <v>51</v>
      </c>
      <c r="B16" s="58" t="s">
        <v>70</v>
      </c>
      <c r="C16" s="61"/>
      <c r="D16" s="60"/>
      <c r="E16" s="60">
        <f t="shared" si="4"/>
        <v>0</v>
      </c>
      <c r="F16" s="60">
        <v>1</v>
      </c>
      <c r="G16" s="59">
        <v>1</v>
      </c>
      <c r="H16" s="59">
        <f t="shared" si="1"/>
        <v>2</v>
      </c>
      <c r="L16" s="58" t="s">
        <v>74</v>
      </c>
      <c r="M16" s="61">
        <v>1339</v>
      </c>
      <c r="N16" s="66"/>
      <c r="O16" s="60">
        <v>36</v>
      </c>
      <c r="P16" s="60">
        <f>M16+O16</f>
        <v>1375</v>
      </c>
      <c r="Q16" s="60">
        <v>1</v>
      </c>
      <c r="R16" s="59">
        <v>1</v>
      </c>
      <c r="S16" s="59">
        <f t="shared" si="3"/>
        <v>2</v>
      </c>
    </row>
    <row r="17" spans="1:19" ht="16.5">
      <c r="A17" s="62" t="s">
        <v>53</v>
      </c>
      <c r="B17" s="58" t="s">
        <v>58</v>
      </c>
      <c r="C17" s="59"/>
      <c r="D17" s="61"/>
      <c r="E17" s="60">
        <f t="shared" si="4"/>
        <v>0</v>
      </c>
      <c r="F17" s="60"/>
      <c r="G17" s="59">
        <v>1</v>
      </c>
      <c r="H17" s="59">
        <f t="shared" si="1"/>
        <v>1</v>
      </c>
      <c r="L17" s="58" t="s">
        <v>66</v>
      </c>
      <c r="M17" s="59">
        <v>1236</v>
      </c>
      <c r="N17" s="65"/>
      <c r="O17" s="60">
        <v>126</v>
      </c>
      <c r="P17" s="60">
        <f>M17+O17</f>
        <v>1362</v>
      </c>
      <c r="Q17" s="60"/>
      <c r="R17" s="59">
        <v>1</v>
      </c>
      <c r="S17" s="59">
        <f t="shared" si="3"/>
        <v>1</v>
      </c>
    </row>
    <row r="18" spans="1:19" ht="16.5">
      <c r="A18" s="62" t="s">
        <v>55</v>
      </c>
      <c r="B18" s="58" t="s">
        <v>50</v>
      </c>
      <c r="C18" s="59"/>
      <c r="D18" s="61"/>
      <c r="E18" s="60">
        <f t="shared" si="4"/>
        <v>0</v>
      </c>
      <c r="F18" s="60"/>
      <c r="G18" s="59">
        <v>1</v>
      </c>
      <c r="H18" s="59">
        <f t="shared" si="1"/>
        <v>1</v>
      </c>
      <c r="L18" s="58" t="s">
        <v>52</v>
      </c>
      <c r="M18" s="61">
        <v>1264</v>
      </c>
      <c r="N18" s="65"/>
      <c r="O18" s="60">
        <v>96</v>
      </c>
      <c r="P18" s="60">
        <f>M18+O18</f>
        <v>1360</v>
      </c>
      <c r="Q18" s="60"/>
      <c r="R18" s="59">
        <v>1</v>
      </c>
      <c r="S18" s="59">
        <f t="shared" si="3"/>
        <v>1</v>
      </c>
    </row>
    <row r="19" spans="1:19" ht="16.5">
      <c r="A19" s="62" t="s">
        <v>57</v>
      </c>
      <c r="B19" s="58" t="s">
        <v>60</v>
      </c>
      <c r="C19" s="59"/>
      <c r="D19" s="61"/>
      <c r="E19" s="60">
        <f t="shared" si="4"/>
        <v>0</v>
      </c>
      <c r="F19" s="60"/>
      <c r="G19" s="59">
        <v>1</v>
      </c>
      <c r="H19" s="59">
        <f t="shared" si="1"/>
        <v>1</v>
      </c>
      <c r="L19" s="58" t="s">
        <v>46</v>
      </c>
      <c r="M19" s="61">
        <v>1233</v>
      </c>
      <c r="N19" s="66"/>
      <c r="O19" s="67">
        <v>108</v>
      </c>
      <c r="P19" s="60">
        <f>M19+O19</f>
        <v>1341</v>
      </c>
      <c r="Q19" s="60"/>
      <c r="R19" s="59">
        <v>1</v>
      </c>
      <c r="S19" s="59">
        <f t="shared" si="3"/>
        <v>1</v>
      </c>
    </row>
    <row r="20" spans="1:19" ht="16.5">
      <c r="A20" s="62" t="s">
        <v>59</v>
      </c>
      <c r="B20" s="58" t="s">
        <v>46</v>
      </c>
      <c r="C20" s="61"/>
      <c r="D20" s="67"/>
      <c r="E20" s="60">
        <f t="shared" si="4"/>
        <v>0</v>
      </c>
      <c r="F20" s="60"/>
      <c r="G20" s="59">
        <v>1</v>
      </c>
      <c r="H20" s="59">
        <f t="shared" si="1"/>
        <v>1</v>
      </c>
      <c r="L20" s="58" t="s">
        <v>118</v>
      </c>
      <c r="M20" s="59">
        <v>1245</v>
      </c>
      <c r="N20" s="65"/>
      <c r="O20" s="60">
        <v>78</v>
      </c>
      <c r="P20" s="61">
        <f>M20+O20</f>
        <v>1323</v>
      </c>
      <c r="Q20" s="60"/>
      <c r="R20" s="59">
        <v>1</v>
      </c>
      <c r="S20" s="59">
        <f t="shared" si="3"/>
        <v>1</v>
      </c>
    </row>
    <row r="21" spans="1:19" ht="16.5">
      <c r="A21" s="62" t="s">
        <v>61</v>
      </c>
      <c r="B21" s="58" t="s">
        <v>74</v>
      </c>
      <c r="C21" s="61"/>
      <c r="D21" s="60"/>
      <c r="E21" s="60">
        <f t="shared" si="4"/>
        <v>0</v>
      </c>
      <c r="F21" s="60"/>
      <c r="G21" s="59">
        <v>1</v>
      </c>
      <c r="H21" s="59">
        <f t="shared" si="1"/>
        <v>1</v>
      </c>
      <c r="L21" s="68" t="s">
        <v>78</v>
      </c>
      <c r="M21" s="69">
        <v>1187</v>
      </c>
      <c r="N21" s="70"/>
      <c r="O21" s="67">
        <v>84</v>
      </c>
      <c r="P21" s="60">
        <f>O21+M21</f>
        <v>1271</v>
      </c>
      <c r="Q21" s="60"/>
      <c r="R21" s="59">
        <v>1</v>
      </c>
      <c r="S21" s="59">
        <f t="shared" si="3"/>
        <v>1</v>
      </c>
    </row>
    <row r="22" spans="1:19" ht="16.5">
      <c r="A22" s="62" t="s">
        <v>63</v>
      </c>
      <c r="B22" s="68" t="s">
        <v>78</v>
      </c>
      <c r="C22" s="69"/>
      <c r="D22" s="67"/>
      <c r="E22" s="60">
        <f>D22+C22</f>
        <v>0</v>
      </c>
      <c r="F22" s="71"/>
      <c r="G22" s="59">
        <v>1</v>
      </c>
      <c r="H22" s="59">
        <f t="shared" si="1"/>
        <v>1</v>
      </c>
      <c r="L22" s="58" t="s">
        <v>36</v>
      </c>
      <c r="M22" s="59">
        <v>1130</v>
      </c>
      <c r="N22" s="65"/>
      <c r="O22" s="61">
        <v>138</v>
      </c>
      <c r="P22" s="60">
        <f aca="true" t="shared" si="5" ref="P22:P30">M22+O22</f>
        <v>1268</v>
      </c>
      <c r="Q22" s="71"/>
      <c r="R22" s="59">
        <v>1</v>
      </c>
      <c r="S22" s="59">
        <f t="shared" si="3"/>
        <v>1</v>
      </c>
    </row>
    <row r="23" spans="1:19" ht="16.5">
      <c r="A23" s="62" t="s">
        <v>65</v>
      </c>
      <c r="B23" s="58" t="s">
        <v>42</v>
      </c>
      <c r="C23" s="59"/>
      <c r="D23" s="61"/>
      <c r="E23" s="60">
        <f aca="true" t="shared" si="6" ref="E23:E29">C23+D23</f>
        <v>0</v>
      </c>
      <c r="F23" s="60"/>
      <c r="G23" s="59">
        <v>1</v>
      </c>
      <c r="H23" s="59">
        <f t="shared" si="1"/>
        <v>1</v>
      </c>
      <c r="L23" s="58" t="s">
        <v>42</v>
      </c>
      <c r="M23" s="59">
        <v>1073</v>
      </c>
      <c r="N23" s="43"/>
      <c r="O23" s="61">
        <v>186</v>
      </c>
      <c r="P23" s="60">
        <f t="shared" si="5"/>
        <v>1259</v>
      </c>
      <c r="Q23" s="60"/>
      <c r="R23" s="59">
        <v>1</v>
      </c>
      <c r="S23" s="59">
        <f t="shared" si="3"/>
        <v>1</v>
      </c>
    </row>
    <row r="24" spans="1:19" ht="16.5">
      <c r="A24" s="62" t="s">
        <v>67</v>
      </c>
      <c r="B24" s="58" t="s">
        <v>36</v>
      </c>
      <c r="C24" s="59"/>
      <c r="D24" s="61"/>
      <c r="E24" s="60">
        <f t="shared" si="6"/>
        <v>0</v>
      </c>
      <c r="F24" s="60"/>
      <c r="G24" s="59">
        <v>1</v>
      </c>
      <c r="H24" s="59">
        <f t="shared" si="1"/>
        <v>1</v>
      </c>
      <c r="L24" s="58" t="s">
        <v>64</v>
      </c>
      <c r="M24" s="61">
        <v>1016</v>
      </c>
      <c r="N24" s="65"/>
      <c r="O24" s="61">
        <v>234</v>
      </c>
      <c r="P24" s="60">
        <f t="shared" si="5"/>
        <v>1250</v>
      </c>
      <c r="Q24" s="60"/>
      <c r="R24" s="59">
        <v>1</v>
      </c>
      <c r="S24" s="59">
        <f t="shared" si="3"/>
        <v>1</v>
      </c>
    </row>
    <row r="25" spans="1:19" ht="16.5">
      <c r="A25" s="62" t="s">
        <v>69</v>
      </c>
      <c r="B25" s="58"/>
      <c r="C25" s="59"/>
      <c r="D25" s="60"/>
      <c r="E25" s="61">
        <f t="shared" si="6"/>
        <v>0</v>
      </c>
      <c r="F25" s="58"/>
      <c r="G25" s="59">
        <v>1</v>
      </c>
      <c r="H25" s="59">
        <f t="shared" si="1"/>
        <v>1</v>
      </c>
      <c r="L25" s="58" t="s">
        <v>60</v>
      </c>
      <c r="M25" s="59">
        <v>1072</v>
      </c>
      <c r="N25" s="28"/>
      <c r="O25" s="61">
        <v>162</v>
      </c>
      <c r="P25" s="60">
        <f t="shared" si="5"/>
        <v>1234</v>
      </c>
      <c r="Q25" s="58"/>
      <c r="R25" s="59">
        <v>1</v>
      </c>
      <c r="S25" s="59">
        <f t="shared" si="3"/>
        <v>1</v>
      </c>
    </row>
    <row r="26" spans="1:19" ht="16.5">
      <c r="A26" s="62" t="s">
        <v>71</v>
      </c>
      <c r="B26" s="58" t="s">
        <v>102</v>
      </c>
      <c r="C26" s="61"/>
      <c r="D26" s="60"/>
      <c r="E26" s="60">
        <f t="shared" si="6"/>
        <v>0</v>
      </c>
      <c r="F26" s="60"/>
      <c r="G26" s="59">
        <v>1</v>
      </c>
      <c r="H26" s="59">
        <f t="shared" si="1"/>
        <v>1</v>
      </c>
      <c r="L26" s="58" t="s">
        <v>102</v>
      </c>
      <c r="M26" s="61">
        <v>989</v>
      </c>
      <c r="N26" s="65"/>
      <c r="O26" s="60">
        <v>234</v>
      </c>
      <c r="P26" s="60">
        <f t="shared" si="5"/>
        <v>1223</v>
      </c>
      <c r="Q26" s="60"/>
      <c r="R26" s="59">
        <v>1</v>
      </c>
      <c r="S26" s="59">
        <f t="shared" si="3"/>
        <v>1</v>
      </c>
    </row>
    <row r="27" spans="1:19" ht="16.5">
      <c r="A27" s="62" t="s">
        <v>73</v>
      </c>
      <c r="B27" s="58" t="s">
        <v>94</v>
      </c>
      <c r="C27" s="61"/>
      <c r="D27" s="60"/>
      <c r="E27" s="60">
        <f t="shared" si="6"/>
        <v>0</v>
      </c>
      <c r="F27" s="60"/>
      <c r="G27" s="59">
        <v>1</v>
      </c>
      <c r="H27" s="59">
        <f t="shared" si="1"/>
        <v>1</v>
      </c>
      <c r="L27" s="72" t="s">
        <v>54</v>
      </c>
      <c r="M27" s="61">
        <v>1030</v>
      </c>
      <c r="N27" s="65"/>
      <c r="O27" s="59">
        <v>180</v>
      </c>
      <c r="P27" s="60">
        <f t="shared" si="5"/>
        <v>1210</v>
      </c>
      <c r="Q27" s="60"/>
      <c r="R27" s="59">
        <v>1</v>
      </c>
      <c r="S27" s="59">
        <f t="shared" si="3"/>
        <v>1</v>
      </c>
    </row>
    <row r="28" spans="1:19" ht="16.5">
      <c r="A28" s="62" t="s">
        <v>75</v>
      </c>
      <c r="B28" s="58" t="s">
        <v>64</v>
      </c>
      <c r="C28" s="61"/>
      <c r="D28" s="61"/>
      <c r="E28" s="60">
        <f t="shared" si="6"/>
        <v>0</v>
      </c>
      <c r="F28" s="60"/>
      <c r="G28" s="59">
        <v>1</v>
      </c>
      <c r="H28" s="59">
        <f t="shared" si="1"/>
        <v>1</v>
      </c>
      <c r="L28" s="72" t="s">
        <v>38</v>
      </c>
      <c r="M28" s="56">
        <v>1053</v>
      </c>
      <c r="N28" s="66"/>
      <c r="O28" s="73">
        <v>150</v>
      </c>
      <c r="P28" s="60">
        <f t="shared" si="5"/>
        <v>1203</v>
      </c>
      <c r="Q28" s="60"/>
      <c r="R28" s="59">
        <v>1</v>
      </c>
      <c r="S28" s="59">
        <f t="shared" si="3"/>
        <v>1</v>
      </c>
    </row>
    <row r="29" spans="1:19" ht="16.5" hidden="1">
      <c r="A29" s="62">
        <v>38</v>
      </c>
      <c r="B29" s="36" t="s">
        <v>90</v>
      </c>
      <c r="C29" s="66"/>
      <c r="D29" s="28">
        <v>210</v>
      </c>
      <c r="E29" s="30">
        <f t="shared" si="6"/>
        <v>210</v>
      </c>
      <c r="F29" s="30"/>
      <c r="G29" s="26">
        <v>1</v>
      </c>
      <c r="H29" s="26">
        <f t="shared" si="1"/>
        <v>1</v>
      </c>
      <c r="L29" s="58" t="s">
        <v>70</v>
      </c>
      <c r="M29" s="61">
        <v>1155</v>
      </c>
      <c r="N29" s="65"/>
      <c r="O29" s="60">
        <v>42</v>
      </c>
      <c r="P29" s="60">
        <f t="shared" si="5"/>
        <v>1197</v>
      </c>
      <c r="Q29" s="30"/>
      <c r="R29" s="26">
        <v>1</v>
      </c>
      <c r="S29" s="26">
        <f t="shared" si="3"/>
        <v>1</v>
      </c>
    </row>
    <row r="30" spans="1:19" ht="16.5">
      <c r="A30" s="50"/>
      <c r="B30" s="74"/>
      <c r="C30" s="65"/>
      <c r="D30" s="75"/>
      <c r="E30" s="76"/>
      <c r="F30" s="76"/>
      <c r="G30" s="26"/>
      <c r="H30" s="26"/>
      <c r="L30" s="77" t="s">
        <v>119</v>
      </c>
      <c r="M30" s="56">
        <v>912</v>
      </c>
      <c r="N30" s="29"/>
      <c r="O30" s="73">
        <v>162</v>
      </c>
      <c r="P30" s="78">
        <f t="shared" si="5"/>
        <v>1074</v>
      </c>
      <c r="Q30" s="76"/>
      <c r="R30" s="26">
        <v>1</v>
      </c>
      <c r="S30" s="26">
        <v>1</v>
      </c>
    </row>
    <row r="31" spans="1:19" ht="16.5">
      <c r="A31" s="50"/>
      <c r="B31" s="74"/>
      <c r="C31" s="65"/>
      <c r="D31" s="75"/>
      <c r="E31" s="76"/>
      <c r="F31" s="76"/>
      <c r="G31" s="26"/>
      <c r="H31" s="26"/>
      <c r="L31" s="77"/>
      <c r="M31" s="65"/>
      <c r="N31" s="29"/>
      <c r="O31" s="75"/>
      <c r="P31" s="76"/>
      <c r="Q31" s="76"/>
      <c r="R31" s="26"/>
      <c r="S31" s="26"/>
    </row>
    <row r="32" spans="1:19" ht="16.5">
      <c r="A32" s="50"/>
      <c r="B32" s="74"/>
      <c r="C32" s="65"/>
      <c r="D32" s="75"/>
      <c r="E32" s="76"/>
      <c r="F32" s="76"/>
      <c r="G32" s="26"/>
      <c r="H32" s="26"/>
      <c r="L32" s="77"/>
      <c r="M32" s="65"/>
      <c r="N32"/>
      <c r="O32" s="75"/>
      <c r="P32" s="76"/>
      <c r="Q32" s="76"/>
      <c r="R32" s="26"/>
      <c r="S32" s="26"/>
    </row>
    <row r="33" spans="1:19" ht="16.5">
      <c r="A33" s="50"/>
      <c r="B33" s="74"/>
      <c r="C33" s="65"/>
      <c r="D33" s="75"/>
      <c r="E33" s="76"/>
      <c r="F33" s="76"/>
      <c r="G33" s="26"/>
      <c r="H33" s="26"/>
      <c r="L33" s="77"/>
      <c r="M33" s="65"/>
      <c r="N33"/>
      <c r="O33" s="75"/>
      <c r="P33" s="76"/>
      <c r="Q33" s="76"/>
      <c r="R33" s="26"/>
      <c r="S33" s="26"/>
    </row>
    <row r="34" spans="1:19" ht="15">
      <c r="A34" s="50" t="s">
        <v>33</v>
      </c>
      <c r="B34" s="64" t="s">
        <v>96</v>
      </c>
      <c r="C34" s="65"/>
      <c r="D34" s="79"/>
      <c r="E34" s="76">
        <f>C34+D34</f>
        <v>0</v>
      </c>
      <c r="F34" s="76"/>
      <c r="G34" s="26">
        <v>1</v>
      </c>
      <c r="H34" s="26">
        <f aca="true" t="shared" si="7" ref="H34:H57">F34+G34</f>
        <v>1</v>
      </c>
      <c r="L34" s="64" t="s">
        <v>96</v>
      </c>
      <c r="M34" s="65"/>
      <c r="N34"/>
      <c r="O34" s="79">
        <v>204</v>
      </c>
      <c r="P34" s="76">
        <f>M34+O34</f>
        <v>204</v>
      </c>
      <c r="Q34" s="76"/>
      <c r="R34" s="26">
        <v>1</v>
      </c>
      <c r="S34" s="26">
        <f aca="true" t="shared" si="8" ref="S34:S56">Q34+R34</f>
        <v>1</v>
      </c>
    </row>
    <row r="35" spans="1:19" ht="15">
      <c r="A35" s="50" t="s">
        <v>33</v>
      </c>
      <c r="B35" s="36" t="s">
        <v>104</v>
      </c>
      <c r="C35" s="66"/>
      <c r="D35" s="28"/>
      <c r="E35" s="76">
        <f>C35+D35</f>
        <v>0</v>
      </c>
      <c r="F35" s="30"/>
      <c r="G35" s="26">
        <v>1</v>
      </c>
      <c r="H35" s="26">
        <f t="shared" si="7"/>
        <v>1</v>
      </c>
      <c r="L35" s="36" t="s">
        <v>104</v>
      </c>
      <c r="M35" s="66"/>
      <c r="N35"/>
      <c r="O35" s="28">
        <v>198</v>
      </c>
      <c r="P35" s="76">
        <f>M35+O35</f>
        <v>198</v>
      </c>
      <c r="Q35" s="30"/>
      <c r="R35" s="26">
        <v>1</v>
      </c>
      <c r="S35" s="26">
        <f t="shared" si="8"/>
        <v>1</v>
      </c>
    </row>
    <row r="36" spans="1:19" ht="15">
      <c r="A36" s="50" t="s">
        <v>33</v>
      </c>
      <c r="B36" s="74" t="s">
        <v>76</v>
      </c>
      <c r="C36" s="65"/>
      <c r="D36" s="80"/>
      <c r="E36" s="76">
        <f>C36+D36</f>
        <v>0</v>
      </c>
      <c r="F36" s="76"/>
      <c r="G36" s="26">
        <v>1</v>
      </c>
      <c r="H36" s="26">
        <f t="shared" si="7"/>
        <v>1</v>
      </c>
      <c r="L36" s="74" t="s">
        <v>76</v>
      </c>
      <c r="M36" s="65"/>
      <c r="N36"/>
      <c r="O36" s="80">
        <v>192</v>
      </c>
      <c r="P36" s="76">
        <f>M36+O36</f>
        <v>192</v>
      </c>
      <c r="Q36" s="76"/>
      <c r="R36" s="26">
        <v>1</v>
      </c>
      <c r="S36" s="26">
        <f t="shared" si="8"/>
        <v>1</v>
      </c>
    </row>
    <row r="37" spans="1:19" ht="15">
      <c r="A37" s="50" t="s">
        <v>33</v>
      </c>
      <c r="B37" s="64" t="s">
        <v>54</v>
      </c>
      <c r="C37" s="28"/>
      <c r="D37" s="65"/>
      <c r="E37" s="76">
        <f>C37+D37</f>
        <v>0</v>
      </c>
      <c r="F37" s="76"/>
      <c r="G37" s="26">
        <v>1</v>
      </c>
      <c r="H37" s="26">
        <f t="shared" si="7"/>
        <v>1</v>
      </c>
      <c r="L37" s="74" t="s">
        <v>120</v>
      </c>
      <c r="M37" s="65"/>
      <c r="N37"/>
      <c r="O37" s="43">
        <v>174</v>
      </c>
      <c r="P37" s="76">
        <f>M37+O37</f>
        <v>174</v>
      </c>
      <c r="Q37" s="76"/>
      <c r="R37" s="26">
        <v>1</v>
      </c>
      <c r="S37" s="26">
        <f t="shared" si="8"/>
        <v>1</v>
      </c>
    </row>
    <row r="38" spans="1:19" ht="15">
      <c r="A38" s="50" t="s">
        <v>33</v>
      </c>
      <c r="B38" s="74"/>
      <c r="C38" s="65"/>
      <c r="E38" s="76">
        <f>C38+D38</f>
        <v>0</v>
      </c>
      <c r="F38" s="76"/>
      <c r="G38" s="26">
        <v>1</v>
      </c>
      <c r="H38" s="26">
        <f t="shared" si="7"/>
        <v>1</v>
      </c>
      <c r="L38" s="64" t="s">
        <v>121</v>
      </c>
      <c r="M38" s="28"/>
      <c r="N38"/>
      <c r="O38" s="65">
        <v>168</v>
      </c>
      <c r="P38" s="76">
        <f>O38+M38</f>
        <v>168</v>
      </c>
      <c r="Q38" s="76"/>
      <c r="R38" s="26">
        <v>1</v>
      </c>
      <c r="S38" s="26">
        <f t="shared" si="8"/>
        <v>1</v>
      </c>
    </row>
    <row r="39" spans="1:19" ht="15">
      <c r="A39" s="50" t="s">
        <v>33</v>
      </c>
      <c r="B39" s="64" t="s">
        <v>121</v>
      </c>
      <c r="C39" s="28"/>
      <c r="D39" s="65"/>
      <c r="E39" s="76">
        <f>D39+C39</f>
        <v>0</v>
      </c>
      <c r="F39" s="76"/>
      <c r="G39" s="26">
        <v>1</v>
      </c>
      <c r="H39" s="26">
        <f t="shared" si="7"/>
        <v>1</v>
      </c>
      <c r="L39" s="64" t="s">
        <v>62</v>
      </c>
      <c r="M39" s="65"/>
      <c r="N39"/>
      <c r="O39" s="79">
        <v>162</v>
      </c>
      <c r="P39" s="76">
        <f aca="true" t="shared" si="9" ref="P39:P46">M39+O39</f>
        <v>162</v>
      </c>
      <c r="Q39" s="81"/>
      <c r="R39" s="26">
        <v>1</v>
      </c>
      <c r="S39" s="26">
        <f t="shared" si="8"/>
        <v>1</v>
      </c>
    </row>
    <row r="40" spans="1:19" ht="15">
      <c r="A40" s="50" t="s">
        <v>33</v>
      </c>
      <c r="B40" s="64" t="s">
        <v>62</v>
      </c>
      <c r="C40" s="65"/>
      <c r="D40" s="79"/>
      <c r="E40" s="76">
        <f aca="true" t="shared" si="10" ref="E40:E48">C40+D40</f>
        <v>0</v>
      </c>
      <c r="F40" s="81"/>
      <c r="G40" s="26">
        <v>1</v>
      </c>
      <c r="H40" s="26">
        <f t="shared" si="7"/>
        <v>1</v>
      </c>
      <c r="L40" s="64" t="s">
        <v>122</v>
      </c>
      <c r="M40" s="65"/>
      <c r="N40"/>
      <c r="O40" s="79">
        <v>156</v>
      </c>
      <c r="P40" s="82">
        <f t="shared" si="9"/>
        <v>156</v>
      </c>
      <c r="Q40" s="76"/>
      <c r="R40" s="26">
        <v>1</v>
      </c>
      <c r="S40" s="26">
        <f t="shared" si="8"/>
        <v>1</v>
      </c>
    </row>
    <row r="41" spans="1:19" ht="15">
      <c r="A41" s="50" t="s">
        <v>33</v>
      </c>
      <c r="B41" s="64" t="s">
        <v>122</v>
      </c>
      <c r="C41" s="65"/>
      <c r="D41" s="79"/>
      <c r="E41" s="82">
        <f t="shared" si="10"/>
        <v>0</v>
      </c>
      <c r="F41" s="76"/>
      <c r="G41" s="26">
        <v>1</v>
      </c>
      <c r="H41" s="26">
        <f t="shared" si="7"/>
        <v>1</v>
      </c>
      <c r="L41" s="36" t="s">
        <v>123</v>
      </c>
      <c r="M41" s="66"/>
      <c r="N41"/>
      <c r="O41" s="79">
        <v>126</v>
      </c>
      <c r="P41" s="76">
        <f t="shared" si="9"/>
        <v>126</v>
      </c>
      <c r="Q41" s="76"/>
      <c r="R41" s="26">
        <v>1</v>
      </c>
      <c r="S41" s="26">
        <f t="shared" si="8"/>
        <v>1</v>
      </c>
    </row>
    <row r="42" spans="1:19" ht="15">
      <c r="A42" s="50" t="s">
        <v>33</v>
      </c>
      <c r="B42" s="64" t="s">
        <v>38</v>
      </c>
      <c r="C42" s="28"/>
      <c r="D42" s="65"/>
      <c r="E42" s="76">
        <f t="shared" si="10"/>
        <v>0</v>
      </c>
      <c r="F42" s="76"/>
      <c r="G42" s="26">
        <v>1</v>
      </c>
      <c r="H42" s="26">
        <f t="shared" si="7"/>
        <v>1</v>
      </c>
      <c r="L42" s="64" t="s">
        <v>100</v>
      </c>
      <c r="M42" s="65"/>
      <c r="N42"/>
      <c r="O42" s="83">
        <v>126</v>
      </c>
      <c r="P42" s="76">
        <f t="shared" si="9"/>
        <v>126</v>
      </c>
      <c r="Q42" s="30"/>
      <c r="R42" s="26">
        <v>1</v>
      </c>
      <c r="S42" s="26">
        <f t="shared" si="8"/>
        <v>1</v>
      </c>
    </row>
    <row r="43" spans="1:19" ht="15">
      <c r="A43" s="50" t="s">
        <v>33</v>
      </c>
      <c r="B43" s="36"/>
      <c r="C43" s="66"/>
      <c r="D43" s="79"/>
      <c r="E43" s="76">
        <f t="shared" si="10"/>
        <v>0</v>
      </c>
      <c r="F43" s="30"/>
      <c r="G43" s="26">
        <v>1</v>
      </c>
      <c r="H43" s="26">
        <f t="shared" si="7"/>
        <v>1</v>
      </c>
      <c r="L43" s="64" t="s">
        <v>124</v>
      </c>
      <c r="M43" s="65"/>
      <c r="N43"/>
      <c r="O43" s="79">
        <v>120</v>
      </c>
      <c r="P43" s="76">
        <f t="shared" si="9"/>
        <v>120</v>
      </c>
      <c r="Q43" s="76"/>
      <c r="R43" s="26">
        <v>1</v>
      </c>
      <c r="S43" s="26">
        <f t="shared" si="8"/>
        <v>1</v>
      </c>
    </row>
    <row r="44" spans="1:19" ht="15">
      <c r="A44" s="50" t="s">
        <v>33</v>
      </c>
      <c r="B44" s="64" t="s">
        <v>100</v>
      </c>
      <c r="C44" s="65"/>
      <c r="D44" s="83"/>
      <c r="E44" s="76">
        <f t="shared" si="10"/>
        <v>0</v>
      </c>
      <c r="F44" s="76"/>
      <c r="G44" s="26">
        <v>1</v>
      </c>
      <c r="H44" s="26">
        <f t="shared" si="7"/>
        <v>1</v>
      </c>
      <c r="L44" s="36" t="s">
        <v>68</v>
      </c>
      <c r="M44" s="66"/>
      <c r="N44"/>
      <c r="O44" s="79">
        <v>114</v>
      </c>
      <c r="P44" s="76">
        <f t="shared" si="9"/>
        <v>114</v>
      </c>
      <c r="Q44" s="76"/>
      <c r="R44" s="26">
        <v>1</v>
      </c>
      <c r="S44" s="26">
        <f t="shared" si="8"/>
        <v>1</v>
      </c>
    </row>
    <row r="45" spans="1:19" ht="15">
      <c r="A45" s="50" t="s">
        <v>33</v>
      </c>
      <c r="B45" s="64" t="s">
        <v>124</v>
      </c>
      <c r="C45" s="65"/>
      <c r="D45" s="79"/>
      <c r="E45" s="76">
        <f t="shared" si="10"/>
        <v>0</v>
      </c>
      <c r="F45" s="76"/>
      <c r="G45" s="26">
        <v>1</v>
      </c>
      <c r="H45" s="26">
        <f t="shared" si="7"/>
        <v>1</v>
      </c>
      <c r="L45" s="64" t="s">
        <v>125</v>
      </c>
      <c r="M45" s="65"/>
      <c r="N45"/>
      <c r="O45" s="79">
        <v>114</v>
      </c>
      <c r="P45" s="76">
        <f t="shared" si="9"/>
        <v>114</v>
      </c>
      <c r="Q45" s="30"/>
      <c r="R45" s="26">
        <v>1</v>
      </c>
      <c r="S45" s="26">
        <f t="shared" si="8"/>
        <v>1</v>
      </c>
    </row>
    <row r="46" spans="1:19" ht="15">
      <c r="A46" s="50" t="s">
        <v>33</v>
      </c>
      <c r="B46" s="36" t="s">
        <v>68</v>
      </c>
      <c r="C46" s="66"/>
      <c r="D46" s="79"/>
      <c r="E46" s="76">
        <f t="shared" si="10"/>
        <v>0</v>
      </c>
      <c r="F46" s="30"/>
      <c r="G46" s="26">
        <v>1</v>
      </c>
      <c r="H46" s="26">
        <f t="shared" si="7"/>
        <v>1</v>
      </c>
      <c r="L46" s="64" t="s">
        <v>92</v>
      </c>
      <c r="M46" s="70"/>
      <c r="N46"/>
      <c r="O46" s="79">
        <v>114</v>
      </c>
      <c r="P46" s="76">
        <f t="shared" si="9"/>
        <v>114</v>
      </c>
      <c r="Q46" s="76"/>
      <c r="R46" s="26">
        <v>1</v>
      </c>
      <c r="S46" s="26">
        <f t="shared" si="8"/>
        <v>1</v>
      </c>
    </row>
    <row r="47" spans="1:19" ht="15">
      <c r="A47" s="50" t="s">
        <v>33</v>
      </c>
      <c r="B47" s="64"/>
      <c r="C47" s="65"/>
      <c r="D47" s="79"/>
      <c r="E47" s="76">
        <f t="shared" si="10"/>
        <v>0</v>
      </c>
      <c r="F47" s="76"/>
      <c r="G47" s="26">
        <v>1</v>
      </c>
      <c r="H47" s="26">
        <f t="shared" si="7"/>
        <v>1</v>
      </c>
      <c r="L47" s="64" t="s">
        <v>126</v>
      </c>
      <c r="M47" s="65"/>
      <c r="N47"/>
      <c r="O47" s="79">
        <v>84</v>
      </c>
      <c r="P47" s="76">
        <f>O47+M47</f>
        <v>84</v>
      </c>
      <c r="Q47" s="76"/>
      <c r="R47" s="26">
        <v>1</v>
      </c>
      <c r="S47" s="26">
        <f t="shared" si="8"/>
        <v>1</v>
      </c>
    </row>
    <row r="48" spans="1:19" ht="15">
      <c r="A48" s="50" t="s">
        <v>33</v>
      </c>
      <c r="B48" s="64" t="s">
        <v>92</v>
      </c>
      <c r="C48" s="70"/>
      <c r="D48" s="79"/>
      <c r="E48" s="76">
        <f t="shared" si="10"/>
        <v>0</v>
      </c>
      <c r="F48" s="76"/>
      <c r="G48" s="26">
        <v>1</v>
      </c>
      <c r="H48" s="26">
        <f t="shared" si="7"/>
        <v>1</v>
      </c>
      <c r="L48" s="64" t="s">
        <v>48</v>
      </c>
      <c r="M48" s="43"/>
      <c r="N48"/>
      <c r="O48" s="65">
        <v>78</v>
      </c>
      <c r="P48" s="76">
        <f>M48+O48</f>
        <v>78</v>
      </c>
      <c r="Q48" s="76"/>
      <c r="R48" s="26">
        <v>1</v>
      </c>
      <c r="S48" s="26">
        <f t="shared" si="8"/>
        <v>1</v>
      </c>
    </row>
    <row r="49" spans="1:19" ht="15">
      <c r="A49" s="50" t="s">
        <v>33</v>
      </c>
      <c r="B49" s="64" t="s">
        <v>126</v>
      </c>
      <c r="C49" s="65"/>
      <c r="D49" s="79"/>
      <c r="E49" s="76">
        <f>D49+C49</f>
        <v>0</v>
      </c>
      <c r="F49" s="76"/>
      <c r="G49" s="26">
        <v>1</v>
      </c>
      <c r="H49" s="26">
        <f t="shared" si="7"/>
        <v>1</v>
      </c>
      <c r="L49" s="64" t="s">
        <v>98</v>
      </c>
      <c r="M49" s="65"/>
      <c r="N49"/>
      <c r="O49" s="79">
        <v>78</v>
      </c>
      <c r="P49" s="76">
        <f>M49+O49</f>
        <v>78</v>
      </c>
      <c r="Q49" s="76"/>
      <c r="R49" s="3">
        <v>1</v>
      </c>
      <c r="S49" s="26">
        <f t="shared" si="8"/>
        <v>1</v>
      </c>
    </row>
    <row r="50" spans="1:19" ht="15">
      <c r="A50" s="50" t="s">
        <v>33</v>
      </c>
      <c r="B50" s="64" t="s">
        <v>48</v>
      </c>
      <c r="C50" s="43"/>
      <c r="D50" s="65"/>
      <c r="E50" s="76">
        <f>C50+D50</f>
        <v>0</v>
      </c>
      <c r="F50" s="76"/>
      <c r="G50" s="3">
        <v>1</v>
      </c>
      <c r="H50" s="26">
        <f t="shared" si="7"/>
        <v>1</v>
      </c>
      <c r="L50" s="64" t="s">
        <v>40</v>
      </c>
      <c r="M50" s="28"/>
      <c r="N50"/>
      <c r="O50" s="43">
        <v>42</v>
      </c>
      <c r="P50" s="76">
        <f>M50+O50</f>
        <v>42</v>
      </c>
      <c r="Q50" s="76"/>
      <c r="R50" s="26">
        <v>1</v>
      </c>
      <c r="S50" s="26">
        <f t="shared" si="8"/>
        <v>1</v>
      </c>
    </row>
    <row r="51" spans="1:19" ht="15">
      <c r="A51" s="50" t="s">
        <v>33</v>
      </c>
      <c r="B51" s="64" t="s">
        <v>98</v>
      </c>
      <c r="C51" s="65"/>
      <c r="D51" s="79"/>
      <c r="E51" s="76">
        <f>C51+D51</f>
        <v>0</v>
      </c>
      <c r="F51" s="76"/>
      <c r="G51" s="26">
        <v>1</v>
      </c>
      <c r="H51" s="26">
        <f t="shared" si="7"/>
        <v>1</v>
      </c>
      <c r="L51" s="64" t="s">
        <v>84</v>
      </c>
      <c r="M51" s="65"/>
      <c r="N51"/>
      <c r="O51" s="79">
        <v>36</v>
      </c>
      <c r="P51" s="76">
        <f>M51+O51</f>
        <v>36</v>
      </c>
      <c r="Q51" s="76"/>
      <c r="R51" s="26">
        <v>1</v>
      </c>
      <c r="S51" s="26">
        <f t="shared" si="8"/>
        <v>1</v>
      </c>
    </row>
    <row r="52" spans="1:19" ht="15">
      <c r="A52" s="50" t="s">
        <v>33</v>
      </c>
      <c r="B52" s="64" t="s">
        <v>40</v>
      </c>
      <c r="C52" s="28"/>
      <c r="E52" s="76">
        <f>C52+D52</f>
        <v>0</v>
      </c>
      <c r="F52" s="76"/>
      <c r="G52" s="26">
        <v>1</v>
      </c>
      <c r="H52" s="26">
        <f t="shared" si="7"/>
        <v>1</v>
      </c>
      <c r="L52" s="64" t="s">
        <v>80</v>
      </c>
      <c r="M52" s="65"/>
      <c r="N52"/>
      <c r="O52" s="79">
        <v>24</v>
      </c>
      <c r="P52" s="76">
        <f>M52+O52</f>
        <v>24</v>
      </c>
      <c r="Q52" s="76"/>
      <c r="R52" s="26">
        <v>1</v>
      </c>
      <c r="S52" s="26">
        <f t="shared" si="8"/>
        <v>1</v>
      </c>
    </row>
    <row r="53" spans="1:19" ht="15">
      <c r="A53" s="50" t="s">
        <v>33</v>
      </c>
      <c r="B53" s="64" t="s">
        <v>84</v>
      </c>
      <c r="C53" s="65"/>
      <c r="D53" s="79"/>
      <c r="E53" s="76">
        <f>C53+D53</f>
        <v>0</v>
      </c>
      <c r="F53" s="76"/>
      <c r="G53" s="26">
        <v>1</v>
      </c>
      <c r="H53" s="26">
        <f t="shared" si="7"/>
        <v>1</v>
      </c>
      <c r="L53" s="36"/>
      <c r="M53" s="66"/>
      <c r="N53"/>
      <c r="O53" s="28"/>
      <c r="P53" s="76"/>
      <c r="Q53" s="76"/>
      <c r="R53" s="26">
        <v>1</v>
      </c>
      <c r="S53" s="26">
        <f t="shared" si="8"/>
        <v>1</v>
      </c>
    </row>
    <row r="54" spans="1:19" ht="15">
      <c r="A54" s="50" t="s">
        <v>33</v>
      </c>
      <c r="B54" s="64" t="s">
        <v>80</v>
      </c>
      <c r="C54" s="65"/>
      <c r="D54" s="79"/>
      <c r="E54" s="76">
        <f>C54+D54</f>
        <v>0</v>
      </c>
      <c r="F54" s="76"/>
      <c r="G54" s="26">
        <v>1</v>
      </c>
      <c r="H54" s="26">
        <f t="shared" si="7"/>
        <v>1</v>
      </c>
      <c r="L54" s="64" t="s">
        <v>127</v>
      </c>
      <c r="M54" s="65"/>
      <c r="N54"/>
      <c r="O54" s="79">
        <v>0</v>
      </c>
      <c r="P54" s="76">
        <f>M54+O54</f>
        <v>0</v>
      </c>
      <c r="Q54" s="30"/>
      <c r="R54" s="26">
        <v>1</v>
      </c>
      <c r="S54" s="26">
        <f t="shared" si="8"/>
        <v>1</v>
      </c>
    </row>
    <row r="55" spans="1:19" ht="15">
      <c r="A55" s="50" t="s">
        <v>33</v>
      </c>
      <c r="B55" s="36"/>
      <c r="C55" s="66"/>
      <c r="D55" s="28"/>
      <c r="E55" s="76"/>
      <c r="F55" s="30"/>
      <c r="G55" s="26">
        <v>1</v>
      </c>
      <c r="H55" s="26">
        <f t="shared" si="7"/>
        <v>1</v>
      </c>
      <c r="L55" s="36" t="s">
        <v>128</v>
      </c>
      <c r="M55" s="66"/>
      <c r="N55"/>
      <c r="O55" s="28">
        <v>0</v>
      </c>
      <c r="P55" s="76">
        <f>M88+O55</f>
        <v>0</v>
      </c>
      <c r="Q55" s="76"/>
      <c r="R55" s="26">
        <v>1</v>
      </c>
      <c r="S55" s="26">
        <f t="shared" si="8"/>
        <v>1</v>
      </c>
    </row>
    <row r="56" spans="1:19" ht="15">
      <c r="A56" s="50" t="s">
        <v>33</v>
      </c>
      <c r="B56" s="64"/>
      <c r="C56" s="65"/>
      <c r="D56" s="79"/>
      <c r="E56" s="76">
        <f>C56+D56</f>
        <v>0</v>
      </c>
      <c r="F56" s="76"/>
      <c r="G56" s="26">
        <v>1</v>
      </c>
      <c r="H56" s="26">
        <f t="shared" si="7"/>
        <v>1</v>
      </c>
      <c r="L56"/>
      <c r="M56"/>
      <c r="N56"/>
      <c r="O56"/>
      <c r="P56"/>
      <c r="Q56" s="30"/>
      <c r="R56" s="26">
        <v>1</v>
      </c>
      <c r="S56" s="26">
        <f t="shared" si="8"/>
        <v>1</v>
      </c>
    </row>
    <row r="57" spans="1:19" ht="15">
      <c r="A57" s="50" t="s">
        <v>33</v>
      </c>
      <c r="B57" s="36"/>
      <c r="C57" s="66"/>
      <c r="D57" s="28"/>
      <c r="E57" s="76">
        <f>C58+D57</f>
        <v>0</v>
      </c>
      <c r="F57" s="30"/>
      <c r="G57" s="26">
        <v>1</v>
      </c>
      <c r="H57" s="26">
        <f t="shared" si="7"/>
        <v>1</v>
      </c>
      <c r="L57"/>
      <c r="M57"/>
      <c r="N57"/>
      <c r="O57"/>
      <c r="P57"/>
      <c r="Q57"/>
      <c r="R57"/>
      <c r="S57"/>
    </row>
    <row r="58" spans="1:19" ht="15">
      <c r="A58" s="62"/>
      <c r="B58" s="36"/>
      <c r="C58" s="66"/>
      <c r="D58" s="28"/>
      <c r="E58" s="76">
        <f>C59+D58</f>
        <v>0</v>
      </c>
      <c r="F58" s="30"/>
      <c r="G58" s="26"/>
      <c r="H58" s="26"/>
      <c r="L58"/>
      <c r="M58"/>
      <c r="N58"/>
      <c r="O58"/>
      <c r="P58"/>
      <c r="Q58"/>
      <c r="R58"/>
      <c r="S58"/>
    </row>
    <row r="59" spans="1:19" ht="15">
      <c r="A59" s="62"/>
      <c r="B59" s="36"/>
      <c r="C59" s="66"/>
      <c r="D59" s="28"/>
      <c r="E59" s="84"/>
      <c r="F59" s="30"/>
      <c r="G59" s="26"/>
      <c r="H59" s="26"/>
      <c r="L59"/>
      <c r="M59"/>
      <c r="N59"/>
      <c r="O59"/>
      <c r="P59"/>
      <c r="Q59"/>
      <c r="R59"/>
      <c r="S59"/>
    </row>
    <row r="60" spans="1:19" ht="15">
      <c r="A60" s="62"/>
      <c r="B60" s="36"/>
      <c r="C60" s="66"/>
      <c r="D60" s="28"/>
      <c r="E60" s="84"/>
      <c r="F60" s="30"/>
      <c r="G60" s="26"/>
      <c r="H60" s="26"/>
      <c r="L60"/>
      <c r="M60"/>
      <c r="N60"/>
      <c r="O60"/>
      <c r="P60"/>
      <c r="Q60"/>
      <c r="R60"/>
      <c r="S60"/>
    </row>
    <row r="61" spans="1:19" ht="15">
      <c r="A61" s="62"/>
      <c r="B61" s="36"/>
      <c r="C61" s="66"/>
      <c r="D61" s="85"/>
      <c r="E61" s="84"/>
      <c r="F61" s="30"/>
      <c r="G61" s="26"/>
      <c r="H61" s="26"/>
      <c r="L61"/>
      <c r="M61"/>
      <c r="N61"/>
      <c r="O61"/>
      <c r="P61"/>
      <c r="Q61"/>
      <c r="R61"/>
      <c r="S61"/>
    </row>
    <row r="62" spans="1:19" ht="15">
      <c r="A62" s="50"/>
      <c r="B62" s="86" t="s">
        <v>129</v>
      </c>
      <c r="C62" s="87"/>
      <c r="D62" s="79" t="s">
        <v>130</v>
      </c>
      <c r="E62" s="88"/>
      <c r="F62" s="89"/>
      <c r="G62" s="89"/>
      <c r="L62"/>
      <c r="M62"/>
      <c r="O62"/>
      <c r="P62"/>
      <c r="Q62"/>
      <c r="R62"/>
      <c r="S62"/>
    </row>
    <row r="63" spans="1:19" ht="15">
      <c r="A63" s="54" t="s">
        <v>33</v>
      </c>
      <c r="B63" s="90"/>
      <c r="C63" s="65" t="s">
        <v>115</v>
      </c>
      <c r="D63" s="79"/>
      <c r="E63" s="76" t="s">
        <v>111</v>
      </c>
      <c r="F63" s="89"/>
      <c r="G63" s="89"/>
      <c r="L63"/>
      <c r="M63"/>
      <c r="O63"/>
      <c r="P63"/>
      <c r="Q63"/>
      <c r="R63"/>
      <c r="S63"/>
    </row>
    <row r="64" spans="1:19" ht="15">
      <c r="A64" s="54" t="s">
        <v>35</v>
      </c>
      <c r="B64" s="64"/>
      <c r="C64" s="65"/>
      <c r="D64" s="79"/>
      <c r="E64" s="82"/>
      <c r="F64" s="89"/>
      <c r="G64" s="89"/>
      <c r="L64"/>
      <c r="M64"/>
      <c r="O64"/>
      <c r="P64"/>
      <c r="Q64"/>
      <c r="R64"/>
      <c r="S64"/>
    </row>
    <row r="65" spans="1:19" ht="15">
      <c r="A65" s="54" t="s">
        <v>37</v>
      </c>
      <c r="B65" s="64"/>
      <c r="C65" s="65"/>
      <c r="D65" s="79"/>
      <c r="E65" s="82"/>
      <c r="F65" s="89"/>
      <c r="G65" s="89"/>
      <c r="L65"/>
      <c r="M65"/>
      <c r="O65"/>
      <c r="P65"/>
      <c r="Q65"/>
      <c r="R65"/>
      <c r="S65"/>
    </row>
    <row r="66" spans="1:19" ht="15">
      <c r="A66" s="54" t="s">
        <v>39</v>
      </c>
      <c r="B66" s="91"/>
      <c r="C66" s="65"/>
      <c r="D66" s="79"/>
      <c r="E66" s="82"/>
      <c r="F66" s="89"/>
      <c r="G66" s="89"/>
      <c r="L66"/>
      <c r="M66"/>
      <c r="O66"/>
      <c r="P66"/>
      <c r="Q66"/>
      <c r="R66"/>
      <c r="S66"/>
    </row>
    <row r="67" spans="1:19" ht="15">
      <c r="A67" s="54" t="s">
        <v>41</v>
      </c>
      <c r="B67" s="64"/>
      <c r="C67" s="65"/>
      <c r="D67" s="79"/>
      <c r="E67" s="82"/>
      <c r="F67" s="89"/>
      <c r="G67" s="89"/>
      <c r="L67"/>
      <c r="M67"/>
      <c r="O67"/>
      <c r="P67"/>
      <c r="Q67"/>
      <c r="R67"/>
      <c r="S67"/>
    </row>
    <row r="68" spans="1:19" ht="15">
      <c r="A68" s="54" t="s">
        <v>43</v>
      </c>
      <c r="B68" s="64"/>
      <c r="C68" s="65"/>
      <c r="D68" s="79"/>
      <c r="E68" s="82"/>
      <c r="F68" s="89"/>
      <c r="G68" s="89"/>
      <c r="L68"/>
      <c r="M68"/>
      <c r="O68"/>
      <c r="P68"/>
      <c r="Q68"/>
      <c r="R68"/>
      <c r="S68"/>
    </row>
    <row r="69" spans="1:19" ht="15">
      <c r="A69" s="54" t="s">
        <v>45</v>
      </c>
      <c r="B69" s="64"/>
      <c r="C69" s="65"/>
      <c r="D69" s="79"/>
      <c r="E69" s="82"/>
      <c r="F69" s="89"/>
      <c r="G69" s="89"/>
      <c r="L69"/>
      <c r="M69"/>
      <c r="O69"/>
      <c r="P69"/>
      <c r="Q69"/>
      <c r="R69"/>
      <c r="S69"/>
    </row>
    <row r="70" spans="1:19" ht="15">
      <c r="A70" s="54" t="s">
        <v>47</v>
      </c>
      <c r="B70" s="64"/>
      <c r="C70" s="65"/>
      <c r="D70" s="79"/>
      <c r="E70" s="82"/>
      <c r="L70"/>
      <c r="M70"/>
      <c r="O70"/>
      <c r="P70"/>
      <c r="Q70"/>
      <c r="R70"/>
      <c r="S70"/>
    </row>
    <row r="71" spans="2:19" ht="15">
      <c r="B71" s="64"/>
      <c r="C71" s="65"/>
      <c r="E71" s="82"/>
      <c r="L71"/>
      <c r="M71"/>
      <c r="O71"/>
      <c r="P71"/>
      <c r="Q71"/>
      <c r="R71"/>
      <c r="S71"/>
    </row>
  </sheetData>
  <sheetProtection selectLockedCells="1" selectUnlockedCells="1"/>
  <printOptions/>
  <pageMargins left="0.7479166666666667" right="0.7479166666666667" top="0.6201388888888889" bottom="0.9840277777777777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zoomScale="105" zoomScaleNormal="105" zoomScalePageLayoutView="0" workbookViewId="0" topLeftCell="A1">
      <selection activeCell="I52" sqref="I52"/>
    </sheetView>
  </sheetViews>
  <sheetFormatPr defaultColWidth="11.421875" defaultRowHeight="12.75"/>
  <cols>
    <col min="1" max="1" width="5.8515625" style="0" customWidth="1"/>
    <col min="2" max="2" width="23.7109375" style="0" customWidth="1"/>
    <col min="3" max="3" width="7.8515625" style="1" customWidth="1"/>
    <col min="4" max="4" width="7.7109375" style="1" customWidth="1"/>
    <col min="5" max="6" width="7.421875" style="1" customWidth="1"/>
    <col min="7" max="7" width="7.57421875" style="3" customWidth="1"/>
    <col min="8" max="8" width="7.7109375" style="1" customWidth="1"/>
    <col min="9" max="9" width="6.140625" style="1" customWidth="1"/>
    <col min="10" max="10" width="7.421875" style="1" customWidth="1"/>
    <col min="11" max="11" width="9.57421875" style="1" customWidth="1"/>
    <col min="12" max="12" width="0.85546875" style="1" customWidth="1"/>
    <col min="13" max="13" width="7.8515625" style="1" customWidth="1"/>
    <col min="14" max="14" width="5.421875" style="0" customWidth="1"/>
    <col min="15" max="15" width="19.421875" style="0" hidden="1" customWidth="1"/>
    <col min="16" max="62" width="8.57421875" style="0" customWidth="1"/>
  </cols>
  <sheetData>
    <row r="1" spans="1:11" ht="19.5" customHeight="1">
      <c r="A1" s="92"/>
      <c r="B1" s="93" t="s">
        <v>131</v>
      </c>
      <c r="C1" s="89"/>
      <c r="D1" s="94"/>
      <c r="E1" s="95"/>
      <c r="F1" s="95" t="s">
        <v>132</v>
      </c>
      <c r="G1" s="95"/>
      <c r="H1" s="96"/>
      <c r="I1" s="96"/>
      <c r="J1" s="97"/>
      <c r="K1" s="94"/>
    </row>
    <row r="2" spans="1:11" ht="12.75" customHeight="1">
      <c r="A2" s="98"/>
      <c r="B2" s="99"/>
      <c r="C2" s="99">
        <v>1</v>
      </c>
      <c r="D2" s="99">
        <v>2</v>
      </c>
      <c r="E2" s="100">
        <v>3</v>
      </c>
      <c r="F2" s="100">
        <v>4</v>
      </c>
      <c r="G2" s="101">
        <v>5</v>
      </c>
      <c r="H2" s="100">
        <v>6</v>
      </c>
      <c r="I2" s="100">
        <v>7</v>
      </c>
      <c r="J2" s="100">
        <v>8</v>
      </c>
      <c r="K2" s="102" t="s">
        <v>133</v>
      </c>
    </row>
    <row r="3" spans="1:11" ht="15" customHeight="1">
      <c r="A3" s="103" t="s">
        <v>33</v>
      </c>
      <c r="B3" s="104" t="s">
        <v>72</v>
      </c>
      <c r="C3" s="105"/>
      <c r="D3" s="105"/>
      <c r="E3" s="105"/>
      <c r="F3" s="106"/>
      <c r="G3" s="106"/>
      <c r="H3" s="105"/>
      <c r="I3" s="105"/>
      <c r="J3" s="105"/>
      <c r="K3" s="107">
        <f aca="true" t="shared" si="0" ref="K3:K27">SUM(C3:J3)</f>
        <v>0</v>
      </c>
    </row>
    <row r="4" spans="1:11" ht="15" customHeight="1">
      <c r="A4" s="103" t="s">
        <v>35</v>
      </c>
      <c r="B4" s="108" t="s">
        <v>86</v>
      </c>
      <c r="C4" s="96"/>
      <c r="D4" s="96"/>
      <c r="E4" s="96"/>
      <c r="F4" s="96"/>
      <c r="G4" s="96"/>
      <c r="H4" s="96"/>
      <c r="I4" s="97"/>
      <c r="J4" s="96"/>
      <c r="K4" s="109">
        <f t="shared" si="0"/>
        <v>0</v>
      </c>
    </row>
    <row r="5" spans="1:11" ht="15" customHeight="1">
      <c r="A5" s="103" t="s">
        <v>37</v>
      </c>
      <c r="B5" s="108" t="s">
        <v>44</v>
      </c>
      <c r="C5" s="96"/>
      <c r="D5" s="96"/>
      <c r="E5" s="96"/>
      <c r="F5" s="96"/>
      <c r="G5" s="96"/>
      <c r="H5" s="96"/>
      <c r="I5" s="96"/>
      <c r="J5" s="96"/>
      <c r="K5" s="109">
        <f t="shared" si="0"/>
        <v>0</v>
      </c>
    </row>
    <row r="6" spans="1:13" ht="15" customHeight="1">
      <c r="A6" s="103" t="s">
        <v>39</v>
      </c>
      <c r="B6" s="108" t="s">
        <v>50</v>
      </c>
      <c r="C6" s="96"/>
      <c r="D6" s="96"/>
      <c r="E6" s="96"/>
      <c r="F6" s="96"/>
      <c r="G6" s="96"/>
      <c r="H6" s="96"/>
      <c r="I6" s="96"/>
      <c r="J6" s="96"/>
      <c r="K6" s="109">
        <f t="shared" si="0"/>
        <v>0</v>
      </c>
      <c r="M6" s="3"/>
    </row>
    <row r="7" spans="1:13" ht="15" customHeight="1">
      <c r="A7" s="103" t="s">
        <v>41</v>
      </c>
      <c r="B7" s="108" t="s">
        <v>116</v>
      </c>
      <c r="C7" s="96"/>
      <c r="D7" s="96"/>
      <c r="E7" s="96"/>
      <c r="F7" s="96"/>
      <c r="G7" s="96"/>
      <c r="H7" s="96"/>
      <c r="I7" s="94"/>
      <c r="J7" s="96"/>
      <c r="K7" s="109">
        <f t="shared" si="0"/>
        <v>0</v>
      </c>
      <c r="M7" s="3"/>
    </row>
    <row r="8" spans="1:13" ht="15" customHeight="1">
      <c r="A8" s="103" t="s">
        <v>43</v>
      </c>
      <c r="B8" s="108" t="s">
        <v>56</v>
      </c>
      <c r="C8" s="96"/>
      <c r="D8" s="96"/>
      <c r="E8" s="96"/>
      <c r="F8" s="96"/>
      <c r="G8" s="96"/>
      <c r="H8" s="96"/>
      <c r="I8" s="96"/>
      <c r="J8" s="96"/>
      <c r="K8" s="109">
        <f t="shared" si="0"/>
        <v>0</v>
      </c>
      <c r="M8" s="3"/>
    </row>
    <row r="9" spans="1:13" ht="15" customHeight="1">
      <c r="A9" s="103" t="s">
        <v>45</v>
      </c>
      <c r="B9" s="108" t="s">
        <v>66</v>
      </c>
      <c r="C9" s="88"/>
      <c r="D9" s="96"/>
      <c r="E9" s="96"/>
      <c r="F9" s="96"/>
      <c r="G9" s="96"/>
      <c r="H9" s="96"/>
      <c r="I9" s="97"/>
      <c r="J9" s="89"/>
      <c r="K9" s="109">
        <f t="shared" si="0"/>
        <v>0</v>
      </c>
      <c r="M9" s="3"/>
    </row>
    <row r="10" spans="1:13" ht="15" customHeight="1">
      <c r="A10" s="103" t="s">
        <v>47</v>
      </c>
      <c r="B10" s="110" t="s">
        <v>42</v>
      </c>
      <c r="C10" s="89"/>
      <c r="D10" s="89"/>
      <c r="E10" s="89"/>
      <c r="F10" s="96"/>
      <c r="G10" s="96"/>
      <c r="H10" s="96"/>
      <c r="I10" s="89"/>
      <c r="J10" s="89"/>
      <c r="K10" s="109">
        <f t="shared" si="0"/>
        <v>0</v>
      </c>
      <c r="M10" s="3"/>
    </row>
    <row r="11" spans="1:13" ht="15" customHeight="1">
      <c r="A11" s="103" t="s">
        <v>49</v>
      </c>
      <c r="B11" s="108" t="s">
        <v>34</v>
      </c>
      <c r="C11" s="89"/>
      <c r="D11" s="89"/>
      <c r="E11" s="89"/>
      <c r="F11" s="111"/>
      <c r="G11" s="96"/>
      <c r="H11" s="89"/>
      <c r="I11" s="89"/>
      <c r="J11" s="89"/>
      <c r="K11" s="109">
        <f t="shared" si="0"/>
        <v>0</v>
      </c>
      <c r="M11" s="3"/>
    </row>
    <row r="12" spans="1:13" ht="15" customHeight="1">
      <c r="A12" s="103" t="s">
        <v>51</v>
      </c>
      <c r="B12" s="108" t="s">
        <v>74</v>
      </c>
      <c r="C12" s="96"/>
      <c r="D12" s="96"/>
      <c r="E12" s="96"/>
      <c r="F12" s="96"/>
      <c r="G12" s="96"/>
      <c r="H12" s="96"/>
      <c r="I12" s="96"/>
      <c r="J12" s="96"/>
      <c r="K12" s="109">
        <f t="shared" si="0"/>
        <v>0</v>
      </c>
      <c r="M12" s="3"/>
    </row>
    <row r="13" spans="1:13" ht="15" customHeight="1">
      <c r="A13" s="103" t="s">
        <v>53</v>
      </c>
      <c r="B13" s="108" t="s">
        <v>58</v>
      </c>
      <c r="C13" s="96"/>
      <c r="D13" s="96"/>
      <c r="E13" s="96"/>
      <c r="F13" s="96"/>
      <c r="G13" s="96"/>
      <c r="H13" s="96"/>
      <c r="I13" s="96"/>
      <c r="J13" s="96"/>
      <c r="K13" s="109">
        <f t="shared" si="0"/>
        <v>0</v>
      </c>
      <c r="M13" s="3"/>
    </row>
    <row r="14" spans="1:13" ht="15" customHeight="1">
      <c r="A14" s="103" t="s">
        <v>55</v>
      </c>
      <c r="B14" s="108" t="s">
        <v>82</v>
      </c>
      <c r="C14" s="89"/>
      <c r="D14" s="89"/>
      <c r="E14" s="89"/>
      <c r="F14" s="89"/>
      <c r="G14" s="96"/>
      <c r="H14" s="89"/>
      <c r="I14" s="89"/>
      <c r="J14" s="89"/>
      <c r="K14" s="109">
        <f t="shared" si="0"/>
        <v>0</v>
      </c>
      <c r="M14" s="3"/>
    </row>
    <row r="15" spans="1:13" ht="15" customHeight="1">
      <c r="A15" s="103" t="s">
        <v>57</v>
      </c>
      <c r="B15" s="108" t="s">
        <v>52</v>
      </c>
      <c r="C15" s="88"/>
      <c r="D15" s="96"/>
      <c r="E15" s="96"/>
      <c r="F15" s="96"/>
      <c r="G15" s="96"/>
      <c r="H15" s="96"/>
      <c r="I15" s="97"/>
      <c r="J15" s="89"/>
      <c r="K15" s="109">
        <f t="shared" si="0"/>
        <v>0</v>
      </c>
      <c r="M15" s="97"/>
    </row>
    <row r="16" spans="1:13" ht="15" customHeight="1">
      <c r="A16" s="103" t="s">
        <v>59</v>
      </c>
      <c r="B16" s="108" t="s">
        <v>70</v>
      </c>
      <c r="C16" s="96"/>
      <c r="D16" s="96"/>
      <c r="E16" s="96"/>
      <c r="F16" s="96"/>
      <c r="G16" s="96"/>
      <c r="H16" s="96"/>
      <c r="I16" s="96"/>
      <c r="J16" s="96"/>
      <c r="K16" s="109">
        <f t="shared" si="0"/>
        <v>0</v>
      </c>
      <c r="M16" s="97"/>
    </row>
    <row r="17" spans="1:11" ht="15" customHeight="1">
      <c r="A17" s="103" t="s">
        <v>61</v>
      </c>
      <c r="B17" s="108" t="s">
        <v>102</v>
      </c>
      <c r="C17" s="89"/>
      <c r="D17" s="89"/>
      <c r="E17" s="89"/>
      <c r="F17" s="111"/>
      <c r="G17" s="96"/>
      <c r="H17" s="89"/>
      <c r="I17" s="89"/>
      <c r="J17" s="89"/>
      <c r="K17" s="109">
        <f t="shared" si="0"/>
        <v>0</v>
      </c>
    </row>
    <row r="18" spans="1:11" ht="15" customHeight="1">
      <c r="A18" s="103" t="s">
        <v>63</v>
      </c>
      <c r="B18" s="108" t="s">
        <v>118</v>
      </c>
      <c r="C18" s="88"/>
      <c r="D18" s="96"/>
      <c r="E18" s="96"/>
      <c r="F18" s="96"/>
      <c r="G18" s="96"/>
      <c r="H18" s="96"/>
      <c r="I18" s="97"/>
      <c r="J18" s="97"/>
      <c r="K18" s="109">
        <f t="shared" si="0"/>
        <v>0</v>
      </c>
    </row>
    <row r="19" spans="1:11" ht="15" customHeight="1">
      <c r="A19" s="103" t="s">
        <v>65</v>
      </c>
      <c r="B19" s="108" t="s">
        <v>78</v>
      </c>
      <c r="C19" s="96"/>
      <c r="D19" s="96"/>
      <c r="E19" s="96"/>
      <c r="F19" s="96"/>
      <c r="G19" s="96"/>
      <c r="H19" s="96"/>
      <c r="I19" s="96"/>
      <c r="J19" s="96"/>
      <c r="K19" s="109">
        <f t="shared" si="0"/>
        <v>0</v>
      </c>
    </row>
    <row r="20" spans="1:11" ht="15" customHeight="1">
      <c r="A20" s="103" t="s">
        <v>67</v>
      </c>
      <c r="B20" s="108" t="s">
        <v>60</v>
      </c>
      <c r="C20" s="89"/>
      <c r="D20" s="89"/>
      <c r="E20" s="89"/>
      <c r="F20" s="111"/>
      <c r="G20" s="96"/>
      <c r="H20" s="89"/>
      <c r="I20" s="89"/>
      <c r="J20" s="89"/>
      <c r="K20" s="109">
        <f t="shared" si="0"/>
        <v>0</v>
      </c>
    </row>
    <row r="21" spans="1:11" ht="15" customHeight="1">
      <c r="A21" s="103" t="s">
        <v>69</v>
      </c>
      <c r="B21" s="108" t="s">
        <v>46</v>
      </c>
      <c r="C21" s="96"/>
      <c r="D21" s="96"/>
      <c r="E21" s="96"/>
      <c r="F21" s="96"/>
      <c r="G21" s="96"/>
      <c r="H21" s="96"/>
      <c r="I21" s="96"/>
      <c r="J21" s="96"/>
      <c r="K21" s="109">
        <f t="shared" si="0"/>
        <v>0</v>
      </c>
    </row>
    <row r="22" spans="1:11" ht="15" customHeight="1">
      <c r="A22" s="103" t="s">
        <v>71</v>
      </c>
      <c r="B22" s="108" t="s">
        <v>36</v>
      </c>
      <c r="C22" s="88"/>
      <c r="D22" s="96"/>
      <c r="E22" s="96"/>
      <c r="F22" s="96"/>
      <c r="G22" s="96"/>
      <c r="H22" s="96"/>
      <c r="I22" s="97"/>
      <c r="J22" s="97"/>
      <c r="K22" s="109">
        <f t="shared" si="0"/>
        <v>0</v>
      </c>
    </row>
    <row r="23" spans="1:11" ht="15" customHeight="1">
      <c r="A23" s="103" t="s">
        <v>73</v>
      </c>
      <c r="B23" s="108" t="s">
        <v>94</v>
      </c>
      <c r="C23" s="96"/>
      <c r="D23" s="96"/>
      <c r="E23" s="96"/>
      <c r="F23" s="96"/>
      <c r="G23" s="96"/>
      <c r="H23" s="96"/>
      <c r="I23" s="96"/>
      <c r="J23" s="96"/>
      <c r="K23" s="109">
        <f t="shared" si="0"/>
        <v>0</v>
      </c>
    </row>
    <row r="24" spans="1:11" ht="15" customHeight="1">
      <c r="A24" s="103" t="s">
        <v>75</v>
      </c>
      <c r="B24" s="108" t="s">
        <v>64</v>
      </c>
      <c r="C24" s="88"/>
      <c r="D24" s="96"/>
      <c r="E24" s="96"/>
      <c r="F24" s="96"/>
      <c r="G24" s="96"/>
      <c r="H24" s="96"/>
      <c r="I24" s="97"/>
      <c r="J24" s="97"/>
      <c r="K24" s="109">
        <f t="shared" si="0"/>
        <v>0</v>
      </c>
    </row>
    <row r="25" spans="1:11" ht="15" customHeight="1">
      <c r="A25" s="103" t="s">
        <v>77</v>
      </c>
      <c r="B25" s="108" t="s">
        <v>54</v>
      </c>
      <c r="C25" s="89"/>
      <c r="D25" s="89"/>
      <c r="E25" s="89"/>
      <c r="F25" s="111"/>
      <c r="G25" s="96"/>
      <c r="H25" s="89"/>
      <c r="I25" s="89"/>
      <c r="J25" s="89"/>
      <c r="K25" s="109">
        <f t="shared" si="0"/>
        <v>0</v>
      </c>
    </row>
    <row r="26" spans="1:11" ht="15" customHeight="1">
      <c r="A26" s="103" t="s">
        <v>79</v>
      </c>
      <c r="B26" s="108" t="s">
        <v>38</v>
      </c>
      <c r="C26" s="89"/>
      <c r="D26" s="89"/>
      <c r="E26" s="89"/>
      <c r="F26" s="89"/>
      <c r="G26" s="96"/>
      <c r="H26" s="89"/>
      <c r="I26" s="89"/>
      <c r="J26" s="89"/>
      <c r="K26" s="109">
        <f t="shared" si="0"/>
        <v>0</v>
      </c>
    </row>
    <row r="27" spans="1:15" ht="15">
      <c r="A27" s="103" t="s">
        <v>81</v>
      </c>
      <c r="B27" s="112" t="s">
        <v>121</v>
      </c>
      <c r="C27" s="113"/>
      <c r="D27" s="114"/>
      <c r="E27" s="114"/>
      <c r="F27" s="113"/>
      <c r="G27" s="113"/>
      <c r="H27" s="113"/>
      <c r="I27" s="113"/>
      <c r="J27" s="113"/>
      <c r="K27" s="115">
        <f t="shared" si="0"/>
        <v>0</v>
      </c>
      <c r="L27"/>
      <c r="M27"/>
      <c r="O27" s="29"/>
    </row>
    <row r="28" spans="1:13" ht="12.75">
      <c r="A28" s="102"/>
      <c r="F28"/>
      <c r="G28"/>
      <c r="H28"/>
      <c r="I28"/>
      <c r="J28"/>
      <c r="K28"/>
      <c r="L28"/>
      <c r="M28"/>
    </row>
    <row r="29" spans="2:9" ht="17.25">
      <c r="B29" s="15"/>
      <c r="C29" s="45" t="s">
        <v>105</v>
      </c>
      <c r="D29" s="45"/>
      <c r="E29" s="46"/>
      <c r="F29" s="20"/>
      <c r="G29" s="20"/>
      <c r="H29" s="20"/>
      <c r="I29" s="20"/>
    </row>
    <row r="30" spans="1:9" ht="15">
      <c r="A30" s="1"/>
      <c r="B30" s="18" t="s">
        <v>134</v>
      </c>
      <c r="C30" s="47"/>
      <c r="D30" s="47"/>
      <c r="E30" s="48"/>
      <c r="F30" s="49"/>
      <c r="G30" s="49" t="s">
        <v>111</v>
      </c>
      <c r="H30" s="49"/>
      <c r="I30" s="49"/>
    </row>
    <row r="31" spans="1:9" ht="15">
      <c r="A31" s="103"/>
      <c r="B31" s="51" t="s">
        <v>109</v>
      </c>
      <c r="C31" s="116" t="s">
        <v>115</v>
      </c>
      <c r="D31" s="57" t="s">
        <v>110</v>
      </c>
      <c r="E31" s="55" t="s">
        <v>111</v>
      </c>
      <c r="F31" s="62" t="s">
        <v>135</v>
      </c>
      <c r="G31" s="55" t="s">
        <v>113</v>
      </c>
      <c r="H31" s="55" t="s">
        <v>114</v>
      </c>
      <c r="I31"/>
    </row>
    <row r="32" spans="1:9" ht="13.5">
      <c r="A32" s="103" t="s">
        <v>33</v>
      </c>
      <c r="B32" s="117" t="s">
        <v>72</v>
      </c>
      <c r="C32" s="28"/>
      <c r="D32" s="118"/>
      <c r="E32" s="37"/>
      <c r="F32" s="37">
        <v>15</v>
      </c>
      <c r="G32" s="28">
        <v>1</v>
      </c>
      <c r="H32" s="37">
        <f aca="true" t="shared" si="1" ref="H32:H46">F32+G32</f>
        <v>16</v>
      </c>
      <c r="I32"/>
    </row>
    <row r="33" spans="1:9" ht="13.5">
      <c r="A33" s="103" t="s">
        <v>35</v>
      </c>
      <c r="B33" s="119" t="s">
        <v>42</v>
      </c>
      <c r="C33" s="28"/>
      <c r="D33" s="66"/>
      <c r="E33" s="37"/>
      <c r="F33" s="37">
        <v>12</v>
      </c>
      <c r="G33" s="28">
        <v>1</v>
      </c>
      <c r="H33" s="37">
        <f t="shared" si="1"/>
        <v>13</v>
      </c>
      <c r="I33"/>
    </row>
    <row r="34" spans="1:9" ht="13.5">
      <c r="A34" s="103" t="s">
        <v>37</v>
      </c>
      <c r="B34" s="119" t="s">
        <v>66</v>
      </c>
      <c r="C34" s="28"/>
      <c r="D34" s="37"/>
      <c r="E34" s="37"/>
      <c r="F34" s="37">
        <v>10</v>
      </c>
      <c r="G34" s="28">
        <v>1</v>
      </c>
      <c r="H34" s="37">
        <f t="shared" si="1"/>
        <v>11</v>
      </c>
      <c r="I34"/>
    </row>
    <row r="35" spans="1:9" ht="13.5">
      <c r="A35" s="103" t="s">
        <v>39</v>
      </c>
      <c r="B35" s="119" t="s">
        <v>74</v>
      </c>
      <c r="C35" s="66"/>
      <c r="D35" s="37"/>
      <c r="E35" s="37"/>
      <c r="F35" s="37">
        <v>7</v>
      </c>
      <c r="G35" s="28">
        <v>1</v>
      </c>
      <c r="H35" s="37">
        <f t="shared" si="1"/>
        <v>8</v>
      </c>
      <c r="I35"/>
    </row>
    <row r="36" spans="1:9" ht="13.5">
      <c r="A36" s="103" t="s">
        <v>41</v>
      </c>
      <c r="B36" s="117" t="s">
        <v>86</v>
      </c>
      <c r="C36" s="28"/>
      <c r="D36" s="66"/>
      <c r="E36" s="37"/>
      <c r="F36" s="37">
        <v>6</v>
      </c>
      <c r="G36" s="28">
        <v>1</v>
      </c>
      <c r="H36" s="37">
        <f t="shared" si="1"/>
        <v>7</v>
      </c>
      <c r="I36"/>
    </row>
    <row r="37" spans="1:9" ht="13.5">
      <c r="A37" s="103" t="s">
        <v>43</v>
      </c>
      <c r="B37" s="119" t="s">
        <v>56</v>
      </c>
      <c r="C37" s="28"/>
      <c r="D37" s="66"/>
      <c r="E37" s="37"/>
      <c r="F37" s="37">
        <v>5</v>
      </c>
      <c r="G37" s="28">
        <v>1</v>
      </c>
      <c r="H37" s="37">
        <f t="shared" si="1"/>
        <v>6</v>
      </c>
      <c r="I37"/>
    </row>
    <row r="38" spans="1:9" ht="13.5">
      <c r="A38" s="103" t="s">
        <v>45</v>
      </c>
      <c r="B38" s="119" t="s">
        <v>50</v>
      </c>
      <c r="C38" s="28"/>
      <c r="D38" s="66"/>
      <c r="E38" s="37"/>
      <c r="F38" s="37">
        <v>4</v>
      </c>
      <c r="G38" s="28">
        <v>1</v>
      </c>
      <c r="H38" s="37">
        <f t="shared" si="1"/>
        <v>5</v>
      </c>
      <c r="I38"/>
    </row>
    <row r="39" spans="1:9" ht="13.5">
      <c r="A39" s="103" t="s">
        <v>47</v>
      </c>
      <c r="B39" s="119" t="s">
        <v>44</v>
      </c>
      <c r="C39" s="28"/>
      <c r="D39" s="28"/>
      <c r="E39" s="37"/>
      <c r="F39" s="37">
        <v>3</v>
      </c>
      <c r="G39" s="28">
        <v>1</v>
      </c>
      <c r="H39" s="37">
        <f t="shared" si="1"/>
        <v>4</v>
      </c>
      <c r="I39"/>
    </row>
    <row r="40" spans="1:9" ht="13.5">
      <c r="A40" s="103" t="s">
        <v>49</v>
      </c>
      <c r="B40" s="119" t="s">
        <v>58</v>
      </c>
      <c r="C40" s="28"/>
      <c r="D40" s="66"/>
      <c r="E40" s="37"/>
      <c r="F40" s="28">
        <v>2</v>
      </c>
      <c r="G40" s="28">
        <v>1</v>
      </c>
      <c r="H40" s="37">
        <f t="shared" si="1"/>
        <v>3</v>
      </c>
      <c r="I40"/>
    </row>
    <row r="41" spans="1:9" ht="13.5">
      <c r="A41" s="103" t="s">
        <v>51</v>
      </c>
      <c r="B41" s="119" t="s">
        <v>34</v>
      </c>
      <c r="C41" s="28"/>
      <c r="D41" s="37"/>
      <c r="E41" s="37"/>
      <c r="F41" s="37">
        <v>1</v>
      </c>
      <c r="G41" s="28">
        <v>1</v>
      </c>
      <c r="H41" s="37">
        <f t="shared" si="1"/>
        <v>2</v>
      </c>
      <c r="I41"/>
    </row>
    <row r="42" spans="1:9" ht="13.5">
      <c r="A42" s="103" t="s">
        <v>53</v>
      </c>
      <c r="B42" s="119" t="s">
        <v>102</v>
      </c>
      <c r="C42" s="66"/>
      <c r="D42" s="37"/>
      <c r="E42" s="37"/>
      <c r="F42" s="37"/>
      <c r="G42" s="28">
        <v>1</v>
      </c>
      <c r="H42" s="37">
        <f t="shared" si="1"/>
        <v>1</v>
      </c>
      <c r="I42"/>
    </row>
    <row r="43" spans="1:9" ht="13.5">
      <c r="A43" s="103" t="s">
        <v>55</v>
      </c>
      <c r="B43" s="117" t="s">
        <v>116</v>
      </c>
      <c r="C43" s="66"/>
      <c r="D43" s="37"/>
      <c r="E43" s="37"/>
      <c r="F43" s="37"/>
      <c r="G43" s="28">
        <v>1</v>
      </c>
      <c r="H43" s="37">
        <f t="shared" si="1"/>
        <v>1</v>
      </c>
      <c r="I43"/>
    </row>
    <row r="44" spans="1:9" ht="13.5">
      <c r="A44" s="103" t="s">
        <v>57</v>
      </c>
      <c r="B44" s="119" t="s">
        <v>82</v>
      </c>
      <c r="C44" s="66"/>
      <c r="D44" s="37"/>
      <c r="E44" s="37"/>
      <c r="F44" s="37"/>
      <c r="G44" s="28">
        <v>1</v>
      </c>
      <c r="H44" s="37">
        <f t="shared" si="1"/>
        <v>1</v>
      </c>
      <c r="I44"/>
    </row>
    <row r="45" spans="1:9" ht="13.5">
      <c r="A45" s="103" t="s">
        <v>59</v>
      </c>
      <c r="B45" s="120" t="s">
        <v>78</v>
      </c>
      <c r="C45" s="121"/>
      <c r="D45" s="122"/>
      <c r="E45" s="37"/>
      <c r="F45" s="37"/>
      <c r="G45" s="28">
        <v>1</v>
      </c>
      <c r="H45" s="37">
        <f t="shared" si="1"/>
        <v>1</v>
      </c>
      <c r="I45"/>
    </row>
    <row r="46" spans="1:9" ht="13.5">
      <c r="A46" s="103" t="s">
        <v>61</v>
      </c>
      <c r="B46" s="119" t="s">
        <v>52</v>
      </c>
      <c r="C46" s="66"/>
      <c r="D46" s="37"/>
      <c r="E46" s="37"/>
      <c r="F46" s="37"/>
      <c r="G46" s="28">
        <v>1</v>
      </c>
      <c r="H46" s="37">
        <f t="shared" si="1"/>
        <v>1</v>
      </c>
      <c r="I46"/>
    </row>
    <row r="47" spans="1:9" ht="13.5">
      <c r="A47" s="103" t="s">
        <v>63</v>
      </c>
      <c r="B47" s="119" t="s">
        <v>70</v>
      </c>
      <c r="C47" s="66"/>
      <c r="D47" s="37"/>
      <c r="E47" s="37"/>
      <c r="F47" s="37"/>
      <c r="G47" s="28">
        <v>1</v>
      </c>
      <c r="H47" s="37">
        <v>1</v>
      </c>
      <c r="I47"/>
    </row>
    <row r="48" spans="1:9" ht="13.5">
      <c r="A48" s="103" t="s">
        <v>65</v>
      </c>
      <c r="B48" s="123" t="s">
        <v>60</v>
      </c>
      <c r="C48" s="28"/>
      <c r="D48" s="66"/>
      <c r="E48" s="37"/>
      <c r="F48" s="28"/>
      <c r="G48" s="28">
        <v>1</v>
      </c>
      <c r="H48" s="28">
        <v>1</v>
      </c>
      <c r="I48"/>
    </row>
    <row r="49" spans="1:9" ht="13.5">
      <c r="A49" s="124"/>
      <c r="B49" s="117"/>
      <c r="C49" s="87"/>
      <c r="D49" s="125"/>
      <c r="E49" s="125"/>
      <c r="F49" s="117"/>
      <c r="G49" s="85"/>
      <c r="H49" s="125"/>
      <c r="I49"/>
    </row>
  </sheetData>
  <sheetProtection selectLockedCells="1" selectUnlockedCells="1"/>
  <printOptions/>
  <pageMargins left="0.5902777777777778" right="0.19652777777777777" top="0.39375" bottom="0.07847222222222222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Tiina Viljakka</dc:creator>
  <cp:keywords/>
  <dc:description/>
  <cp:lastModifiedBy>Tiina Viljakka</cp:lastModifiedBy>
  <dcterms:created xsi:type="dcterms:W3CDTF">2022-10-11T08:59:58Z</dcterms:created>
  <dcterms:modified xsi:type="dcterms:W3CDTF">2022-10-11T08:59:58Z</dcterms:modified>
  <cp:category/>
  <cp:version/>
  <cp:contentType/>
  <cp:contentStatus/>
</cp:coreProperties>
</file>