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f8b87028845a1d98/Neuvonta/"/>
    </mc:Choice>
  </mc:AlternateContent>
  <xr:revisionPtr revIDLastSave="149" documentId="8_{E6F8AE80-F7F4-4903-BFAF-7FAF949D1425}" xr6:coauthVersionLast="47" xr6:coauthVersionMax="47" xr10:uidLastSave="{85545D7C-D7B6-41DC-9273-B53B359BA7E0}"/>
  <bookViews>
    <workbookView xWindow="-108" yWindow="-108" windowWidth="23256" windowHeight="12576" xr2:uid="{F36F5EAA-D159-4EA8-8457-CD2333A7E52C}"/>
  </bookViews>
  <sheets>
    <sheet name="flatrate 19%" sheetId="1" r:id="rId1"/>
    <sheet name="flatrate 40 %"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5" i="1" l="1"/>
  <c r="I33" i="1"/>
  <c r="G33" i="1"/>
  <c r="E33" i="1"/>
  <c r="G23" i="1"/>
  <c r="H28" i="1"/>
  <c r="F28" i="1"/>
  <c r="D28" i="1"/>
  <c r="H18" i="1"/>
  <c r="F18" i="1"/>
  <c r="D18" i="1"/>
  <c r="D48" i="1"/>
  <c r="J13" i="4"/>
  <c r="J14" i="4"/>
  <c r="J15" i="4"/>
  <c r="I12" i="4"/>
  <c r="G12" i="4"/>
  <c r="E12" i="4"/>
  <c r="I12" i="1"/>
  <c r="I13" i="1"/>
  <c r="G12" i="1"/>
  <c r="G13" i="1"/>
  <c r="E12" i="1"/>
  <c r="E13" i="1"/>
  <c r="I11" i="1"/>
  <c r="G11" i="1"/>
  <c r="E11" i="1"/>
  <c r="C48" i="1"/>
  <c r="B48" i="1"/>
  <c r="H14" i="1"/>
  <c r="F14" i="1"/>
  <c r="D14" i="1"/>
  <c r="C32" i="4"/>
  <c r="D32" i="4"/>
  <c r="B32" i="4"/>
  <c r="H16" i="4"/>
  <c r="F16" i="4"/>
  <c r="D16" i="4"/>
  <c r="C13" i="4"/>
  <c r="C14" i="4"/>
  <c r="C15" i="4"/>
  <c r="C12" i="4"/>
  <c r="I13" i="4"/>
  <c r="I14" i="4"/>
  <c r="I15" i="4"/>
  <c r="G13" i="4"/>
  <c r="G14" i="4"/>
  <c r="G15" i="4"/>
  <c r="E13" i="4"/>
  <c r="E14" i="4"/>
  <c r="E15" i="4"/>
  <c r="J31" i="1"/>
  <c r="J30" i="1"/>
  <c r="J33" i="1" l="1"/>
  <c r="J11" i="1"/>
  <c r="J13" i="1"/>
  <c r="J12" i="4"/>
  <c r="J12" i="1"/>
  <c r="E16" i="4"/>
  <c r="G16" i="4"/>
  <c r="C14" i="1"/>
  <c r="C16" i="4"/>
  <c r="I16" i="4"/>
  <c r="J16" i="4" l="1"/>
  <c r="G14" i="1"/>
  <c r="E14" i="1"/>
  <c r="E23" i="1" s="1"/>
  <c r="I14" i="1"/>
  <c r="I23" i="1" s="1"/>
  <c r="J17" i="4" l="1"/>
  <c r="J18" i="4" s="1"/>
  <c r="J20" i="4" s="1"/>
  <c r="J23" i="4" s="1"/>
  <c r="C35" i="4" s="1"/>
  <c r="J14" i="1"/>
  <c r="J15" i="1" s="1"/>
  <c r="J21" i="1" l="1"/>
  <c r="J20" i="1"/>
  <c r="C37" i="4" l="1"/>
  <c r="C36" i="4"/>
  <c r="J23" i="1"/>
  <c r="C38" i="4" l="1"/>
  <c r="J16" i="1" l="1"/>
  <c r="J25" i="1" l="1"/>
  <c r="J39" i="1" l="1"/>
  <c r="C56" i="1" l="1"/>
</calcChain>
</file>

<file path=xl/sharedStrings.xml><?xml version="1.0" encoding="utf-8"?>
<sst xmlns="http://schemas.openxmlformats.org/spreadsheetml/2006/main" count="117" uniqueCount="74">
  <si>
    <t>Hankkeen nimi</t>
  </si>
  <si>
    <t>Hankkeen päävastuullinen toteuttaja</t>
  </si>
  <si>
    <t>Hakijan (päätoteuttajan) yhteyshenkilö</t>
  </si>
  <si>
    <t>Puhelinnumero</t>
  </si>
  <si>
    <t>Hankkeen muut toteuttajat</t>
  </si>
  <si>
    <t>Hankeaika</t>
  </si>
  <si>
    <t xml:space="preserve">kustannusarvio </t>
  </si>
  <si>
    <t>yhteensä</t>
  </si>
  <si>
    <t>Hankkeen henkilöstökulut</t>
  </si>
  <si>
    <t>Työajan palkka</t>
  </si>
  <si>
    <t>Työaika hankkeessa, kk</t>
  </si>
  <si>
    <t>työaika, kk/2024</t>
  </si>
  <si>
    <t>palkka, 2024</t>
  </si>
  <si>
    <t>työaika, kk/2025</t>
  </si>
  <si>
    <t>palkka, 2025</t>
  </si>
  <si>
    <t>työaika, kk/2026</t>
  </si>
  <si>
    <t>palkka, 2026</t>
  </si>
  <si>
    <t>Ohje:</t>
  </si>
  <si>
    <t>projektipäällikkö</t>
  </si>
  <si>
    <t>Palkkarivit eivät saa sisältää loma-ajan palkkaa, lomarahoja tai muita työnantajan sivukuluja.</t>
  </si>
  <si>
    <t>hanketyöntekijä</t>
  </si>
  <si>
    <t>Esim. jos työntekijä on 100 % vuotuisesta työajasta, on työajasta vähennettävä loma-aika.</t>
  </si>
  <si>
    <t>erityisasiantuntija</t>
  </si>
  <si>
    <t xml:space="preserve">Loma-ajan palkka sisältyy laskennallisiin sivukuluihin. </t>
  </si>
  <si>
    <t>Yhteensä</t>
  </si>
  <si>
    <t>&lt;- Tämä ilmoitetaan Hyrrässä</t>
  </si>
  <si>
    <t>+ Palkkojen laskennalliset sivukulut 39 %</t>
  </si>
  <si>
    <t>&lt;- Tämän Hyrrä laskee automaattisesti</t>
  </si>
  <si>
    <t>Henkilöstökulut yhteensä</t>
  </si>
  <si>
    <t>palvelu 1</t>
  </si>
  <si>
    <t>palvelu 2</t>
  </si>
  <si>
    <t>Ostopalvelut yhteensä</t>
  </si>
  <si>
    <t>Muut välittömät kulut</t>
  </si>
  <si>
    <t>kulu 1</t>
  </si>
  <si>
    <t>kulu 2</t>
  </si>
  <si>
    <t>Muut välittömät kulut yhteensä</t>
  </si>
  <si>
    <t>Laskennalliset kustannukset 19 %</t>
  </si>
  <si>
    <t xml:space="preserve">Välilliset kustannukset = hankehenkilöstön matkakustannukset, toimitilakustannukset, IT-laite- ja ohjelmistokustannukset, muut kustannukset esim. toimistotarvikkeet, työterveys ym. </t>
  </si>
  <si>
    <t>Flat Rate osuuden käyttösuunnitelma</t>
  </si>
  <si>
    <t xml:space="preserve">Hankehenkilöstön matkakustannukset, toimitilakustannukset, IT-laite- ja ohjelmistokustannukset, muut kustannukset esim. toimistotarvikkeet, työterveys ym. </t>
  </si>
  <si>
    <t xml:space="preserve">Lisää tarvittaessa rivejä. Flat Rate osuuden käyttösuunnitelman loppusumman on vastattava laskennallisten kustannusten määrää. </t>
  </si>
  <si>
    <t>Suunnitelma on esitettävä hakuvaiheessa tasolla, jolla voidaan uskottavasti todentaa, että kulut ovat hankkeen tavoitteisen saavuttamisen</t>
  </si>
  <si>
    <t xml:space="preserve">kannalta välttämättömiä ja kohtuullisia. Näitä kuluja ei raportoida enää maksuvaiheessa. </t>
  </si>
  <si>
    <t>Kustannukset yhteensä</t>
  </si>
  <si>
    <t>Rahoitussuunnitelma</t>
  </si>
  <si>
    <t>%</t>
  </si>
  <si>
    <t>Haettava tuki</t>
  </si>
  <si>
    <t>Muu julkinen tuki</t>
  </si>
  <si>
    <t>Yksityinen rahoitus</t>
  </si>
  <si>
    <t xml:space="preserve">Yksityinen raha voi koostua rahallisen osuuden lisäksi talkootyöstä. Talkootyö on merkittävä sekä kustannus että rahoituspuolelle. </t>
  </si>
  <si>
    <t>rahoitus yhteensä</t>
  </si>
  <si>
    <t>palkka 2024</t>
  </si>
  <si>
    <t>palkka 2025</t>
  </si>
  <si>
    <t>palkka 2026</t>
  </si>
  <si>
    <t xml:space="preserve">Hankkeen henkilöstökulut = työajan palkka ilman sivukuluja + laskennallisina sivukuluina 39 % työajan palkasta. </t>
  </si>
  <si>
    <t>projektipäällikkö, 100 %</t>
  </si>
  <si>
    <t>&lt;- Tästä Hyrrä laskee välilliset kustannukset (Flat rate 40 %)</t>
  </si>
  <si>
    <t>Laskennalliset kustannukset 40 % (flat rate)</t>
  </si>
  <si>
    <t xml:space="preserve">Avaa välillisten kustannusten käyttö sellaisella tasolla, jotta voidaan arvioida hankkeen toteutettavuus ja kustannustehokkuus. </t>
  </si>
  <si>
    <t>Välilliset kustannukset = kaikki muut kulut paitsi henkilöstökulut</t>
  </si>
  <si>
    <t>Ostopalvelut, hankehenkilöstön matkakustannukset, toimitilakustannukset, IT-laite- ja ohjelmistokustannukset, muut kustannukset esim. toimistotarvikkeet, työterveys ym. Hankkeen toteuttamisen kannalta välttämättömät kulut. Talkootyö.</t>
  </si>
  <si>
    <t>harjoitttelija</t>
  </si>
  <si>
    <t>&lt;- (Palkkakustannukset+ostopalvelut)*0,19 = Välilliset kulut</t>
  </si>
  <si>
    <t>Hankkeen toteuttamista varten hankittavat ostopalvelut esim. viestintä- ja kirjanpitopalvelut, erilaiset asiantuntijapalvelut, omien tilojen ulkopuolella pidettävien tilaisuuksien kustannukset, kotimaan- ja ulkomaan opintomatkat.</t>
  </si>
  <si>
    <t>Vastikkeeton työ</t>
  </si>
  <si>
    <t>Hankkeessa tehtävä vastikkeeton työ. Huom. Erittely lomakkeella 2023 AVT.</t>
  </si>
  <si>
    <t xml:space="preserve">Hankkeen sisällölliseen toteuttamiseen tarvittavat materiaalit, tarvikkeet ja pienhankinnat sekä mahdolliset muut kustannukset, jotka eivät sisälly välillisiin kustannuksiin. Lisää rivejä tarvittaessa. </t>
  </si>
  <si>
    <t>Työaika hankkeessa yhteensä (kk)</t>
  </si>
  <si>
    <t>Vuosi</t>
  </si>
  <si>
    <t>Lisää tietoja keltaisiin kenttiin</t>
  </si>
  <si>
    <t>palvelu 3</t>
  </si>
  <si>
    <t>kulu 3</t>
  </si>
  <si>
    <t>Yksityinen rahoitus, rahallinen osuus</t>
  </si>
  <si>
    <t>Yksityinen rahoitus, vastikkeeton työ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</si>
</sst>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 &quot;€&quot;_-;\-* #,##0\ &quot;€&quot;_-;_-* &quot;-&quot;??\ &quot;€&quot;_-;_-@_-"/>
    <numFmt numFmtId="165" formatCode="0.000\ %"/>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11"/>
      <color theme="1" tint="0.499984740745262"/>
      <name val="Calibri"/>
      <family val="2"/>
      <scheme val="minor"/>
    </font>
    <font>
      <b/>
      <sz val="11"/>
      <color theme="1" tint="0.499984740745262"/>
      <name val="Calibri"/>
      <family val="2"/>
      <scheme val="minor"/>
    </font>
    <font>
      <sz val="9"/>
      <color theme="1"/>
      <name val="Calibri"/>
      <family val="2"/>
      <scheme val="minor"/>
    </font>
    <font>
      <b/>
      <sz val="10"/>
      <color theme="1"/>
      <name val="Calibri"/>
      <family val="2"/>
      <scheme val="minor"/>
    </font>
    <font>
      <sz val="8"/>
      <name val="Calibri"/>
      <family val="2"/>
      <scheme val="minor"/>
    </font>
    <font>
      <sz val="9"/>
      <color rgb="FF000000"/>
      <name val="Calibri"/>
      <family val="2"/>
      <scheme val="minor"/>
    </font>
    <font>
      <b/>
      <sz val="9"/>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1FF"/>
        <bgColor indexed="64"/>
      </patternFill>
    </fill>
  </fills>
  <borders count="7">
    <border>
      <left/>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4">
    <xf numFmtId="0" fontId="0" fillId="0" borderId="0" xfId="0"/>
    <xf numFmtId="0" fontId="3" fillId="0" borderId="0" xfId="0" applyFont="1"/>
    <xf numFmtId="3" fontId="0" fillId="0" borderId="0" xfId="0" applyNumberFormat="1"/>
    <xf numFmtId="0" fontId="3" fillId="2" borderId="0" xfId="0" applyFont="1" applyFill="1"/>
    <xf numFmtId="0" fontId="0" fillId="2" borderId="0" xfId="0" applyFill="1"/>
    <xf numFmtId="9" fontId="0" fillId="0" borderId="0" xfId="2" applyFont="1"/>
    <xf numFmtId="9" fontId="0" fillId="0" borderId="0" xfId="0" applyNumberFormat="1" applyAlignment="1">
      <alignment horizontal="center"/>
    </xf>
    <xf numFmtId="0" fontId="5" fillId="0" borderId="0" xfId="0" applyFont="1"/>
    <xf numFmtId="44" fontId="0" fillId="0" borderId="0" xfId="1" applyFont="1"/>
    <xf numFmtId="44" fontId="5" fillId="0" borderId="0" xfId="1" applyFont="1"/>
    <xf numFmtId="44" fontId="4" fillId="0" borderId="0" xfId="1" applyFont="1"/>
    <xf numFmtId="44" fontId="6" fillId="0" borderId="0" xfId="1" applyFont="1"/>
    <xf numFmtId="44" fontId="2" fillId="0" borderId="0" xfId="1" applyFont="1"/>
    <xf numFmtId="44" fontId="0" fillId="0" borderId="0" xfId="0" applyNumberFormat="1"/>
    <xf numFmtId="0" fontId="3" fillId="0" borderId="1" xfId="0" applyFont="1" applyBorder="1"/>
    <xf numFmtId="44" fontId="0" fillId="0" borderId="1" xfId="1" applyFont="1" applyBorder="1"/>
    <xf numFmtId="44" fontId="3" fillId="0" borderId="1" xfId="1" applyFont="1" applyBorder="1"/>
    <xf numFmtId="0" fontId="3" fillId="3" borderId="0" xfId="0" applyFont="1" applyFill="1"/>
    <xf numFmtId="0" fontId="3" fillId="3" borderId="0" xfId="0" applyFont="1" applyFill="1" applyAlignment="1">
      <alignment horizontal="right"/>
    </xf>
    <xf numFmtId="44" fontId="0" fillId="0" borderId="0" xfId="1" applyFont="1" applyBorder="1"/>
    <xf numFmtId="44" fontId="3" fillId="0" borderId="0" xfId="1" applyFont="1" applyBorder="1"/>
    <xf numFmtId="0" fontId="7" fillId="2" borderId="0" xfId="0" applyFont="1" applyFill="1"/>
    <xf numFmtId="44" fontId="1" fillId="0" borderId="0" xfId="1" applyFont="1" applyBorder="1"/>
    <xf numFmtId="0" fontId="1" fillId="0" borderId="0" xfId="1" applyNumberFormat="1" applyFont="1" applyBorder="1"/>
    <xf numFmtId="9" fontId="1" fillId="0" borderId="0" xfId="1" applyNumberFormat="1" applyFont="1" applyBorder="1"/>
    <xf numFmtId="164" fontId="0" fillId="0" borderId="0" xfId="0" applyNumberFormat="1"/>
    <xf numFmtId="165" fontId="0" fillId="0" borderId="0" xfId="0" applyNumberFormat="1"/>
    <xf numFmtId="9" fontId="0" fillId="0" borderId="1" xfId="1" applyNumberFormat="1" applyFont="1" applyBorder="1"/>
    <xf numFmtId="0" fontId="3" fillId="3" borderId="0" xfId="0" applyFont="1" applyFill="1" applyAlignment="1">
      <alignment horizontal="center"/>
    </xf>
    <xf numFmtId="44" fontId="0" fillId="0" borderId="1" xfId="1" applyFont="1" applyBorder="1" applyAlignment="1">
      <alignment horizontal="left"/>
    </xf>
    <xf numFmtId="44" fontId="0" fillId="0" borderId="1" xfId="0" applyNumberFormat="1" applyBorder="1"/>
    <xf numFmtId="44" fontId="3" fillId="0" borderId="1" xfId="0" applyNumberFormat="1" applyFont="1" applyBorder="1"/>
    <xf numFmtId="0" fontId="3" fillId="3" borderId="1" xfId="0" applyFont="1" applyFill="1" applyBorder="1"/>
    <xf numFmtId="44" fontId="3" fillId="3" borderId="1" xfId="1" applyFont="1" applyFill="1" applyBorder="1"/>
    <xf numFmtId="3" fontId="0" fillId="3" borderId="1" xfId="0" applyNumberFormat="1" applyFill="1" applyBorder="1"/>
    <xf numFmtId="44" fontId="0" fillId="3" borderId="1" xfId="0" applyNumberFormat="1" applyFill="1" applyBorder="1"/>
    <xf numFmtId="44" fontId="3" fillId="3" borderId="1" xfId="0" applyNumberFormat="1" applyFont="1" applyFill="1" applyBorder="1"/>
    <xf numFmtId="0" fontId="3" fillId="4" borderId="0" xfId="0" applyFont="1" applyFill="1"/>
    <xf numFmtId="0" fontId="3" fillId="4" borderId="0" xfId="0" applyFont="1" applyFill="1" applyAlignment="1">
      <alignment horizontal="center"/>
    </xf>
    <xf numFmtId="0" fontId="3" fillId="0" borderId="0" xfId="0" applyFont="1" applyAlignment="1">
      <alignment horizontal="center"/>
    </xf>
    <xf numFmtId="0" fontId="3" fillId="5" borderId="1" xfId="0" applyFont="1" applyFill="1" applyBorder="1"/>
    <xf numFmtId="44" fontId="3" fillId="5" borderId="1" xfId="0" applyNumberFormat="1" applyFont="1" applyFill="1" applyBorder="1"/>
    <xf numFmtId="0" fontId="8" fillId="2" borderId="0" xfId="0" applyFont="1" applyFill="1"/>
    <xf numFmtId="0" fontId="1" fillId="0" borderId="0" xfId="1" applyNumberFormat="1" applyFont="1" applyBorder="1" applyAlignment="1">
      <alignment horizontal="center"/>
    </xf>
    <xf numFmtId="0" fontId="3" fillId="0" borderId="0" xfId="0" applyFont="1" applyAlignment="1">
      <alignment horizontal="right"/>
    </xf>
    <xf numFmtId="0" fontId="0" fillId="0" borderId="0" xfId="0" applyAlignment="1">
      <alignment horizontal="left"/>
    </xf>
    <xf numFmtId="0" fontId="0" fillId="0" borderId="0" xfId="0" applyAlignment="1">
      <alignment horizontal="center"/>
    </xf>
    <xf numFmtId="0" fontId="7" fillId="2" borderId="0" xfId="0" applyFont="1" applyFill="1" applyAlignment="1">
      <alignment vertical="top" wrapText="1"/>
    </xf>
    <xf numFmtId="0" fontId="7" fillId="2" borderId="0" xfId="0" applyFont="1" applyFill="1" applyAlignment="1">
      <alignment vertical="top"/>
    </xf>
    <xf numFmtId="44" fontId="3" fillId="0" borderId="0" xfId="0" applyNumberFormat="1" applyFont="1"/>
    <xf numFmtId="44" fontId="3" fillId="3" borderId="0" xfId="1" applyFont="1" applyFill="1" applyBorder="1"/>
    <xf numFmtId="3" fontId="0" fillId="3" borderId="0" xfId="0" applyNumberFormat="1" applyFill="1"/>
    <xf numFmtId="44" fontId="0" fillId="3" borderId="0" xfId="0" applyNumberFormat="1" applyFill="1"/>
    <xf numFmtId="44" fontId="3" fillId="3" borderId="0" xfId="0" applyNumberFormat="1" applyFont="1" applyFill="1"/>
    <xf numFmtId="0" fontId="3" fillId="6" borderId="0" xfId="0" applyFont="1" applyFill="1"/>
    <xf numFmtId="44" fontId="7" fillId="0" borderId="0" xfId="1" applyFont="1" applyBorder="1"/>
    <xf numFmtId="44" fontId="0" fillId="6" borderId="3" xfId="0" applyNumberFormat="1" applyFill="1" applyBorder="1"/>
    <xf numFmtId="0" fontId="3" fillId="6" borderId="0" xfId="0" applyFont="1" applyFill="1" applyAlignment="1">
      <alignment horizontal="center"/>
    </xf>
    <xf numFmtId="44" fontId="0" fillId="0" borderId="0" xfId="1" applyFont="1" applyAlignment="1">
      <alignment horizontal="center"/>
    </xf>
    <xf numFmtId="0" fontId="0" fillId="0" borderId="0" xfId="0" quotePrefix="1"/>
    <xf numFmtId="0" fontId="3" fillId="0" borderId="2" xfId="0" applyFont="1" applyBorder="1"/>
    <xf numFmtId="44" fontId="3" fillId="0" borderId="2" xfId="1" applyFont="1" applyBorder="1"/>
    <xf numFmtId="0" fontId="3" fillId="0" borderId="2" xfId="1" applyNumberFormat="1" applyFont="1" applyBorder="1" applyAlignment="1">
      <alignment horizontal="center"/>
    </xf>
    <xf numFmtId="44" fontId="10" fillId="0" borderId="0" xfId="1" applyFont="1"/>
    <xf numFmtId="44" fontId="7" fillId="0" borderId="0" xfId="1" applyFont="1"/>
    <xf numFmtId="44" fontId="11" fillId="0" borderId="0" xfId="1" applyFont="1"/>
    <xf numFmtId="0" fontId="8" fillId="2" borderId="0" xfId="0" applyFont="1" applyFill="1" applyAlignment="1">
      <alignment wrapText="1"/>
    </xf>
    <xf numFmtId="0" fontId="8" fillId="2" borderId="0" xfId="0" applyFont="1" applyFill="1" applyAlignment="1">
      <alignment horizontal="center" wrapText="1"/>
    </xf>
    <xf numFmtId="0" fontId="7" fillId="2" borderId="0" xfId="0" applyFont="1" applyFill="1" applyAlignment="1">
      <alignment wrapText="1"/>
    </xf>
    <xf numFmtId="44" fontId="3" fillId="2" borderId="0" xfId="1" applyFont="1" applyFill="1" applyBorder="1"/>
    <xf numFmtId="3" fontId="0" fillId="2" borderId="0" xfId="0" applyNumberFormat="1" applyFill="1"/>
    <xf numFmtId="44" fontId="0" fillId="2" borderId="0" xfId="1" applyFont="1" applyFill="1" applyBorder="1"/>
    <xf numFmtId="44" fontId="3" fillId="2" borderId="0" xfId="0" applyNumberFormat="1" applyFont="1" applyFill="1"/>
    <xf numFmtId="0" fontId="7" fillId="0" borderId="0" xfId="0" applyFont="1"/>
    <xf numFmtId="44" fontId="3" fillId="0" borderId="0" xfId="1" applyFont="1" applyFill="1" applyBorder="1"/>
    <xf numFmtId="44" fontId="0" fillId="0" borderId="0" xfId="1" applyFont="1" applyFill="1" applyBorder="1"/>
    <xf numFmtId="44" fontId="10" fillId="0" borderId="0" xfId="1" applyFont="1" applyFill="1"/>
    <xf numFmtId="44" fontId="5" fillId="0" borderId="0" xfId="1" applyFont="1" applyFill="1"/>
    <xf numFmtId="44" fontId="7" fillId="0" borderId="0" xfId="0" applyNumberFormat="1" applyFont="1"/>
    <xf numFmtId="0" fontId="3" fillId="6" borderId="1" xfId="0" applyFont="1" applyFill="1" applyBorder="1"/>
    <xf numFmtId="44" fontId="3" fillId="6" borderId="1" xfId="1" applyFont="1" applyFill="1" applyBorder="1"/>
    <xf numFmtId="0" fontId="7" fillId="0" borderId="1" xfId="0" applyFont="1" applyBorder="1"/>
    <xf numFmtId="44" fontId="3" fillId="0" borderId="1" xfId="1" applyFont="1" applyFill="1" applyBorder="1"/>
    <xf numFmtId="3" fontId="0" fillId="0" borderId="1" xfId="0" applyNumberFormat="1" applyBorder="1"/>
    <xf numFmtId="44" fontId="0" fillId="0" borderId="1" xfId="1" applyFont="1" applyFill="1" applyBorder="1"/>
    <xf numFmtId="44" fontId="1" fillId="8" borderId="6" xfId="1" applyFont="1" applyFill="1" applyBorder="1"/>
    <xf numFmtId="0" fontId="1" fillId="8" borderId="6" xfId="1" applyNumberFormat="1" applyFont="1" applyFill="1" applyBorder="1" applyAlignment="1">
      <alignment horizontal="center"/>
    </xf>
    <xf numFmtId="0" fontId="3" fillId="8" borderId="0" xfId="0" applyFont="1" applyFill="1"/>
    <xf numFmtId="44" fontId="0" fillId="8" borderId="6" xfId="1" applyFont="1" applyFill="1" applyBorder="1"/>
    <xf numFmtId="44" fontId="0" fillId="8" borderId="6" xfId="0" applyNumberFormat="1" applyFill="1" applyBorder="1"/>
    <xf numFmtId="44" fontId="0" fillId="0" borderId="6" xfId="0" applyNumberFormat="1" applyBorder="1"/>
    <xf numFmtId="44" fontId="3" fillId="5" borderId="1" xfId="1" applyFont="1" applyFill="1" applyBorder="1"/>
    <xf numFmtId="44" fontId="0" fillId="5" borderId="1" xfId="1" applyFont="1" applyFill="1" applyBorder="1" applyAlignment="1">
      <alignment horizontal="left"/>
    </xf>
    <xf numFmtId="44" fontId="0" fillId="5" borderId="1" xfId="0" applyNumberFormat="1" applyFill="1" applyBorder="1"/>
    <xf numFmtId="0" fontId="3" fillId="9" borderId="0" xfId="0" applyFont="1" applyFill="1"/>
    <xf numFmtId="0" fontId="3" fillId="9" borderId="0" xfId="0" applyFont="1" applyFill="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44" fontId="7" fillId="7" borderId="0" xfId="1" applyFont="1" applyFill="1" applyBorder="1" applyAlignment="1">
      <alignment horizontal="left" wrapText="1"/>
    </xf>
    <xf numFmtId="0" fontId="0" fillId="0" borderId="0" xfId="0" applyAlignment="1">
      <alignment horizontal="left"/>
    </xf>
    <xf numFmtId="0" fontId="0" fillId="0" borderId="0" xfId="0"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3" borderId="0" xfId="0" applyFont="1" applyFill="1" applyAlignment="1">
      <alignment horizontal="center"/>
    </xf>
  </cellXfs>
  <cellStyles count="4">
    <cellStyle name="Normaali" xfId="0" builtinId="0"/>
    <cellStyle name="Prosenttia" xfId="2" builtinId="5"/>
    <cellStyle name="Valuutta" xfId="1" builtinId="4"/>
    <cellStyle name="Valuutta 2" xfId="3" xr:uid="{AB3DA00B-CE6F-443F-83E6-651C77CE92D6}"/>
  </cellStyles>
  <dxfs count="0"/>
  <tableStyles count="0" defaultTableStyle="TableStyleMedium2" defaultPivotStyle="PivotStyleLight16"/>
  <colors>
    <mruColors>
      <color rgb="FFFFC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2008973</xdr:colOff>
      <xdr:row>0</xdr:row>
      <xdr:rowOff>180135</xdr:rowOff>
    </xdr:from>
    <xdr:to>
      <xdr:col>1</xdr:col>
      <xdr:colOff>317361</xdr:colOff>
      <xdr:row>0</xdr:row>
      <xdr:rowOff>425516</xdr:rowOff>
    </xdr:to>
    <xdr:pic>
      <xdr:nvPicPr>
        <xdr:cNvPr id="5" name="Picture 11">
          <a:extLst>
            <a:ext uri="{FF2B5EF4-FFF2-40B4-BE49-F238E27FC236}">
              <a16:creationId xmlns:a16="http://schemas.microsoft.com/office/drawing/2014/main" id="{4D123371-7626-41FF-2E80-2EBCEC07F0DA}"/>
            </a:ext>
          </a:extLst>
        </xdr:cNvPr>
        <xdr:cNvPicPr>
          <a:picLocks noChangeAspect="1"/>
        </xdr:cNvPicPr>
      </xdr:nvPicPr>
      <xdr:blipFill>
        <a:blip xmlns:r="http://schemas.openxmlformats.org/officeDocument/2006/relationships" r:embed="rId1"/>
        <a:stretch>
          <a:fillRect/>
        </a:stretch>
      </xdr:blipFill>
      <xdr:spPr>
        <a:xfrm>
          <a:off x="2008973" y="180135"/>
          <a:ext cx="1854863" cy="251731"/>
        </a:xfrm>
        <a:prstGeom prst="rect">
          <a:avLst/>
        </a:prstGeom>
      </xdr:spPr>
    </xdr:pic>
    <xdr:clientData/>
  </xdr:twoCellAnchor>
  <xdr:twoCellAnchor editAs="oneCell">
    <xdr:from>
      <xdr:col>1</xdr:col>
      <xdr:colOff>574653</xdr:colOff>
      <xdr:row>0</xdr:row>
      <xdr:rowOff>191955</xdr:rowOff>
    </xdr:from>
    <xdr:to>
      <xdr:col>2</xdr:col>
      <xdr:colOff>686928</xdr:colOff>
      <xdr:row>0</xdr:row>
      <xdr:rowOff>426987</xdr:rowOff>
    </xdr:to>
    <xdr:pic>
      <xdr:nvPicPr>
        <xdr:cNvPr id="6" name="Picture 6">
          <a:extLst>
            <a:ext uri="{FF2B5EF4-FFF2-40B4-BE49-F238E27FC236}">
              <a16:creationId xmlns:a16="http://schemas.microsoft.com/office/drawing/2014/main" id="{CD2461E0-0ED2-460E-FDE7-B954DF89B707}"/>
            </a:ext>
          </a:extLst>
        </xdr:cNvPr>
        <xdr:cNvPicPr>
          <a:picLocks noChangeAspect="1"/>
        </xdr:cNvPicPr>
      </xdr:nvPicPr>
      <xdr:blipFill>
        <a:blip xmlns:r="http://schemas.openxmlformats.org/officeDocument/2006/relationships" r:embed="rId2"/>
        <a:stretch>
          <a:fillRect/>
        </a:stretch>
      </xdr:blipFill>
      <xdr:spPr>
        <a:xfrm>
          <a:off x="4127478" y="191955"/>
          <a:ext cx="1112400" cy="241382"/>
        </a:xfrm>
        <a:prstGeom prst="rect">
          <a:avLst/>
        </a:prstGeom>
      </xdr:spPr>
    </xdr:pic>
    <xdr:clientData/>
  </xdr:twoCellAnchor>
  <xdr:twoCellAnchor editAs="oneCell">
    <xdr:from>
      <xdr:col>0</xdr:col>
      <xdr:colOff>0</xdr:colOff>
      <xdr:row>0</xdr:row>
      <xdr:rowOff>0</xdr:rowOff>
    </xdr:from>
    <xdr:to>
      <xdr:col>0</xdr:col>
      <xdr:colOff>1745331</xdr:colOff>
      <xdr:row>1</xdr:row>
      <xdr:rowOff>30975</xdr:rowOff>
    </xdr:to>
    <xdr:pic>
      <xdr:nvPicPr>
        <xdr:cNvPr id="7" name="Kuva 6">
          <a:extLst>
            <a:ext uri="{FF2B5EF4-FFF2-40B4-BE49-F238E27FC236}">
              <a16:creationId xmlns:a16="http://schemas.microsoft.com/office/drawing/2014/main" id="{F1BC349D-E723-5FFE-C256-A550F8150996}"/>
            </a:ext>
          </a:extLst>
        </xdr:cNvPr>
        <xdr:cNvPicPr>
          <a:picLocks noChangeAspect="1"/>
        </xdr:cNvPicPr>
      </xdr:nvPicPr>
      <xdr:blipFill>
        <a:blip xmlns:r="http://schemas.openxmlformats.org/officeDocument/2006/relationships" r:embed="rId3"/>
        <a:stretch>
          <a:fillRect/>
        </a:stretch>
      </xdr:blipFill>
      <xdr:spPr>
        <a:xfrm>
          <a:off x="0" y="0"/>
          <a:ext cx="1745331" cy="61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2008973</xdr:colOff>
      <xdr:row>0</xdr:row>
      <xdr:rowOff>180135</xdr:rowOff>
    </xdr:from>
    <xdr:to>
      <xdr:col>1</xdr:col>
      <xdr:colOff>314186</xdr:colOff>
      <xdr:row>0</xdr:row>
      <xdr:rowOff>428691</xdr:rowOff>
    </xdr:to>
    <xdr:pic>
      <xdr:nvPicPr>
        <xdr:cNvPr id="2" name="Picture 11">
          <a:extLst>
            <a:ext uri="{FF2B5EF4-FFF2-40B4-BE49-F238E27FC236}">
              <a16:creationId xmlns:a16="http://schemas.microsoft.com/office/drawing/2014/main" id="{B0528C2B-C512-4739-A8F8-4C6E633BCF04}"/>
            </a:ext>
          </a:extLst>
        </xdr:cNvPr>
        <xdr:cNvPicPr>
          <a:picLocks noChangeAspect="1"/>
        </xdr:cNvPicPr>
      </xdr:nvPicPr>
      <xdr:blipFill>
        <a:blip xmlns:r="http://schemas.openxmlformats.org/officeDocument/2006/relationships" r:embed="rId1"/>
        <a:stretch>
          <a:fillRect/>
        </a:stretch>
      </xdr:blipFill>
      <xdr:spPr>
        <a:xfrm>
          <a:off x="2008973" y="180135"/>
          <a:ext cx="1861213" cy="245381"/>
        </a:xfrm>
        <a:prstGeom prst="rect">
          <a:avLst/>
        </a:prstGeom>
      </xdr:spPr>
    </xdr:pic>
    <xdr:clientData/>
  </xdr:twoCellAnchor>
  <xdr:twoCellAnchor editAs="oneCell">
    <xdr:from>
      <xdr:col>1</xdr:col>
      <xdr:colOff>574653</xdr:colOff>
      <xdr:row>0</xdr:row>
      <xdr:rowOff>191955</xdr:rowOff>
    </xdr:from>
    <xdr:to>
      <xdr:col>2</xdr:col>
      <xdr:colOff>686928</xdr:colOff>
      <xdr:row>0</xdr:row>
      <xdr:rowOff>426987</xdr:rowOff>
    </xdr:to>
    <xdr:pic>
      <xdr:nvPicPr>
        <xdr:cNvPr id="3" name="Picture 6">
          <a:extLst>
            <a:ext uri="{FF2B5EF4-FFF2-40B4-BE49-F238E27FC236}">
              <a16:creationId xmlns:a16="http://schemas.microsoft.com/office/drawing/2014/main" id="{64B44F78-927D-44E8-8F23-D2CF9C0E2FFD}"/>
            </a:ext>
          </a:extLst>
        </xdr:cNvPr>
        <xdr:cNvPicPr>
          <a:picLocks noChangeAspect="1"/>
        </xdr:cNvPicPr>
      </xdr:nvPicPr>
      <xdr:blipFill>
        <a:blip xmlns:r="http://schemas.openxmlformats.org/officeDocument/2006/relationships" r:embed="rId2"/>
        <a:stretch>
          <a:fillRect/>
        </a:stretch>
      </xdr:blipFill>
      <xdr:spPr>
        <a:xfrm>
          <a:off x="4127478" y="191955"/>
          <a:ext cx="1112400" cy="235032"/>
        </a:xfrm>
        <a:prstGeom prst="rect">
          <a:avLst/>
        </a:prstGeom>
      </xdr:spPr>
    </xdr:pic>
    <xdr:clientData/>
  </xdr:twoCellAnchor>
  <xdr:twoCellAnchor editAs="oneCell">
    <xdr:from>
      <xdr:col>0</xdr:col>
      <xdr:colOff>0</xdr:colOff>
      <xdr:row>0</xdr:row>
      <xdr:rowOff>0</xdr:rowOff>
    </xdr:from>
    <xdr:to>
      <xdr:col>0</xdr:col>
      <xdr:colOff>1745331</xdr:colOff>
      <xdr:row>1</xdr:row>
      <xdr:rowOff>30975</xdr:rowOff>
    </xdr:to>
    <xdr:pic>
      <xdr:nvPicPr>
        <xdr:cNvPr id="4" name="Kuva 3">
          <a:extLst>
            <a:ext uri="{FF2B5EF4-FFF2-40B4-BE49-F238E27FC236}">
              <a16:creationId xmlns:a16="http://schemas.microsoft.com/office/drawing/2014/main" id="{2C851B2E-90FC-4938-A6A0-FDC36C8FA327}"/>
            </a:ext>
          </a:extLst>
        </xdr:cNvPr>
        <xdr:cNvPicPr>
          <a:picLocks noChangeAspect="1"/>
        </xdr:cNvPicPr>
      </xdr:nvPicPr>
      <xdr:blipFill>
        <a:blip xmlns:r="http://schemas.openxmlformats.org/officeDocument/2006/relationships" r:embed="rId3"/>
        <a:stretch>
          <a:fillRect/>
        </a:stretch>
      </xdr:blipFill>
      <xdr:spPr>
        <a:xfrm>
          <a:off x="0" y="0"/>
          <a:ext cx="1745331" cy="612000"/>
        </a:xfrm>
        <a:prstGeom prst="rect">
          <a:avLst/>
        </a:prstGeom>
      </xdr:spPr>
    </xdr:pic>
    <xdr:clientData/>
  </xdr:twoCellAnchor>
</xdr:wsDr>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C83B7-AD60-46A4-A9A6-0D677DC75406}">
  <dimension ref="A1:N56"/>
  <sheetViews>
    <sheetView tabSelected="1" topLeftCell="A10" workbookViewId="0">
      <selection activeCell="H9" sqref="H9:I9"/>
    </sheetView>
  </sheetViews>
  <sheetFormatPr defaultRowHeight="14.4" x14ac:dyDescent="0.3"/>
  <cols>
    <col min="1" max="1" width="50.88671875" customWidth="1"/>
    <col min="2" max="2" width="14.44140625" customWidth="1"/>
    <col min="3" max="3" width="14.33203125" customWidth="1"/>
    <col min="4" max="4" width="12.88671875" customWidth="1"/>
    <col min="5" max="5" width="15.44140625" customWidth="1"/>
    <col min="6" max="6" width="10.109375" customWidth="1"/>
    <col min="7" max="7" width="15.5546875" customWidth="1"/>
    <col min="8" max="8" width="10.33203125" customWidth="1"/>
    <col min="9" max="9" width="15.5546875" customWidth="1"/>
    <col min="10" max="10" width="15.88671875" customWidth="1"/>
    <col min="12" max="12" width="17.109375" customWidth="1"/>
    <col min="13" max="13" width="16.5546875" customWidth="1"/>
  </cols>
  <sheetData>
    <row r="1" spans="1:14" ht="45.6" customHeight="1" x14ac:dyDescent="0.3"/>
    <row r="3" spans="1:14" x14ac:dyDescent="0.3">
      <c r="A3" s="44" t="s">
        <v>0</v>
      </c>
      <c r="B3" s="99"/>
      <c r="C3" s="99"/>
      <c r="D3" s="99"/>
      <c r="E3" s="99"/>
      <c r="F3" s="99"/>
      <c r="G3" s="99"/>
      <c r="H3" s="45"/>
    </row>
    <row r="4" spans="1:14" x14ac:dyDescent="0.3">
      <c r="A4" s="44" t="s">
        <v>1</v>
      </c>
      <c r="B4" s="99"/>
      <c r="C4" s="99"/>
      <c r="D4" s="99"/>
      <c r="E4" s="99"/>
      <c r="F4" s="99"/>
      <c r="G4" s="99"/>
      <c r="H4" s="45"/>
    </row>
    <row r="5" spans="1:14" x14ac:dyDescent="0.3">
      <c r="A5" s="44" t="s">
        <v>2</v>
      </c>
      <c r="B5" s="100"/>
      <c r="C5" s="100"/>
      <c r="D5" s="46"/>
      <c r="E5" s="1" t="s">
        <v>3</v>
      </c>
      <c r="F5" s="1"/>
    </row>
    <row r="6" spans="1:14" x14ac:dyDescent="0.3">
      <c r="A6" s="44" t="s">
        <v>4</v>
      </c>
      <c r="B6" s="99"/>
      <c r="C6" s="99"/>
      <c r="D6" s="99"/>
      <c r="E6" s="99"/>
      <c r="F6" s="99"/>
      <c r="G6" s="99"/>
      <c r="H6" s="45"/>
    </row>
    <row r="7" spans="1:14" x14ac:dyDescent="0.3">
      <c r="A7" s="44" t="s">
        <v>5</v>
      </c>
      <c r="B7" s="99"/>
      <c r="C7" s="99"/>
      <c r="D7" s="99"/>
      <c r="E7" s="99"/>
      <c r="F7" s="99"/>
      <c r="G7" s="99"/>
      <c r="H7" s="45"/>
    </row>
    <row r="8" spans="1:14" x14ac:dyDescent="0.3">
      <c r="A8" s="87" t="s">
        <v>69</v>
      </c>
      <c r="D8" t="s">
        <v>68</v>
      </c>
      <c r="F8" t="s">
        <v>68</v>
      </c>
      <c r="H8" t="s">
        <v>68</v>
      </c>
    </row>
    <row r="9" spans="1:14" x14ac:dyDescent="0.3">
      <c r="A9" s="17" t="s">
        <v>6</v>
      </c>
      <c r="B9" s="18"/>
      <c r="C9" s="17"/>
      <c r="D9" s="96">
        <v>2025</v>
      </c>
      <c r="E9" s="97"/>
      <c r="F9" s="96">
        <v>2026</v>
      </c>
      <c r="G9" s="97"/>
      <c r="H9" s="96">
        <v>2027</v>
      </c>
      <c r="I9" s="97"/>
      <c r="J9" s="28" t="s">
        <v>7</v>
      </c>
      <c r="L9" s="7"/>
      <c r="M9" s="9"/>
    </row>
    <row r="10" spans="1:14" ht="41.4" x14ac:dyDescent="0.3">
      <c r="A10" s="3" t="s">
        <v>8</v>
      </c>
      <c r="B10" s="42" t="s">
        <v>9</v>
      </c>
      <c r="C10" s="66" t="s">
        <v>67</v>
      </c>
      <c r="D10" s="67" t="s">
        <v>11</v>
      </c>
      <c r="E10" s="67" t="s">
        <v>12</v>
      </c>
      <c r="F10" s="67" t="s">
        <v>13</v>
      </c>
      <c r="G10" s="67" t="s">
        <v>14</v>
      </c>
      <c r="H10" s="67" t="s">
        <v>15</v>
      </c>
      <c r="I10" s="67" t="s">
        <v>16</v>
      </c>
      <c r="J10" s="68"/>
      <c r="K10" s="65" t="s">
        <v>17</v>
      </c>
      <c r="L10" s="7"/>
      <c r="M10" s="9"/>
    </row>
    <row r="11" spans="1:14" x14ac:dyDescent="0.3">
      <c r="A11" t="s">
        <v>18</v>
      </c>
      <c r="B11" s="85"/>
      <c r="C11" s="86"/>
      <c r="D11" s="86"/>
      <c r="E11" s="22">
        <f>B11*D11</f>
        <v>0</v>
      </c>
      <c r="F11" s="86"/>
      <c r="G11" s="22">
        <f>B11*F11</f>
        <v>0</v>
      </c>
      <c r="H11" s="86"/>
      <c r="I11" s="22">
        <f>B11*H11</f>
        <v>0</v>
      </c>
      <c r="J11" s="22">
        <f>(E11+G11+I11)</f>
        <v>0</v>
      </c>
      <c r="K11" s="63" t="s">
        <v>19</v>
      </c>
      <c r="L11" s="9"/>
      <c r="M11" s="9"/>
    </row>
    <row r="12" spans="1:14" x14ac:dyDescent="0.3">
      <c r="A12" t="s">
        <v>20</v>
      </c>
      <c r="B12" s="85"/>
      <c r="C12" s="86"/>
      <c r="D12" s="86"/>
      <c r="E12" s="22">
        <f t="shared" ref="E12:E13" si="0">B12*D12</f>
        <v>0</v>
      </c>
      <c r="F12" s="86"/>
      <c r="G12" s="22">
        <f t="shared" ref="G12:G13" si="1">B12*F12</f>
        <v>0</v>
      </c>
      <c r="H12" s="86"/>
      <c r="I12" s="22">
        <f t="shared" ref="I12:I13" si="2">B12*H12</f>
        <v>0</v>
      </c>
      <c r="J12" s="22">
        <f t="shared" ref="J12:J13" si="3">(E12+G12+I12)</f>
        <v>0</v>
      </c>
      <c r="K12" s="63" t="s">
        <v>21</v>
      </c>
      <c r="L12" s="9"/>
      <c r="M12" s="9"/>
      <c r="N12" s="2"/>
    </row>
    <row r="13" spans="1:14" x14ac:dyDescent="0.3">
      <c r="A13" t="s">
        <v>22</v>
      </c>
      <c r="B13" s="85"/>
      <c r="C13" s="86"/>
      <c r="D13" s="86"/>
      <c r="E13" s="22">
        <f t="shared" si="0"/>
        <v>0</v>
      </c>
      <c r="F13" s="86"/>
      <c r="G13" s="22">
        <f t="shared" si="1"/>
        <v>0</v>
      </c>
      <c r="H13" s="86"/>
      <c r="I13" s="22">
        <f t="shared" si="2"/>
        <v>0</v>
      </c>
      <c r="J13" s="22">
        <f t="shared" si="3"/>
        <v>0</v>
      </c>
      <c r="K13" s="63" t="s">
        <v>23</v>
      </c>
      <c r="L13" s="9"/>
      <c r="M13" s="9"/>
      <c r="N13" s="2"/>
    </row>
    <row r="14" spans="1:14" x14ac:dyDescent="0.3">
      <c r="A14" s="60" t="s">
        <v>24</v>
      </c>
      <c r="B14" s="61"/>
      <c r="C14" s="62">
        <f t="shared" ref="C14:I14" si="4">SUM(C11:C13)</f>
        <v>0</v>
      </c>
      <c r="D14" s="62">
        <f t="shared" si="4"/>
        <v>0</v>
      </c>
      <c r="E14" s="61">
        <f t="shared" si="4"/>
        <v>0</v>
      </c>
      <c r="F14" s="62">
        <f t="shared" si="4"/>
        <v>0</v>
      </c>
      <c r="G14" s="61">
        <f t="shared" si="4"/>
        <v>0</v>
      </c>
      <c r="H14" s="62">
        <f t="shared" si="4"/>
        <v>0</v>
      </c>
      <c r="I14" s="61">
        <f t="shared" si="4"/>
        <v>0</v>
      </c>
      <c r="J14" s="61">
        <f>E14+G14+I14</f>
        <v>0</v>
      </c>
      <c r="K14" s="63" t="s">
        <v>25</v>
      </c>
      <c r="L14" s="11"/>
      <c r="M14" s="11"/>
      <c r="N14" s="2"/>
    </row>
    <row r="15" spans="1:14" x14ac:dyDescent="0.3">
      <c r="A15" s="59" t="s">
        <v>26</v>
      </c>
      <c r="B15" s="24">
        <v>0.39</v>
      </c>
      <c r="E15" s="22"/>
      <c r="F15" s="23"/>
      <c r="G15" s="22"/>
      <c r="H15" s="23"/>
      <c r="I15" s="22"/>
      <c r="J15" s="22">
        <f>J14*$B$15</f>
        <v>0</v>
      </c>
      <c r="K15" s="63" t="s">
        <v>27</v>
      </c>
      <c r="L15" s="11"/>
      <c r="M15" s="11"/>
      <c r="N15" s="2"/>
    </row>
    <row r="16" spans="1:14" x14ac:dyDescent="0.3">
      <c r="A16" s="14" t="s">
        <v>28</v>
      </c>
      <c r="B16" s="15"/>
      <c r="C16" s="27"/>
      <c r="D16" s="27"/>
      <c r="E16" s="16"/>
      <c r="F16" s="16"/>
      <c r="G16" s="16"/>
      <c r="H16" s="16"/>
      <c r="I16" s="16"/>
      <c r="J16" s="16">
        <f>J14+J15</f>
        <v>0</v>
      </c>
      <c r="L16" s="11"/>
      <c r="M16" s="11"/>
      <c r="N16" s="2"/>
    </row>
    <row r="17" spans="1:14" x14ac:dyDescent="0.3">
      <c r="B17" s="8"/>
      <c r="C17" s="8"/>
      <c r="D17" s="8"/>
      <c r="E17" s="8"/>
      <c r="F17" s="8"/>
      <c r="G17" s="8"/>
      <c r="H17" s="8"/>
      <c r="I17" s="8"/>
      <c r="J17" s="8"/>
      <c r="L17" s="9"/>
      <c r="M17" s="9"/>
      <c r="N17" s="2"/>
    </row>
    <row r="18" spans="1:14" x14ac:dyDescent="0.3">
      <c r="A18" s="3" t="s">
        <v>31</v>
      </c>
      <c r="B18" s="4"/>
      <c r="C18" s="4"/>
      <c r="D18" s="101">
        <f>D9</f>
        <v>2025</v>
      </c>
      <c r="E18" s="102"/>
      <c r="F18" s="101">
        <f>F9</f>
        <v>2026</v>
      </c>
      <c r="G18" s="102"/>
      <c r="H18" s="101">
        <f>H9</f>
        <v>2027</v>
      </c>
      <c r="I18" s="102"/>
      <c r="J18" s="4" t="s">
        <v>24</v>
      </c>
      <c r="L18" s="11"/>
      <c r="M18" s="11"/>
      <c r="N18" s="2"/>
    </row>
    <row r="19" spans="1:14" x14ac:dyDescent="0.3">
      <c r="A19" s="21" t="s">
        <v>63</v>
      </c>
      <c r="B19" s="4"/>
      <c r="C19" s="4"/>
      <c r="D19" s="4"/>
      <c r="E19" s="4"/>
      <c r="F19" s="4"/>
      <c r="G19" s="4"/>
      <c r="H19" s="4"/>
      <c r="I19" s="4"/>
      <c r="J19" s="4"/>
      <c r="L19" s="11"/>
      <c r="M19" s="11"/>
      <c r="N19" s="2"/>
    </row>
    <row r="20" spans="1:14" x14ac:dyDescent="0.3">
      <c r="A20" t="s">
        <v>29</v>
      </c>
      <c r="B20" s="8"/>
      <c r="C20" s="8"/>
      <c r="D20" s="8"/>
      <c r="E20" s="88"/>
      <c r="F20" s="8"/>
      <c r="G20" s="88"/>
      <c r="H20" s="8"/>
      <c r="I20" s="88"/>
      <c r="J20" s="8">
        <f>SUM(E20:I20)</f>
        <v>0</v>
      </c>
      <c r="L20" s="9"/>
      <c r="M20" s="9"/>
      <c r="N20" s="2"/>
    </row>
    <row r="21" spans="1:14" x14ac:dyDescent="0.3">
      <c r="A21" t="s">
        <v>30</v>
      </c>
      <c r="B21" s="8"/>
      <c r="C21" s="8"/>
      <c r="D21" s="8"/>
      <c r="E21" s="88"/>
      <c r="F21" s="8"/>
      <c r="G21" s="88"/>
      <c r="H21" s="8"/>
      <c r="I21" s="88"/>
      <c r="J21" s="8">
        <f>SUM(E21:I21)</f>
        <v>0</v>
      </c>
      <c r="L21" s="9"/>
      <c r="M21" s="9"/>
      <c r="N21" s="2"/>
    </row>
    <row r="22" spans="1:14" x14ac:dyDescent="0.3">
      <c r="A22" t="s">
        <v>70</v>
      </c>
      <c r="B22" s="8"/>
      <c r="C22" s="8"/>
      <c r="D22" s="8"/>
      <c r="E22" s="88"/>
      <c r="F22" s="8"/>
      <c r="G22" s="88"/>
      <c r="H22" s="8"/>
      <c r="I22" s="88"/>
      <c r="J22" s="8"/>
      <c r="L22" s="9"/>
      <c r="M22" s="9"/>
      <c r="N22" s="2"/>
    </row>
    <row r="23" spans="1:14" x14ac:dyDescent="0.3">
      <c r="A23" s="14" t="s">
        <v>31</v>
      </c>
      <c r="B23" s="15"/>
      <c r="C23" s="15"/>
      <c r="D23" s="15"/>
      <c r="E23" s="16">
        <f>SUM(E11:E22)</f>
        <v>0</v>
      </c>
      <c r="F23" s="16"/>
      <c r="G23" s="16">
        <f>SUM(G20:G22)</f>
        <v>0</v>
      </c>
      <c r="H23" s="16"/>
      <c r="I23" s="16">
        <f>SUM(I11:I22)</f>
        <v>0</v>
      </c>
      <c r="J23" s="16">
        <f>SUM(E23:I23)</f>
        <v>0</v>
      </c>
      <c r="L23" s="9"/>
      <c r="M23" s="9"/>
      <c r="N23" s="2"/>
    </row>
    <row r="24" spans="1:14" x14ac:dyDescent="0.3">
      <c r="A24" s="1"/>
      <c r="B24" s="19"/>
      <c r="C24" s="19"/>
      <c r="D24" s="19"/>
      <c r="E24" s="20"/>
      <c r="F24" s="20"/>
      <c r="G24" s="20"/>
      <c r="H24" s="20"/>
      <c r="I24" s="20"/>
      <c r="J24" s="20"/>
      <c r="L24" s="9"/>
      <c r="M24" s="9"/>
      <c r="N24" s="2"/>
    </row>
    <row r="25" spans="1:14" x14ac:dyDescent="0.3">
      <c r="A25" s="79" t="s">
        <v>36</v>
      </c>
      <c r="B25" s="79"/>
      <c r="C25" s="79"/>
      <c r="D25" s="79"/>
      <c r="E25" s="79"/>
      <c r="F25" s="79"/>
      <c r="G25" s="79"/>
      <c r="H25" s="79"/>
      <c r="I25" s="79"/>
      <c r="J25" s="80">
        <f>(J16+J23)*0.19</f>
        <v>0</v>
      </c>
      <c r="K25" s="63" t="s">
        <v>62</v>
      </c>
      <c r="L25" s="9"/>
      <c r="M25" s="9"/>
      <c r="N25" s="2"/>
    </row>
    <row r="26" spans="1:14" x14ac:dyDescent="0.3">
      <c r="A26" s="73" t="s">
        <v>37</v>
      </c>
      <c r="B26" s="19"/>
      <c r="C26" s="19"/>
      <c r="D26" s="19"/>
      <c r="E26" s="20"/>
      <c r="F26" s="20"/>
      <c r="G26" s="20"/>
      <c r="H26" s="20"/>
      <c r="I26" s="20"/>
      <c r="J26" s="20"/>
      <c r="L26" s="9"/>
      <c r="M26" s="9"/>
      <c r="N26" s="2"/>
    </row>
    <row r="27" spans="1:14" x14ac:dyDescent="0.3">
      <c r="B27" s="19"/>
      <c r="C27" s="19"/>
      <c r="D27" s="19"/>
      <c r="E27" s="20"/>
      <c r="F27" s="20"/>
      <c r="G27" s="20"/>
      <c r="H27" s="20"/>
      <c r="I27" s="20"/>
      <c r="J27" s="20"/>
      <c r="L27" s="9"/>
      <c r="M27" s="9"/>
      <c r="N27" s="2"/>
    </row>
    <row r="28" spans="1:14" x14ac:dyDescent="0.3">
      <c r="A28" s="3" t="s">
        <v>32</v>
      </c>
      <c r="B28" s="3"/>
      <c r="C28" s="3"/>
      <c r="D28" s="101">
        <f>D9</f>
        <v>2025</v>
      </c>
      <c r="E28" s="102"/>
      <c r="F28" s="101">
        <f>F9</f>
        <v>2026</v>
      </c>
      <c r="G28" s="102"/>
      <c r="H28" s="101">
        <f>H9</f>
        <v>2027</v>
      </c>
      <c r="I28" s="102"/>
      <c r="J28" s="4" t="s">
        <v>24</v>
      </c>
      <c r="L28" s="9"/>
      <c r="M28" s="9"/>
      <c r="N28" s="2"/>
    </row>
    <row r="29" spans="1:14" ht="14.4" customHeight="1" x14ac:dyDescent="0.3">
      <c r="A29" s="21" t="s">
        <v>66</v>
      </c>
      <c r="B29" s="21"/>
      <c r="C29" s="21"/>
      <c r="D29" s="21"/>
      <c r="E29" s="21"/>
      <c r="F29" s="21"/>
      <c r="G29" s="21"/>
      <c r="H29" s="21"/>
      <c r="I29" s="21"/>
      <c r="J29" s="21"/>
      <c r="L29" s="11"/>
      <c r="M29" s="11"/>
    </row>
    <row r="30" spans="1:14" x14ac:dyDescent="0.3">
      <c r="A30" t="s">
        <v>33</v>
      </c>
      <c r="B30" s="22"/>
      <c r="C30" s="22"/>
      <c r="D30" s="22"/>
      <c r="E30" s="85"/>
      <c r="F30" s="22"/>
      <c r="G30" s="85"/>
      <c r="H30" s="22"/>
      <c r="I30" s="85"/>
      <c r="J30" s="22">
        <f>SUM(E30:I30)</f>
        <v>0</v>
      </c>
      <c r="L30" s="11"/>
      <c r="M30" s="11"/>
    </row>
    <row r="31" spans="1:14" x14ac:dyDescent="0.3">
      <c r="A31" t="s">
        <v>34</v>
      </c>
      <c r="B31" s="22"/>
      <c r="C31" s="22"/>
      <c r="D31" s="22"/>
      <c r="E31" s="85"/>
      <c r="F31" s="22"/>
      <c r="G31" s="85"/>
      <c r="H31" s="22"/>
      <c r="I31" s="85"/>
      <c r="J31" s="22">
        <f>SUM(E31:I31)</f>
        <v>0</v>
      </c>
      <c r="L31" s="11"/>
      <c r="M31" s="11"/>
    </row>
    <row r="32" spans="1:14" x14ac:dyDescent="0.3">
      <c r="A32" t="s">
        <v>71</v>
      </c>
      <c r="B32" s="22"/>
      <c r="C32" s="22"/>
      <c r="D32" s="22"/>
      <c r="E32" s="85"/>
      <c r="F32" s="22"/>
      <c r="G32" s="85"/>
      <c r="H32" s="22"/>
      <c r="I32" s="85"/>
      <c r="J32" s="22"/>
      <c r="L32" s="11"/>
      <c r="M32" s="11"/>
    </row>
    <row r="33" spans="1:13" x14ac:dyDescent="0.3">
      <c r="A33" s="14" t="s">
        <v>35</v>
      </c>
      <c r="B33" s="15"/>
      <c r="C33" s="15"/>
      <c r="D33" s="15"/>
      <c r="E33" s="16">
        <f>SUM(E30:E32)</f>
        <v>0</v>
      </c>
      <c r="F33" s="16"/>
      <c r="G33" s="16">
        <f>SUM(G30:G32)</f>
        <v>0</v>
      </c>
      <c r="H33" s="16"/>
      <c r="I33" s="16">
        <f>SUM(I30:I32)</f>
        <v>0</v>
      </c>
      <c r="J33" s="16">
        <f>SUM(J30:J32)</f>
        <v>0</v>
      </c>
      <c r="L33" s="11"/>
      <c r="M33" s="11"/>
    </row>
    <row r="34" spans="1:13" x14ac:dyDescent="0.3">
      <c r="A34" s="1"/>
      <c r="B34" s="74"/>
      <c r="C34" s="2"/>
      <c r="D34" s="2"/>
      <c r="E34" s="75"/>
      <c r="F34" s="75"/>
      <c r="G34" s="75"/>
      <c r="H34" s="75"/>
      <c r="I34" s="75"/>
      <c r="J34" s="49"/>
      <c r="L34" s="9"/>
      <c r="M34" s="9"/>
    </row>
    <row r="35" spans="1:13" x14ac:dyDescent="0.3">
      <c r="A35" s="3" t="s">
        <v>64</v>
      </c>
      <c r="B35" s="69"/>
      <c r="C35" s="70"/>
      <c r="D35" s="70"/>
      <c r="E35" s="71"/>
      <c r="F35" s="71"/>
      <c r="G35" s="71"/>
      <c r="H35" s="71"/>
      <c r="I35" s="71"/>
      <c r="J35" s="72"/>
      <c r="L35" s="9"/>
      <c r="M35" s="9"/>
    </row>
    <row r="36" spans="1:13" x14ac:dyDescent="0.3">
      <c r="A36" s="81" t="s">
        <v>65</v>
      </c>
      <c r="B36" s="82"/>
      <c r="C36" s="83"/>
      <c r="D36" s="83"/>
      <c r="E36" s="84"/>
      <c r="F36" s="84"/>
      <c r="G36" s="84"/>
      <c r="H36" s="84"/>
      <c r="I36" s="84"/>
      <c r="J36" s="88"/>
      <c r="L36" s="9"/>
      <c r="M36" s="9"/>
    </row>
    <row r="37" spans="1:13" x14ac:dyDescent="0.3">
      <c r="A37" s="73"/>
      <c r="B37" s="74"/>
      <c r="C37" s="2"/>
      <c r="D37" s="2"/>
      <c r="E37" s="75"/>
      <c r="F37" s="75"/>
      <c r="G37" s="75"/>
      <c r="H37" s="75"/>
      <c r="I37" s="75"/>
      <c r="J37" s="49"/>
      <c r="L37" s="77"/>
      <c r="M37" s="77"/>
    </row>
    <row r="38" spans="1:13" x14ac:dyDescent="0.3">
      <c r="A38" s="1"/>
      <c r="B38" s="74"/>
      <c r="C38" s="2"/>
      <c r="D38" s="2"/>
      <c r="E38" s="75"/>
      <c r="F38" s="75"/>
      <c r="G38" s="75"/>
      <c r="H38" s="75"/>
      <c r="I38" s="75"/>
      <c r="J38" s="49"/>
      <c r="K38" s="76"/>
      <c r="L38" s="77"/>
      <c r="M38" s="77"/>
    </row>
    <row r="39" spans="1:13" x14ac:dyDescent="0.3">
      <c r="A39" s="40" t="s">
        <v>43</v>
      </c>
      <c r="B39" s="91"/>
      <c r="C39" s="92"/>
      <c r="D39" s="92"/>
      <c r="E39" s="93"/>
      <c r="F39" s="93"/>
      <c r="G39" s="93"/>
      <c r="H39" s="93"/>
      <c r="I39" s="93"/>
      <c r="J39" s="41">
        <f>J16+J23+J25+J33+J36</f>
        <v>0</v>
      </c>
      <c r="L39" s="11"/>
      <c r="M39" s="11"/>
    </row>
    <row r="40" spans="1:13" x14ac:dyDescent="0.3">
      <c r="B40" s="73"/>
      <c r="C40" s="73"/>
      <c r="D40" s="73"/>
      <c r="E40" s="73"/>
      <c r="F40" s="73"/>
      <c r="G40" s="73"/>
      <c r="H40" s="73"/>
      <c r="I40" s="73"/>
      <c r="J40" s="73"/>
      <c r="L40" s="9"/>
      <c r="M40" s="9"/>
    </row>
    <row r="41" spans="1:13" x14ac:dyDescent="0.3">
      <c r="A41" s="73"/>
      <c r="B41" s="73"/>
      <c r="C41" s="73"/>
      <c r="D41" s="73"/>
      <c r="E41" s="73"/>
      <c r="F41" s="73"/>
      <c r="G41" s="73"/>
      <c r="H41" s="73"/>
      <c r="I41" s="73"/>
      <c r="J41" s="73"/>
      <c r="L41" s="9"/>
      <c r="M41" s="9"/>
    </row>
    <row r="42" spans="1:13" x14ac:dyDescent="0.3">
      <c r="A42" s="54" t="s">
        <v>38</v>
      </c>
      <c r="B42" s="57">
        <v>2025</v>
      </c>
      <c r="C42" s="57">
        <v>2026</v>
      </c>
      <c r="D42" s="57">
        <v>2027</v>
      </c>
      <c r="E42" s="73"/>
      <c r="F42" s="73"/>
      <c r="G42" s="73"/>
      <c r="H42" s="73"/>
      <c r="I42" s="73"/>
      <c r="J42" s="73"/>
      <c r="L42" s="9"/>
      <c r="M42" s="9"/>
    </row>
    <row r="43" spans="1:13" ht="25.5" customHeight="1" x14ac:dyDescent="0.3">
      <c r="A43" s="98" t="s">
        <v>39</v>
      </c>
      <c r="B43" s="98"/>
      <c r="C43" s="98"/>
      <c r="D43" s="98"/>
      <c r="E43" s="73"/>
      <c r="F43" s="73"/>
      <c r="G43" s="73"/>
      <c r="H43" s="73"/>
      <c r="I43" s="73"/>
      <c r="J43" s="73"/>
      <c r="L43" s="9"/>
      <c r="M43" s="9"/>
    </row>
    <row r="44" spans="1:13" x14ac:dyDescent="0.3">
      <c r="B44" s="58">
        <v>0</v>
      </c>
      <c r="C44" s="58">
        <v>0</v>
      </c>
      <c r="D44" s="58">
        <v>0</v>
      </c>
      <c r="E44" s="73" t="s">
        <v>40</v>
      </c>
      <c r="F44" s="73"/>
      <c r="G44" s="73"/>
      <c r="H44" s="73"/>
      <c r="I44" s="73"/>
      <c r="J44" s="73"/>
      <c r="L44" s="9"/>
      <c r="M44" s="9"/>
    </row>
    <row r="45" spans="1:13" x14ac:dyDescent="0.3">
      <c r="B45" s="58">
        <v>0</v>
      </c>
      <c r="C45" s="58">
        <v>0</v>
      </c>
      <c r="D45" s="58">
        <v>0</v>
      </c>
      <c r="E45" s="55" t="s">
        <v>41</v>
      </c>
      <c r="F45" s="25"/>
      <c r="G45" s="25"/>
      <c r="H45" s="25"/>
      <c r="I45" s="25"/>
      <c r="J45" s="25"/>
      <c r="L45" s="12"/>
      <c r="M45" s="12"/>
    </row>
    <row r="46" spans="1:13" x14ac:dyDescent="0.3">
      <c r="B46" s="58">
        <v>0</v>
      </c>
      <c r="C46" s="58">
        <v>0</v>
      </c>
      <c r="D46" s="58">
        <v>0</v>
      </c>
      <c r="E46" s="55" t="s">
        <v>42</v>
      </c>
      <c r="L46" s="9"/>
      <c r="M46" s="9"/>
    </row>
    <row r="47" spans="1:13" x14ac:dyDescent="0.3">
      <c r="B47" s="58">
        <v>0</v>
      </c>
      <c r="C47" s="58">
        <v>0</v>
      </c>
      <c r="D47" s="58">
        <v>0</v>
      </c>
      <c r="E47" s="19"/>
      <c r="F47" s="19"/>
      <c r="G47" s="19"/>
      <c r="H47" s="19"/>
      <c r="I47" s="19"/>
      <c r="J47" s="19"/>
      <c r="L47" s="9"/>
      <c r="M47" s="9"/>
    </row>
    <row r="48" spans="1:13" ht="15" thickBot="1" x14ac:dyDescent="0.35">
      <c r="A48" s="54" t="s">
        <v>24</v>
      </c>
      <c r="B48" s="56">
        <f>SUM(B44:B47)</f>
        <v>0</v>
      </c>
      <c r="C48" s="56">
        <f t="shared" ref="C48" si="5">SUM(C44:C47)</f>
        <v>0</v>
      </c>
      <c r="D48" s="56">
        <f>SUM(D44:D47)</f>
        <v>0</v>
      </c>
      <c r="G48" s="39"/>
      <c r="H48" s="39"/>
      <c r="I48" s="39"/>
      <c r="M48" s="8"/>
    </row>
    <row r="49" spans="1:13" x14ac:dyDescent="0.3">
      <c r="B49" s="19"/>
      <c r="C49" s="26"/>
      <c r="D49" s="26"/>
      <c r="M49" s="8"/>
    </row>
    <row r="50" spans="1:13" x14ac:dyDescent="0.3">
      <c r="M50" s="8"/>
    </row>
    <row r="51" spans="1:13" x14ac:dyDescent="0.3">
      <c r="A51" s="94" t="s">
        <v>44</v>
      </c>
      <c r="B51" s="95" t="s">
        <v>45</v>
      </c>
      <c r="C51" s="95" t="s">
        <v>7</v>
      </c>
      <c r="D51" s="39"/>
    </row>
    <row r="52" spans="1:13" x14ac:dyDescent="0.3">
      <c r="A52" t="s">
        <v>46</v>
      </c>
      <c r="B52" s="6">
        <v>0.8</v>
      </c>
      <c r="C52" s="89"/>
      <c r="D52" s="13"/>
    </row>
    <row r="53" spans="1:13" x14ac:dyDescent="0.3">
      <c r="A53" t="s">
        <v>47</v>
      </c>
      <c r="B53" s="6"/>
      <c r="C53" s="89"/>
      <c r="D53" s="13"/>
    </row>
    <row r="54" spans="1:13" x14ac:dyDescent="0.3">
      <c r="A54" t="s">
        <v>72</v>
      </c>
      <c r="B54" s="6"/>
      <c r="C54" s="89"/>
      <c r="D54" s="13"/>
    </row>
    <row r="55" spans="1:13" x14ac:dyDescent="0.3">
      <c r="A55" t="s">
        <v>73</v>
      </c>
      <c r="B55" s="6"/>
      <c r="C55" s="90">
        <f>J36</f>
        <v>0</v>
      </c>
      <c r="D55" s="78" t="s">
        <v>49</v>
      </c>
    </row>
    <row r="56" spans="1:13" x14ac:dyDescent="0.3">
      <c r="A56" s="40" t="s">
        <v>50</v>
      </c>
      <c r="B56" s="40"/>
      <c r="C56" s="41">
        <f>SUM(C52:C55)</f>
        <v>0</v>
      </c>
      <c r="D56" s="49"/>
    </row>
  </sheetData>
  <mergeCells count="15">
    <mergeCell ref="H9:I9"/>
    <mergeCell ref="A43:D43"/>
    <mergeCell ref="B7:G7"/>
    <mergeCell ref="B3:G3"/>
    <mergeCell ref="B4:G4"/>
    <mergeCell ref="B6:G6"/>
    <mergeCell ref="B5:C5"/>
    <mergeCell ref="D9:E9"/>
    <mergeCell ref="F9:G9"/>
    <mergeCell ref="D18:E18"/>
    <mergeCell ref="F18:G18"/>
    <mergeCell ref="H18:I18"/>
    <mergeCell ref="D28:E28"/>
    <mergeCell ref="F28:G28"/>
    <mergeCell ref="H28:I28"/>
  </mergeCells>
  <phoneticPr fontId="9"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5E493-4A7E-41DE-94C4-5A1DCCF3CCD8}">
  <dimension ref="A1:O40"/>
  <sheetViews>
    <sheetView topLeftCell="A29" workbookViewId="0">
      <selection activeCell="F26" sqref="F26"/>
    </sheetView>
  </sheetViews>
  <sheetFormatPr defaultColWidth="8.6640625" defaultRowHeight="14.4" x14ac:dyDescent="0.3"/>
  <cols>
    <col min="1" max="1" width="50.88671875" customWidth="1"/>
    <col min="2" max="2" width="14.44140625" customWidth="1"/>
    <col min="3" max="3" width="15.109375" customWidth="1"/>
    <col min="4" max="4" width="14.5546875" customWidth="1"/>
    <col min="5" max="6" width="15.44140625" customWidth="1"/>
    <col min="7" max="9" width="15.5546875" customWidth="1"/>
    <col min="10" max="10" width="15.88671875" customWidth="1"/>
    <col min="11" max="11" width="12.5546875" customWidth="1"/>
    <col min="12" max="12" width="17.109375" customWidth="1"/>
    <col min="13" max="13" width="16.5546875" customWidth="1"/>
    <col min="15" max="15" width="12.88671875" bestFit="1" customWidth="1"/>
  </cols>
  <sheetData>
    <row r="1" spans="1:14" ht="45.6" customHeight="1" x14ac:dyDescent="0.3"/>
    <row r="3" spans="1:14" x14ac:dyDescent="0.3">
      <c r="A3" s="44" t="s">
        <v>0</v>
      </c>
      <c r="B3" s="99"/>
      <c r="C3" s="99"/>
      <c r="D3" s="99"/>
      <c r="E3" s="99"/>
      <c r="F3" s="99"/>
      <c r="G3" s="99"/>
      <c r="H3" s="45"/>
    </row>
    <row r="4" spans="1:14" x14ac:dyDescent="0.3">
      <c r="A4" s="44" t="s">
        <v>1</v>
      </c>
      <c r="B4" s="99"/>
      <c r="C4" s="99"/>
      <c r="D4" s="99"/>
      <c r="E4" s="99"/>
      <c r="F4" s="99"/>
      <c r="G4" s="99"/>
      <c r="H4" s="45"/>
    </row>
    <row r="5" spans="1:14" x14ac:dyDescent="0.3">
      <c r="A5" s="44" t="s">
        <v>2</v>
      </c>
      <c r="B5" s="100"/>
      <c r="C5" s="100"/>
      <c r="D5" s="46"/>
      <c r="E5" s="1" t="s">
        <v>3</v>
      </c>
      <c r="F5" s="1"/>
    </row>
    <row r="6" spans="1:14" x14ac:dyDescent="0.3">
      <c r="A6" s="44" t="s">
        <v>4</v>
      </c>
      <c r="B6" s="99"/>
      <c r="C6" s="99"/>
      <c r="D6" s="99"/>
      <c r="E6" s="99"/>
      <c r="F6" s="99"/>
      <c r="G6" s="99"/>
      <c r="H6" s="45"/>
    </row>
    <row r="7" spans="1:14" x14ac:dyDescent="0.3">
      <c r="A7" s="44" t="s">
        <v>5</v>
      </c>
      <c r="B7" s="99"/>
      <c r="C7" s="99"/>
      <c r="D7" s="99"/>
      <c r="E7" s="99"/>
      <c r="F7" s="99"/>
      <c r="G7" s="99"/>
      <c r="H7" s="45"/>
    </row>
    <row r="8" spans="1:14" x14ac:dyDescent="0.3">
      <c r="A8" s="1"/>
    </row>
    <row r="9" spans="1:14" x14ac:dyDescent="0.3">
      <c r="A9" s="17" t="s">
        <v>6</v>
      </c>
      <c r="B9" s="18"/>
      <c r="C9" s="17"/>
      <c r="D9" s="103">
        <v>2025</v>
      </c>
      <c r="E9" s="103"/>
      <c r="F9" s="103">
        <v>2026</v>
      </c>
      <c r="G9" s="103"/>
      <c r="H9" s="103">
        <v>2027</v>
      </c>
      <c r="I9" s="103"/>
      <c r="J9" s="28" t="s">
        <v>7</v>
      </c>
      <c r="K9" s="8"/>
      <c r="L9" s="7"/>
      <c r="M9" s="9"/>
    </row>
    <row r="10" spans="1:14" ht="30" customHeight="1" x14ac:dyDescent="0.3">
      <c r="A10" s="3" t="s">
        <v>8</v>
      </c>
      <c r="B10" s="42" t="s">
        <v>9</v>
      </c>
      <c r="C10" s="66" t="s">
        <v>10</v>
      </c>
      <c r="D10" s="42" t="s">
        <v>11</v>
      </c>
      <c r="E10" s="42" t="s">
        <v>51</v>
      </c>
      <c r="F10" s="42" t="s">
        <v>13</v>
      </c>
      <c r="G10" s="42" t="s">
        <v>52</v>
      </c>
      <c r="H10" s="42" t="s">
        <v>15</v>
      </c>
      <c r="I10" s="42" t="s">
        <v>53</v>
      </c>
      <c r="J10" s="47"/>
      <c r="K10" s="8"/>
      <c r="L10" s="7"/>
      <c r="M10" s="9"/>
    </row>
    <row r="11" spans="1:14" ht="12.75" customHeight="1" x14ac:dyDescent="0.3">
      <c r="A11" s="48" t="s">
        <v>54</v>
      </c>
      <c r="B11" s="42"/>
      <c r="C11" s="42"/>
      <c r="D11" s="42"/>
      <c r="E11" s="42"/>
      <c r="F11" s="42"/>
      <c r="G11" s="42"/>
      <c r="H11" s="42"/>
      <c r="I11" s="42"/>
      <c r="J11" s="47"/>
      <c r="K11" s="65" t="s">
        <v>17</v>
      </c>
      <c r="L11" s="7"/>
      <c r="M11" s="9"/>
    </row>
    <row r="12" spans="1:14" x14ac:dyDescent="0.3">
      <c r="A12" t="s">
        <v>55</v>
      </c>
      <c r="B12" s="22"/>
      <c r="C12" s="43">
        <f>D12+F12+H12</f>
        <v>0</v>
      </c>
      <c r="D12" s="43"/>
      <c r="E12" s="22">
        <f>B12*D12</f>
        <v>0</v>
      </c>
      <c r="F12" s="43"/>
      <c r="G12" s="22">
        <f>B12*F12</f>
        <v>0</v>
      </c>
      <c r="H12" s="43"/>
      <c r="I12" s="22">
        <f>B12*H12</f>
        <v>0</v>
      </c>
      <c r="J12" s="22">
        <f>E12+G12+I12</f>
        <v>0</v>
      </c>
      <c r="K12" s="63" t="s">
        <v>19</v>
      </c>
      <c r="L12" s="9"/>
      <c r="M12" s="9"/>
    </row>
    <row r="13" spans="1:14" x14ac:dyDescent="0.3">
      <c r="A13" t="s">
        <v>20</v>
      </c>
      <c r="B13" s="22"/>
      <c r="C13" s="43">
        <f t="shared" ref="C13:C15" si="0">D13+F13+H13</f>
        <v>0</v>
      </c>
      <c r="D13" s="43"/>
      <c r="E13" s="22">
        <f t="shared" ref="E13:E15" si="1">B13*D13</f>
        <v>0</v>
      </c>
      <c r="F13" s="43"/>
      <c r="G13" s="22">
        <f t="shared" ref="G13:G15" si="2">B13*F13</f>
        <v>0</v>
      </c>
      <c r="H13" s="43"/>
      <c r="I13" s="22">
        <f t="shared" ref="I13:I15" si="3">B13*H13</f>
        <v>0</v>
      </c>
      <c r="J13" s="22">
        <f t="shared" ref="J13:J15" si="4">E13+G13+I13</f>
        <v>0</v>
      </c>
      <c r="K13" s="63" t="s">
        <v>21</v>
      </c>
      <c r="L13" s="9"/>
      <c r="M13" s="9"/>
      <c r="N13" s="2"/>
    </row>
    <row r="14" spans="1:14" x14ac:dyDescent="0.3">
      <c r="A14" t="s">
        <v>61</v>
      </c>
      <c r="B14" s="22"/>
      <c r="C14" s="43">
        <f t="shared" si="0"/>
        <v>0</v>
      </c>
      <c r="D14" s="43"/>
      <c r="E14" s="22">
        <f t="shared" si="1"/>
        <v>0</v>
      </c>
      <c r="F14" s="43"/>
      <c r="G14" s="22">
        <f t="shared" si="2"/>
        <v>0</v>
      </c>
      <c r="H14" s="43"/>
      <c r="I14" s="22">
        <f t="shared" si="3"/>
        <v>0</v>
      </c>
      <c r="J14" s="22">
        <f t="shared" si="4"/>
        <v>0</v>
      </c>
      <c r="K14" s="63" t="s">
        <v>23</v>
      </c>
      <c r="L14" s="9"/>
      <c r="M14" s="9"/>
      <c r="N14" s="2"/>
    </row>
    <row r="15" spans="1:14" x14ac:dyDescent="0.3">
      <c r="A15" t="s">
        <v>22</v>
      </c>
      <c r="B15" s="22"/>
      <c r="C15" s="43">
        <f t="shared" si="0"/>
        <v>0</v>
      </c>
      <c r="D15" s="43"/>
      <c r="E15" s="22">
        <f t="shared" si="1"/>
        <v>0</v>
      </c>
      <c r="F15" s="43"/>
      <c r="G15" s="22">
        <f t="shared" si="2"/>
        <v>0</v>
      </c>
      <c r="H15" s="43"/>
      <c r="I15" s="22">
        <f t="shared" si="3"/>
        <v>0</v>
      </c>
      <c r="J15" s="22">
        <f t="shared" si="4"/>
        <v>0</v>
      </c>
      <c r="K15" s="63"/>
      <c r="L15" s="9"/>
      <c r="M15" s="9"/>
      <c r="N15" s="2"/>
    </row>
    <row r="16" spans="1:14" x14ac:dyDescent="0.3">
      <c r="A16" s="60" t="s">
        <v>24</v>
      </c>
      <c r="B16" s="61"/>
      <c r="C16" s="62">
        <f t="shared" ref="C16:I16" si="5">SUM(C12:C15)</f>
        <v>0</v>
      </c>
      <c r="D16" s="62">
        <f t="shared" si="5"/>
        <v>0</v>
      </c>
      <c r="E16" s="61">
        <f>SUM(E12:E15)</f>
        <v>0</v>
      </c>
      <c r="F16" s="62">
        <f t="shared" si="5"/>
        <v>0</v>
      </c>
      <c r="G16" s="61">
        <f t="shared" si="5"/>
        <v>0</v>
      </c>
      <c r="H16" s="62">
        <f t="shared" si="5"/>
        <v>0</v>
      </c>
      <c r="I16" s="61">
        <f t="shared" si="5"/>
        <v>0</v>
      </c>
      <c r="J16" s="61">
        <f>E16+G16+I16</f>
        <v>0</v>
      </c>
      <c r="K16" s="63" t="s">
        <v>25</v>
      </c>
      <c r="L16" s="11"/>
      <c r="M16" s="11"/>
      <c r="N16" s="2"/>
    </row>
    <row r="17" spans="1:15" x14ac:dyDescent="0.3">
      <c r="A17" s="59" t="s">
        <v>26</v>
      </c>
      <c r="B17" s="24">
        <v>0.39</v>
      </c>
      <c r="D17" s="23"/>
      <c r="E17" s="22"/>
      <c r="F17" s="23"/>
      <c r="G17" s="22"/>
      <c r="H17" s="23"/>
      <c r="I17" s="22"/>
      <c r="J17" s="22">
        <f>J16*B17</f>
        <v>0</v>
      </c>
      <c r="K17" s="63" t="s">
        <v>27</v>
      </c>
      <c r="L17" s="11"/>
      <c r="M17" s="11"/>
      <c r="N17" s="2"/>
    </row>
    <row r="18" spans="1:15" x14ac:dyDescent="0.3">
      <c r="A18" s="14" t="s">
        <v>28</v>
      </c>
      <c r="B18" s="15"/>
      <c r="C18" s="27"/>
      <c r="D18" s="27"/>
      <c r="E18" s="16"/>
      <c r="F18" s="16"/>
      <c r="G18" s="16"/>
      <c r="H18" s="16"/>
      <c r="I18" s="16"/>
      <c r="J18" s="16">
        <f>J16+J17</f>
        <v>0</v>
      </c>
      <c r="K18" s="63" t="s">
        <v>56</v>
      </c>
      <c r="L18" s="11"/>
      <c r="M18" s="11"/>
      <c r="N18" s="2"/>
    </row>
    <row r="19" spans="1:15" x14ac:dyDescent="0.3">
      <c r="B19" s="8"/>
      <c r="C19" s="8"/>
      <c r="D19" s="8"/>
      <c r="E19" s="8"/>
      <c r="F19" s="8"/>
      <c r="G19" s="8"/>
      <c r="H19" s="8"/>
      <c r="I19" s="8"/>
      <c r="J19" s="8"/>
      <c r="K19" s="8"/>
      <c r="L19" s="9"/>
      <c r="M19" s="9"/>
      <c r="N19" s="2"/>
    </row>
    <row r="20" spans="1:15" x14ac:dyDescent="0.3">
      <c r="A20" s="14" t="s">
        <v>57</v>
      </c>
      <c r="B20" s="16"/>
      <c r="C20" s="29"/>
      <c r="D20" s="29"/>
      <c r="E20" s="30"/>
      <c r="F20" s="30"/>
      <c r="G20" s="30"/>
      <c r="H20" s="30"/>
      <c r="I20" s="30"/>
      <c r="J20" s="31">
        <f>J18*0.4</f>
        <v>0</v>
      </c>
      <c r="K20" s="64" t="s">
        <v>58</v>
      </c>
      <c r="L20" s="11"/>
      <c r="M20" s="11"/>
    </row>
    <row r="21" spans="1:15" x14ac:dyDescent="0.3">
      <c r="A21" s="21" t="s">
        <v>59</v>
      </c>
      <c r="B21" s="21"/>
      <c r="C21" s="21"/>
      <c r="D21" s="21"/>
      <c r="E21" s="21"/>
      <c r="F21" s="21"/>
      <c r="G21" s="21"/>
      <c r="H21" s="21"/>
      <c r="I21" s="21"/>
      <c r="J21" s="21"/>
      <c r="K21" s="10"/>
      <c r="L21" s="9"/>
      <c r="M21" s="9"/>
    </row>
    <row r="22" spans="1:15" x14ac:dyDescent="0.3">
      <c r="B22" s="19"/>
      <c r="C22" s="26"/>
      <c r="D22" s="26"/>
      <c r="E22" s="25"/>
      <c r="F22" s="25"/>
      <c r="G22" s="25"/>
      <c r="H22" s="25"/>
      <c r="I22" s="25"/>
      <c r="J22" s="25"/>
      <c r="K22" s="10"/>
      <c r="L22" s="12"/>
      <c r="M22" s="12"/>
    </row>
    <row r="23" spans="1:15" x14ac:dyDescent="0.3">
      <c r="A23" s="32" t="s">
        <v>43</v>
      </c>
      <c r="B23" s="33"/>
      <c r="C23" s="34"/>
      <c r="D23" s="34"/>
      <c r="E23" s="35"/>
      <c r="F23" s="35"/>
      <c r="G23" s="35"/>
      <c r="H23" s="35"/>
      <c r="I23" s="35"/>
      <c r="J23" s="36">
        <f>J18+J20</f>
        <v>0</v>
      </c>
      <c r="K23" s="10"/>
      <c r="L23" s="9"/>
      <c r="M23" s="9"/>
    </row>
    <row r="24" spans="1:15" x14ac:dyDescent="0.3">
      <c r="A24" s="17"/>
      <c r="B24" s="50"/>
      <c r="C24" s="51"/>
      <c r="D24" s="51"/>
      <c r="E24" s="52"/>
      <c r="F24" s="52"/>
      <c r="G24" s="52"/>
      <c r="H24" s="52"/>
      <c r="I24" s="52"/>
      <c r="J24" s="53"/>
      <c r="K24" s="10"/>
      <c r="L24" s="9"/>
      <c r="M24" s="9"/>
      <c r="O24" s="13"/>
    </row>
    <row r="25" spans="1:15" x14ac:dyDescent="0.3">
      <c r="E25" s="19"/>
      <c r="F25" s="19"/>
      <c r="G25" s="19"/>
      <c r="H25" s="19"/>
      <c r="I25" s="19"/>
      <c r="J25" s="19"/>
      <c r="K25" s="8"/>
      <c r="L25" s="9"/>
      <c r="M25" s="9"/>
    </row>
    <row r="26" spans="1:15" x14ac:dyDescent="0.3">
      <c r="A26" s="54" t="s">
        <v>38</v>
      </c>
      <c r="B26" s="57">
        <v>2025</v>
      </c>
      <c r="C26" s="57">
        <v>2026</v>
      </c>
      <c r="D26" s="57">
        <v>2027</v>
      </c>
      <c r="F26" s="19"/>
      <c r="G26" s="19"/>
      <c r="H26" s="19"/>
      <c r="I26" s="19"/>
      <c r="J26" s="19"/>
      <c r="K26" s="8"/>
      <c r="L26" s="9"/>
      <c r="M26" s="9"/>
    </row>
    <row r="27" spans="1:15" ht="36.75" customHeight="1" x14ac:dyDescent="0.3">
      <c r="A27" s="98" t="s">
        <v>60</v>
      </c>
      <c r="B27" s="98"/>
      <c r="C27" s="98"/>
      <c r="D27" s="98"/>
      <c r="E27" s="19"/>
      <c r="F27" s="19"/>
      <c r="G27" s="19"/>
      <c r="H27" s="19"/>
      <c r="I27" s="19"/>
      <c r="J27" s="19"/>
      <c r="K27" s="8"/>
      <c r="L27" s="9"/>
      <c r="M27" s="9"/>
    </row>
    <row r="28" spans="1:15" x14ac:dyDescent="0.3">
      <c r="B28" s="58">
        <v>0</v>
      </c>
      <c r="C28" s="58">
        <v>0</v>
      </c>
      <c r="D28" s="58">
        <v>0</v>
      </c>
      <c r="E28" s="73" t="s">
        <v>40</v>
      </c>
      <c r="F28" s="19"/>
      <c r="G28" s="19"/>
      <c r="H28" s="19"/>
      <c r="I28" s="19"/>
      <c r="J28" s="19"/>
      <c r="K28" s="8"/>
      <c r="L28" s="9"/>
      <c r="M28" s="9"/>
    </row>
    <row r="29" spans="1:15" x14ac:dyDescent="0.3">
      <c r="B29" s="58">
        <v>0</v>
      </c>
      <c r="C29" s="58">
        <v>0</v>
      </c>
      <c r="D29" s="58">
        <v>0</v>
      </c>
      <c r="E29" s="55" t="s">
        <v>41</v>
      </c>
      <c r="F29" s="19"/>
      <c r="G29" s="19"/>
      <c r="H29" s="19"/>
      <c r="I29" s="19"/>
      <c r="J29" s="19"/>
      <c r="K29" s="8"/>
      <c r="L29" s="9"/>
      <c r="M29" s="9"/>
    </row>
    <row r="30" spans="1:15" x14ac:dyDescent="0.3">
      <c r="B30" s="58">
        <v>0</v>
      </c>
      <c r="C30" s="58">
        <v>0</v>
      </c>
      <c r="D30" s="58">
        <v>0</v>
      </c>
      <c r="E30" s="55" t="s">
        <v>42</v>
      </c>
      <c r="F30" s="19"/>
      <c r="G30" s="19"/>
      <c r="H30" s="19"/>
      <c r="I30" s="19"/>
      <c r="J30" s="19"/>
      <c r="K30" s="8"/>
      <c r="L30" s="9"/>
      <c r="M30" s="9"/>
    </row>
    <row r="31" spans="1:15" x14ac:dyDescent="0.3">
      <c r="B31" s="58">
        <v>0</v>
      </c>
      <c r="C31" s="58">
        <v>0</v>
      </c>
      <c r="D31" s="58">
        <v>0</v>
      </c>
      <c r="E31" s="19"/>
      <c r="F31" s="19"/>
      <c r="G31" s="19"/>
      <c r="H31" s="19"/>
      <c r="I31" s="19"/>
      <c r="J31" s="19"/>
      <c r="K31" s="8"/>
      <c r="L31" s="9"/>
      <c r="M31" s="9"/>
    </row>
    <row r="32" spans="1:15" ht="15" thickBot="1" x14ac:dyDescent="0.35">
      <c r="A32" s="54" t="s">
        <v>24</v>
      </c>
      <c r="B32" s="56">
        <f>SUM(B28:B31)</f>
        <v>0</v>
      </c>
      <c r="C32" s="56">
        <f t="shared" ref="C32:D32" si="6">SUM(C28:C31)</f>
        <v>0</v>
      </c>
      <c r="D32" s="56">
        <f t="shared" si="6"/>
        <v>0</v>
      </c>
      <c r="E32" s="19"/>
      <c r="F32" s="19"/>
      <c r="G32" s="19"/>
      <c r="H32" s="19"/>
      <c r="I32" s="19"/>
      <c r="J32" s="19"/>
      <c r="K32" s="8"/>
      <c r="L32" s="9"/>
      <c r="M32" s="9"/>
    </row>
    <row r="33" spans="1:13" x14ac:dyDescent="0.3">
      <c r="E33" s="19"/>
      <c r="F33" s="19"/>
      <c r="G33" s="19"/>
      <c r="H33" s="19"/>
      <c r="I33" s="19"/>
      <c r="J33" s="19"/>
      <c r="K33" s="8"/>
      <c r="L33" s="9"/>
      <c r="M33" s="9"/>
    </row>
    <row r="34" spans="1:13" x14ac:dyDescent="0.3">
      <c r="A34" s="37" t="s">
        <v>44</v>
      </c>
      <c r="B34" s="38" t="s">
        <v>45</v>
      </c>
      <c r="C34" s="38" t="s">
        <v>7</v>
      </c>
      <c r="D34" s="39"/>
      <c r="G34" s="39"/>
      <c r="H34" s="39"/>
      <c r="I34" s="39"/>
      <c r="K34" s="8"/>
      <c r="M34" s="8"/>
    </row>
    <row r="35" spans="1:13" x14ac:dyDescent="0.3">
      <c r="A35" t="s">
        <v>46</v>
      </c>
      <c r="B35" s="6">
        <v>0.8</v>
      </c>
      <c r="C35" s="13">
        <f>$J$23*B35</f>
        <v>0</v>
      </c>
      <c r="D35" s="13"/>
      <c r="K35" s="8"/>
      <c r="M35" s="8"/>
    </row>
    <row r="36" spans="1:13" x14ac:dyDescent="0.3">
      <c r="A36" t="s">
        <v>47</v>
      </c>
      <c r="B36" s="6">
        <v>0</v>
      </c>
      <c r="C36" s="13">
        <f>$J$23*B36</f>
        <v>0</v>
      </c>
      <c r="D36" s="13"/>
      <c r="K36" s="8"/>
      <c r="M36" s="8"/>
    </row>
    <row r="37" spans="1:13" x14ac:dyDescent="0.3">
      <c r="A37" t="s">
        <v>48</v>
      </c>
      <c r="B37" s="6">
        <v>0.2</v>
      </c>
      <c r="C37" s="13">
        <f>$J$23*B37</f>
        <v>0</v>
      </c>
      <c r="D37" s="13"/>
      <c r="K37" s="5"/>
      <c r="M37" s="8"/>
    </row>
    <row r="38" spans="1:13" x14ac:dyDescent="0.3">
      <c r="A38" s="40" t="s">
        <v>50</v>
      </c>
      <c r="B38" s="40"/>
      <c r="C38" s="41">
        <f>SUM(C35:C37)</f>
        <v>0</v>
      </c>
      <c r="D38" s="49"/>
      <c r="K38" s="8"/>
      <c r="M38" s="8"/>
    </row>
    <row r="39" spans="1:13" x14ac:dyDescent="0.3">
      <c r="K39" s="8"/>
      <c r="M39" s="8"/>
    </row>
    <row r="40" spans="1:13" x14ac:dyDescent="0.3">
      <c r="K40" s="8"/>
      <c r="M40" s="8"/>
    </row>
  </sheetData>
  <mergeCells count="9">
    <mergeCell ref="H9:I9"/>
    <mergeCell ref="A27:D27"/>
    <mergeCell ref="B3:G3"/>
    <mergeCell ref="B4:G4"/>
    <mergeCell ref="B5:C5"/>
    <mergeCell ref="B6:G6"/>
    <mergeCell ref="B7:G7"/>
    <mergeCell ref="D9:E9"/>
    <mergeCell ref="F9:G9"/>
  </mergeCells>
  <phoneticPr fontId="9" type="noConversion"/>
  <pageMargins left="0.7" right="0.7" top="0.75" bottom="0.75" header="0.3" footer="0.3"/>
  <pageSetup paperSize="9" orientation="portrait" r:id="rId1"/>
  <ignoredErrors>
    <ignoredError sqref="I16"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2c86073-d20c-4242-97f1-555d65605501" ContentTypeId="0x01010040485BB5EA91409BADF540D1B0254D3304" PreviousValue="true"/>
</file>

<file path=customXml/item3.xml><?xml version="1.0" encoding="utf-8"?>
<p:properties xmlns:p="http://schemas.microsoft.com/office/2006/metadata/properties" xmlns:xsi="http://www.w3.org/2001/XMLSchema-instance" xmlns:pc="http://schemas.microsoft.com/office/infopath/2007/PartnerControls">
  <documentManagement>
    <TaxCatchAll xmlns="a90a8554-5475-4609-9feb-2f024996965b" xsi:nil="true"/>
    <ha41659fa04643d0ac27d4c98155f03c xmlns="a90a8554-5475-4609-9feb-2f024996965b">
      <Terms xmlns="http://schemas.microsoft.com/office/infopath/2007/PartnerControls"/>
    </ha41659fa04643d0ac27d4c98155f03c>
    <Dokumentin_x0020_tila xmlns="a90a8554-5475-4609-9feb-2f024996965b" xsi:nil="true"/>
    <Diaarinumero xmlns="a90a8554-5475-4609-9feb-2f024996965b" xsi:nil="true"/>
    <Dokumenttityyppi xmlns="a90a8554-5475-4609-9feb-2f024996965b" xsi:nil="true"/>
    <KEHALaatija xmlns="a90a8554-5475-4609-9feb-2f024996965b" xsi:nil="true"/>
    <h5218b789dcc4879ac7e2471126f729c xmlns="a90a8554-5475-4609-9feb-2f024996965b">
      <Terms xmlns="http://schemas.microsoft.com/office/infopath/2007/PartnerControls"/>
    </h5218b789dcc4879ac7e2471126f729c>
    <ic4bbedd957942e9b7ae9016b7d801af xmlns="a90a8554-5475-4609-9feb-2f024996965b">
      <Terms xmlns="http://schemas.microsoft.com/office/infopath/2007/PartnerControls"/>
    </ic4bbedd957942e9b7ae9016b7d801af>
    <Päiväys xmlns="a90a8554-5475-4609-9feb-2f024996965b" xsi:nil="true"/>
    <cdf3ae8bf76741b5a3048f7f7f6eee61 xmlns="a90a8554-5475-4609-9feb-2f024996965b">
      <Terms xmlns="http://schemas.microsoft.com/office/infopath/2007/PartnerControls"/>
    </cdf3ae8bf76741b5a3048f7f7f6eee61>
    <Projekti xmlns="a90a8554-5475-4609-9feb-2f024996965b" xsi:nil="true"/>
    <Lisatieto xmlns="a90a8554-5475-4609-9feb-2f024996965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TAIMI Työtiladokumentti" ma:contentTypeID="0x01010040485BB5EA91409BADF540D1B0254D3304005C025136FD4C374FA68CA51DF1F4D658" ma:contentTypeVersion="25919" ma:contentTypeDescription="Taimin työtiloissa käytettävä sisältötyyppi. Pohjautuu TAIMI Yleisdokumentti-sisältötyyppiin, josta on siivottu mm. joitakin viestinnällisen intran metatietoja pois ja järjestetty metatiedot eri järjestykseen." ma:contentTypeScope="" ma:versionID="353165c8c20d3b3a116640659edba7a6">
  <xsd:schema xmlns:xsd="http://www.w3.org/2001/XMLSchema" xmlns:xs="http://www.w3.org/2001/XMLSchema" xmlns:p="http://schemas.microsoft.com/office/2006/metadata/properties" xmlns:ns2="a90a8554-5475-4609-9feb-2f024996965b" targetNamespace="http://schemas.microsoft.com/office/2006/metadata/properties" ma:root="true" ma:fieldsID="5dd59677d40a8e2fb92b25373e601960" ns2:_="">
    <xsd:import namespace="a90a8554-5475-4609-9feb-2f024996965b"/>
    <xsd:element name="properties">
      <xsd:complexType>
        <xsd:sequence>
          <xsd:element name="documentManagement">
            <xsd:complexType>
              <xsd:all>
                <xsd:element ref="ns2:Päiväys" minOccurs="0"/>
                <xsd:element ref="ns2:Dokumenttityyppi" minOccurs="0"/>
                <xsd:element ref="ns2:Dokumentin_x0020_tila" minOccurs="0"/>
                <xsd:element ref="ns2:KEHALaatija" minOccurs="0"/>
                <xsd:element ref="ns2:Lisatieto" minOccurs="0"/>
                <xsd:element ref="ns2:Diaarinumero" minOccurs="0"/>
                <xsd:element ref="ns2:h5218b789dcc4879ac7e2471126f729c" minOccurs="0"/>
                <xsd:element ref="ns2:cdf3ae8bf76741b5a3048f7f7f6eee61" minOccurs="0"/>
                <xsd:element ref="ns2:TaxCatchAll" minOccurs="0"/>
                <xsd:element ref="ns2:ic4bbedd957942e9b7ae9016b7d801af" minOccurs="0"/>
                <xsd:element ref="ns2:ha41659fa04643d0ac27d4c98155f03c" minOccurs="0"/>
                <xsd:element ref="ns2:TaxCatchAllLabel" minOccurs="0"/>
                <xsd:element ref="ns2:Projekt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a8554-5475-4609-9feb-2f024996965b" elementFormDefault="qualified">
    <xsd:import namespace="http://schemas.microsoft.com/office/2006/documentManagement/types"/>
    <xsd:import namespace="http://schemas.microsoft.com/office/infopath/2007/PartnerControls"/>
    <xsd:element name="Päiväys" ma:index="2" nillable="true" ma:displayName="Päiväys" ma:description="Päivämäärä muodossa pp.kk.vvvv   HUOM! Ei ole sama kuin Muokkauspäivä, joka muuttuu aina kun dokumentin sisältöä tai ominaisuuksia muutetaan" ma:format="DateOnly" ma:internalName="P_x00e4_iv_x00e4_ys">
      <xsd:simpleType>
        <xsd:restriction base="dms:DateTime"/>
      </xsd:simpleType>
    </xsd:element>
    <xsd:element name="Dokumenttityyppi" ma:index="3" nillable="true" ma:displayName="Dokumenttityyppi" ma:description="Valitse dokumentin sisältöä ja käyttötarkoitusta kuvaava dokumenttityyppi. Käytä yleistyyppejä eli esim. Henkilöstösuunnitelma ja Taloussuunnitelma ovat molemmat Suunnitelma-tyyppisiä. Tarkenna tyyppiä tarvittaessa esim. dokumentin nimessä." ma:format="Dropdown" ma:internalName="Dokumenttityyppi">
      <xsd:simpleType>
        <xsd:restriction base="dms:Choice">
          <xsd:enumeration value="TUNTEMATON"/>
          <xsd:enumeration value="Muu dokumenttityyppi"/>
          <xsd:enumeration value="Aloite"/>
          <xsd:enumeration value="Analyysi"/>
          <xsd:enumeration value="Ansioluettelo"/>
          <xsd:enumeration value="Arvio"/>
          <xsd:enumeration value="Arviointi"/>
          <xsd:enumeration value="Asettamispäätös"/>
          <xsd:enumeration value="Asetus"/>
          <xsd:enumeration value="Asiakirjamalli"/>
          <xsd:enumeration value="Asialista"/>
          <xsd:enumeration value="Ehdotus"/>
          <xsd:enumeration value="Esite"/>
          <xsd:enumeration value="Esittely"/>
          <xsd:enumeration value="Esitys"/>
          <xsd:enumeration value="Esityslista"/>
          <xsd:enumeration value="Haaste"/>
          <xsd:enumeration value="Hakemus"/>
          <xsd:enumeration value="Hankekortti"/>
          <xsd:enumeration value="Hinnasto"/>
          <xsd:enumeration value="Huomautus"/>
          <xsd:enumeration value="Hyvitys"/>
          <xsd:enumeration value="Hyväksyminen"/>
          <xsd:enumeration value="Ilmoitus"/>
          <xsd:enumeration value="Jälkiarviointi"/>
          <xsd:enumeration value="Kannanotto"/>
          <xsd:enumeration value="Kartta"/>
          <xsd:enumeration value="Kehittämisehdotus"/>
          <xsd:enumeration value="Kirje"/>
          <xsd:enumeration value="Kokouskutsu"/>
          <xsd:enumeration value="Korvaus"/>
          <xsd:enumeration value="Kuittauspyyntö"/>
          <xsd:enumeration value="Kuitti"/>
          <xsd:enumeration value="Kustannusarvio"/>
          <xsd:enumeration value="Kutsu"/>
          <xsd:enumeration value="Kuuleminen"/>
          <xsd:enumeration value="Kuulutus"/>
          <xsd:enumeration value="Kuva"/>
          <xsd:enumeration value="Kuvaus"/>
          <xsd:enumeration value="Laskelma"/>
          <xsd:enumeration value="Lasku"/>
          <xsd:enumeration value="Lausunto"/>
          <xsd:enumeration value="Lausuntopyyntö"/>
          <xsd:enumeration value="Liite"/>
          <xsd:enumeration value="Linkki"/>
          <xsd:enumeration value="Lista"/>
          <xsd:enumeration value="Lomake"/>
          <xsd:enumeration value="Loppuraportti"/>
          <xsd:enumeration value="Luettelo"/>
          <xsd:enumeration value="Lupa"/>
          <xsd:enumeration value="Lupaehdot"/>
          <xsd:enumeration value="Lähete"/>
          <xsd:enumeration value="Määrittely"/>
          <xsd:enumeration value="Määritys"/>
          <xsd:enumeration value="Määrärahakirje"/>
          <xsd:enumeration value="Muistio"/>
          <xsd:enumeration value="Muutosilmoitus"/>
          <xsd:enumeration value="Nimitys"/>
          <xsd:enumeration value="Ohje"/>
          <xsd:enumeration value="Ohjelma"/>
          <xsd:enumeration value="Oikaisupäätös"/>
          <xsd:enumeration value="Oikaisuohje"/>
          <xsd:enumeration value="Palautuspyyntö"/>
          <xsd:enumeration value="Palvelukuvaus"/>
          <xsd:enumeration value="Pelastussuunnitelma"/>
          <xsd:enumeration value="Perustelumuistio"/>
          <xsd:enumeration value="Perusteltu päätelmä"/>
          <xsd:enumeration value="Politiikka"/>
          <xsd:enumeration value="Posteri"/>
          <xsd:enumeration value="Projektiehdotus"/>
          <xsd:enumeration value="Projektisuunnitelma"/>
          <xsd:enumeration value="Prosessikuvaus"/>
          <xsd:enumeration value="Pyyntö"/>
          <xsd:enumeration value="Päätös"/>
          <xsd:enumeration value="Pöytäkirja"/>
          <xsd:enumeration value="Raportti"/>
          <xsd:enumeration value="Ratkaisu"/>
          <xsd:enumeration value="Rekisteriseloste"/>
          <xsd:enumeration value="Reklamaatio"/>
          <xsd:enumeration value="Resurssivaraus"/>
          <xsd:enumeration value="Saate"/>
          <xsd:enumeration value="Selvitys"/>
          <xsd:enumeration value="Selvityspyyntö"/>
          <xsd:enumeration value="Sitoumus"/>
          <xsd:enumeration value="Sivusto"/>
          <xsd:enumeration value="Sopimus"/>
          <xsd:enumeration value="Strategia"/>
          <xsd:enumeration value="Suunnitelma"/>
          <xsd:enumeration value="Sähköpostiviesti"/>
          <xsd:enumeration value="Tarjous"/>
          <xsd:enumeration value="Tarjouspyyntö"/>
          <xsd:enumeration value="Tarkastus"/>
          <xsd:enumeration value="Tehtävänkuva"/>
          <xsd:enumeration value="Tiedote"/>
          <xsd:enumeration value="Tietojärjestelmäseloste"/>
          <xsd:enumeration value="Tietosuojaseloste"/>
          <xsd:enumeration value="Tietosuojakortti"/>
          <xsd:enumeration value="Tilaus"/>
          <xsd:enumeration value="Tilausvahvistus"/>
          <xsd:enumeration value="Todistus"/>
          <xsd:enumeration value="Toimeksianto"/>
          <xsd:enumeration value="Tosite"/>
          <xsd:enumeration value="Työjärjestys"/>
          <xsd:enumeration value="Urakkaohjelma"/>
          <xsd:enumeration value="Uutiskirje"/>
          <xsd:enumeration value="Vaatimus"/>
          <xsd:enumeration value="Valitus"/>
          <xsd:enumeration value="Valitusosoitus"/>
          <xsd:enumeration value="Vastaus"/>
          <xsd:enumeration value="Vastine"/>
          <xsd:enumeration value="Video"/>
          <xsd:enumeration value="Yhteenveto"/>
          <xsd:enumeration value="Äänitiedosto"/>
          <xsd:enumeration value="Palvelusopimus"/>
          <xsd:enumeration value="Toimeksiantosopimus"/>
          <xsd:enumeration value="Toimitussopimus"/>
          <xsd:enumeration value="Toimittajasopimus"/>
          <xsd:enumeration value="Tietoturvallisuussopimus"/>
          <xsd:enumeration value="Tutkintapyyntö"/>
          <xsd:enumeration value="Työmääräarvio"/>
          <xsd:enumeration value="Vaatimusmäärittely"/>
        </xsd:restriction>
      </xsd:simpleType>
    </xsd:element>
    <xsd:element name="Dokumentin_x0020_tila" ma:index="4" nillable="true" ma:displayName="Dokumentin tila" ma:description="Valitse dokumentin tila" ma:format="Dropdown" ma:internalName="Dokumentin_x0020_tila">
      <xsd:simpleType>
        <xsd:restriction base="dms:Choice">
          <xsd:enumeration value="Luonnos"/>
          <xsd:enumeration value="Lausunnolla"/>
          <xsd:enumeration value="Katselmoitavana"/>
          <xsd:enumeration value="Kommentoitavana"/>
          <xsd:enumeration value="Valmis"/>
          <xsd:enumeration value="Hyväksytty"/>
          <xsd:enumeration value="Allekirjoitettu"/>
          <xsd:enumeration value="Arkistoitu"/>
          <xsd:enumeration value="Toimitettu allekirjoitettavaksi"/>
        </xsd:restriction>
      </xsd:simpleType>
    </xsd:element>
    <xsd:element name="KEHALaatija" ma:index="5" nillable="true" ma:displayName="Laatija" ma:description="Dokumentin laatija(t)/kirjoittaja(t)/valmistelija(t). Kirjoita muodossa Sukunimi Etunimi ja useampi nimi pilkulla erotettuina. Laatijaorganisaatio on omana tietonaan. HUOM! Ei ole sama kuin Muokkaaja, joka päivittyy aina automaattisesti!" ma:internalName="KEHALaatija">
      <xsd:simpleType>
        <xsd:restriction base="dms:Text">
          <xsd:maxLength value="255"/>
        </xsd:restriction>
      </xsd:simpleType>
    </xsd:element>
    <xsd:element name="Lisatieto" ma:index="7" nillable="true" ma:displayName="Lisatieto" ma:description="Dokumenttiin liittyvä vapaamuotoinen lisätieto" ma:internalName="Lisatieto">
      <xsd:simpleType>
        <xsd:restriction base="dms:Text">
          <xsd:maxLength value="255"/>
        </xsd:restriction>
      </xsd:simpleType>
    </xsd:element>
    <xsd:element name="Diaarinumero" ma:index="8" nillable="true" ma:displayName="Diaarinumero" ma:description="Arkistoitavat dokumentit pitää toimittaa viraston asiankäsittelyjärjestelmään (esim. USPA), josta saadaan dokumentille diaarinumero/asian tunnus. Dokumentin tallentaminen työtilaan ei vastaa arkistointia vaan on lähinnä työkappale tai kopio! Kirjoita tähän asiankäsittelyjärjestelmästä saatu diaarinumero. Jos tässä diaarinumerokentässä on tieto, silloin alkuperäinen dokumentti on löydettävissä asiankäsittelyjärjestelmästä samalla diaarinumerolla." ma:indexed="true" ma:internalName="Diaarinumero">
      <xsd:simpleType>
        <xsd:restriction base="dms:Text">
          <xsd:maxLength value="255"/>
        </xsd:restriction>
      </xsd:simpleType>
    </xsd:element>
    <xsd:element name="h5218b789dcc4879ac7e2471126f729c" ma:index="17" nillable="true" ma:taxonomy="true" ma:internalName="h5218b789dcc4879ac7e2471126f729c" ma:taxonomyFieldName="Laatijaorganisaatio" ma:displayName="Laatijaorganisaatio" ma:default="" ma:fieldId="{15218b78-9dcc-4879-ac7e-2471126f729c}" ma:sspId="d2c86073-d20c-4242-97f1-555d65605501" ma:termSetId="3048278a-efee-4f89-97d2-3a09c7261644" ma:anchorId="00000000-0000-0000-0000-000000000000" ma:open="true" ma:isKeyword="false">
      <xsd:complexType>
        <xsd:sequence>
          <xsd:element ref="pc:Terms" minOccurs="0" maxOccurs="1"/>
        </xsd:sequence>
      </xsd:complexType>
    </xsd:element>
    <xsd:element name="cdf3ae8bf76741b5a3048f7f7f6eee61" ma:index="19" nillable="true" ma:taxonomy="true" ma:internalName="cdf3ae8bf76741b5a3048f7f7f6eee61" ma:taxonomyFieldName="Kohdevirastot" ma:displayName="Kohdevirastot" ma:default="" ma:fieldId="{cdf3ae8b-f767-41b5-a304-8f7f7f6eee61}" ma:taxonomyMulti="true" ma:sspId="d2c86073-d20c-4242-97f1-555d65605501" ma:termSetId="63820ef9-0d8b-440d-bb2a-a34f31636611"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82cdd2f2-290b-4248-98ce-8660527d5bf4}" ma:internalName="TaxCatchAll" ma:showField="CatchAllData"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ic4bbedd957942e9b7ae9016b7d801af" ma:index="21" nillable="true" ma:taxonomy="true" ma:internalName="ic4bbedd957942e9b7ae9016b7d801af" ma:taxonomyFieldName="Kohdepaikkakunnat" ma:displayName="Kohdepaikkakunnat" ma:default="" ma:fieldId="{2c4bbedd-9579-42e9-b7ae-9016b7d801af}" ma:taxonomyMulti="true" ma:sspId="d2c86073-d20c-4242-97f1-555d65605501" ma:termSetId="0dc2f29c-0234-492f-8714-dea2e1be5dcc" ma:anchorId="00000000-0000-0000-0000-000000000000" ma:open="false" ma:isKeyword="false">
      <xsd:complexType>
        <xsd:sequence>
          <xsd:element ref="pc:Terms" minOccurs="0" maxOccurs="1"/>
        </xsd:sequence>
      </xsd:complexType>
    </xsd:element>
    <xsd:element name="ha41659fa04643d0ac27d4c98155f03c" ma:index="22" nillable="true" ma:taxonomy="true" ma:internalName="ha41659fa04643d0ac27d4c98155f03c" ma:taxonomyFieldName="Sis_x00e4_lt_x00f6_aihe" ma:displayName="Sisältöaihe" ma:default="" ma:fieldId="{1a41659f-a046-43d0-ac27-d4c98155f03c}" ma:sspId="d2c86073-d20c-4242-97f1-555d65605501" ma:termSetId="908b95f9-7a2e-4422-b2f4-f82e2c0341e9"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82cdd2f2-290b-4248-98ce-8660527d5bf4}" ma:internalName="TaxCatchAllLabel" ma:readOnly="true" ma:showField="CatchAllDataLabel" ma:web="8a640c05-48ea-4462-ae88-44cd5fd043dc">
      <xsd:complexType>
        <xsd:complexContent>
          <xsd:extension base="dms:MultiChoiceLookup">
            <xsd:sequence>
              <xsd:element name="Value" type="dms:Lookup" maxOccurs="unbounded" minOccurs="0" nillable="true"/>
            </xsd:sequence>
          </xsd:extension>
        </xsd:complexContent>
      </xsd:complexType>
    </xsd:element>
    <xsd:element name="Projekti" ma:index="24" nillable="true" ma:displayName="Projekti" ma:description="Projektin nimi, lyhenne tai tunniste (esim. projektinumero). Jos käytetään projektin nimeä, kiinnitä huomiota oikeinkirjoitukseen, jotta Projekti-metatiedolla voidaan helposti hakea yhteen tietytyn projektiin liittyvät dokumentit." ma:internalName="Projekti">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Sisältölaji"/>
        <xsd:element ref="dc:title" minOccurs="0" maxOccurs="1" ma:index="1"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C290D5-A74F-42AC-8837-C4BA6F15B3F0}">
  <ds:schemaRefs>
    <ds:schemaRef ds:uri="http://schemas.microsoft.com/sharepoint/v3/contenttype/forms"/>
  </ds:schemaRefs>
</ds:datastoreItem>
</file>

<file path=customXml/itemProps2.xml><?xml version="1.0" encoding="utf-8"?>
<ds:datastoreItem xmlns:ds="http://schemas.openxmlformats.org/officeDocument/2006/customXml" ds:itemID="{943F529F-AB85-4923-81A2-4E86CF3066CD}">
  <ds:schemaRefs>
    <ds:schemaRef ds:uri="Microsoft.SharePoint.Taxonomy.ContentTypeSync"/>
  </ds:schemaRefs>
</ds:datastoreItem>
</file>

<file path=customXml/itemProps3.xml><?xml version="1.0" encoding="utf-8"?>
<ds:datastoreItem xmlns:ds="http://schemas.openxmlformats.org/officeDocument/2006/customXml" ds:itemID="{3BE080C2-91B7-4D79-934C-8C22AF31CB1D}">
  <ds:schemaRefs>
    <ds:schemaRef ds:uri="http://www.w3.org/XML/1998/namespace"/>
    <ds:schemaRef ds:uri="http://schemas.microsoft.com/office/2006/documentManagement/types"/>
    <ds:schemaRef ds:uri="f1cf78a9-a592-46c0-bf9c-4e8266d3d91e"/>
    <ds:schemaRef ds:uri="http://purl.org/dc/terms/"/>
    <ds:schemaRef ds:uri="http://purl.org/dc/elements/1.1/"/>
    <ds:schemaRef ds:uri="http://schemas.microsoft.com/office/infopath/2007/PartnerControls"/>
    <ds:schemaRef ds:uri="http://schemas.openxmlformats.org/package/2006/metadata/core-properties"/>
    <ds:schemaRef ds:uri="d091a940-b83f-4f4e-a5b0-83260dcb0a88"/>
    <ds:schemaRef ds:uri="a90a8554-5475-4609-9feb-2f024996965b"/>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D0113167-2B6D-45E9-B592-E254D8901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a8554-5475-4609-9feb-2f02499696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95951a6-dfd3-4a74-9abb-f2b2cb89d671}" enabled="0" method="" siteId="{d95951a6-dfd3-4a74-9abb-f2b2cb89d6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flatrate 19%</vt:lpstr>
      <vt:lpstr>flatrate 40 %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Koponen Leena (ELY)</dc:creator>
  <cp:keywords/>
  <dc:description/>
  <cp:lastModifiedBy>Pirkan Helmi</cp:lastModifiedBy>
  <cp:revision/>
  <dcterms:created xsi:type="dcterms:W3CDTF">2023-04-27T10:44:15Z</dcterms:created>
  <dcterms:modified xsi:type="dcterms:W3CDTF">2025-02-17T08:33:36Z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0x01010040485BB5EA91409BADF540D1B0254D3304005C025136FD4C374FA68CA51DF1F4D658</vt:lpwstr>
  </property>
  <property fmtid="{D5CDD505-2E9C-101B-9397-08002B2CF9AE}" pid="4" name="Kohdepaikkakunnat">
    <vt:lpwstr/>
  </property>
  <property fmtid="{D5CDD505-2E9C-101B-9397-08002B2CF9AE}" pid="5" name="Laatijaorganisaatio">
    <vt:lpwstr/>
  </property>
  <property fmtid="{D5CDD505-2E9C-101B-9397-08002B2CF9AE}" pid="6" name="Sis_x00e4_lt_x00f6_aihe">
    <vt:lpwstr/>
  </property>
  <property fmtid="{D5CDD505-2E9C-101B-9397-08002B2CF9AE}" pid="7" name="Kohdevirastot">
    <vt:lpwstr/>
  </property>
  <property fmtid="{D5CDD505-2E9C-101B-9397-08002B2CF9AE}" pid="8" name="Sisältöaihe">
    <vt:lpwstr/>
  </property>
  <property fmtid="{D5CDD505-2E9C-101B-9397-08002B2CF9AE}" pid="9" name="lcf76f155ced4ddcb4097134ff3c332f">
    <vt:lpwstr/>
  </property>
</Properties>
</file>