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VUOSIKOKOUS 2019\"/>
    </mc:Choice>
  </mc:AlternateContent>
  <xr:revisionPtr revIDLastSave="0" documentId="8_{23D7A0D2-C191-48D5-9D21-2B91610B698E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Taul1" sheetId="1" r:id="rId1"/>
    <sheet name="Taul6" sheetId="6" r:id="rId2"/>
    <sheet name="Taul4" sheetId="4" r:id="rId3"/>
    <sheet name="Taul5" sheetId="5" r:id="rId4"/>
    <sheet name="Taul2" sheetId="2" r:id="rId5"/>
    <sheet name="Taul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C33" i="1"/>
  <c r="D39" i="1"/>
  <c r="C39" i="1"/>
  <c r="C23" i="1"/>
  <c r="D41" i="1" l="1"/>
  <c r="C41" i="1"/>
  <c r="C44" i="1" s="1"/>
  <c r="C47" i="1" s="1"/>
  <c r="D23" i="1"/>
  <c r="D44" i="1" l="1"/>
  <c r="D47" i="1" s="1"/>
</calcChain>
</file>

<file path=xl/sharedStrings.xml><?xml version="1.0" encoding="utf-8"?>
<sst xmlns="http://schemas.openxmlformats.org/spreadsheetml/2006/main" count="42" uniqueCount="35">
  <si>
    <t>Varsinainen toiminta</t>
  </si>
  <si>
    <t>Kulut yhteensä</t>
  </si>
  <si>
    <t>Muut tuotot yhteensä</t>
  </si>
  <si>
    <t>Muut kulut yhteensä</t>
  </si>
  <si>
    <t>Varainhankinta</t>
  </si>
  <si>
    <t>Jäsenmaksut</t>
  </si>
  <si>
    <t>Tilikauden tulos</t>
  </si>
  <si>
    <t>Ohjelmat ja lisenssit</t>
  </si>
  <si>
    <t xml:space="preserve"> </t>
  </si>
  <si>
    <t>Käyttömaksut</t>
  </si>
  <si>
    <t>Jäsentiedotteet</t>
  </si>
  <si>
    <t>Toimistotarvikkeet</t>
  </si>
  <si>
    <t>Vuosikokous</t>
  </si>
  <si>
    <t>Historiatoimikunta</t>
  </si>
  <si>
    <t>Jäsentapaamiset</t>
  </si>
  <si>
    <t>Jäsenten huomioiminen</t>
  </si>
  <si>
    <t>Nuorisotoiminnan tukeminen</t>
  </si>
  <si>
    <t>Postikulut</t>
  </si>
  <si>
    <t>Pankkikulut</t>
  </si>
  <si>
    <t>Satunnaiset kulut</t>
  </si>
  <si>
    <t>Hiihtoliivien myynti</t>
  </si>
  <si>
    <t>Hiihtoliivien hankinta</t>
  </si>
  <si>
    <t>Yhteistyösopimukset</t>
  </si>
  <si>
    <t>Hallituksen kokous</t>
  </si>
  <si>
    <t>Toteutunut</t>
  </si>
  <si>
    <t>KULUT</t>
  </si>
  <si>
    <t>Lahjoitukset</t>
  </si>
  <si>
    <t>Hiihtoliivien postituskulut</t>
  </si>
  <si>
    <t>Kannatusmaksut</t>
  </si>
  <si>
    <t xml:space="preserve">Talousarvio </t>
  </si>
  <si>
    <t xml:space="preserve">            Arvio</t>
  </si>
  <si>
    <t>Seurahistoria</t>
  </si>
  <si>
    <t>Tuotot</t>
  </si>
  <si>
    <t>Kulut</t>
  </si>
  <si>
    <t>Tuotto-/kulujäämä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</si>
</sst>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5" fillId="0" borderId="1" xfId="0" applyFont="1" applyBorder="1"/>
    <xf numFmtId="0" fontId="2" fillId="0" borderId="2" xfId="0" applyFont="1" applyBorder="1"/>
    <xf numFmtId="0" fontId="4" fillId="0" borderId="0" xfId="0" applyFont="1" applyBorder="1"/>
    <xf numFmtId="0" fontId="6" fillId="0" borderId="3" xfId="0" applyFont="1" applyBorder="1"/>
    <xf numFmtId="0" fontId="2" fillId="0" borderId="3" xfId="0" applyFont="1" applyBorder="1"/>
    <xf numFmtId="2" fontId="2" fillId="0" borderId="1" xfId="1" applyNumberFormat="1" applyFont="1" applyBorder="1"/>
    <xf numFmtId="2" fontId="2" fillId="0" borderId="0" xfId="0" applyNumberFormat="1" applyFont="1"/>
    <xf numFmtId="2" fontId="2" fillId="0" borderId="2" xfId="1" applyNumberFormat="1" applyFont="1" applyBorder="1"/>
    <xf numFmtId="2" fontId="2" fillId="0" borderId="3" xfId="1" applyNumberFormat="1" applyFont="1" applyBorder="1"/>
    <xf numFmtId="0" fontId="5" fillId="0" borderId="0" xfId="0" applyFont="1" applyBorder="1"/>
    <xf numFmtId="2" fontId="4" fillId="0" borderId="2" xfId="0" applyNumberFormat="1" applyFont="1" applyBorder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7"/>
  <sheetViews>
    <sheetView tabSelected="1" view="pageLayout" zoomScale="120" zoomScaleNormal="100" zoomScalePageLayoutView="120" workbookViewId="0">
      <selection activeCell="D10" sqref="D10"/>
    </sheetView>
  </sheetViews>
  <sheetFormatPr defaultColWidth="9.140625" defaultRowHeight="14.25" x14ac:dyDescent="0.2"/>
  <cols>
    <col min="1" max="1" width="9.140625" style="1"/>
    <col min="2" max="2" width="25.140625" style="1" customWidth="1"/>
    <col min="3" max="3" width="15.42578125" style="1" customWidth="1"/>
    <col min="4" max="4" width="18.140625" style="1" customWidth="1"/>
    <col min="5" max="16384" width="9.140625" style="1"/>
  </cols>
  <sheetData>
    <row r="2" spans="1:4" ht="15" x14ac:dyDescent="0.25">
      <c r="A2" s="2" t="s">
        <v>29</v>
      </c>
    </row>
    <row r="4" spans="1:4" ht="15" x14ac:dyDescent="0.25">
      <c r="C4" s="2" t="s">
        <v>24</v>
      </c>
      <c r="D4" s="2" t="s">
        <v>30</v>
      </c>
    </row>
    <row r="5" spans="1:4" ht="15" x14ac:dyDescent="0.25">
      <c r="B5" s="2"/>
      <c r="C5" s="2">
        <v>2018</v>
      </c>
      <c r="D5" s="2">
        <v>2019</v>
      </c>
    </row>
    <row r="6" spans="1:4" ht="15.75" x14ac:dyDescent="0.25">
      <c r="A6" s="3" t="s">
        <v>0</v>
      </c>
      <c r="D6" s="2"/>
    </row>
    <row r="7" spans="1:4" ht="15.75" x14ac:dyDescent="0.25">
      <c r="A7" s="3"/>
    </row>
    <row r="8" spans="1:4" ht="15" x14ac:dyDescent="0.25">
      <c r="A8" s="2" t="s">
        <v>25</v>
      </c>
      <c r="B8" s="1" t="s">
        <v>26</v>
      </c>
      <c r="C8" s="13">
        <v>0</v>
      </c>
      <c r="D8" s="13">
        <v>-150</v>
      </c>
    </row>
    <row r="9" spans="1:4" ht="15" x14ac:dyDescent="0.25">
      <c r="A9" s="2" t="s">
        <v>8</v>
      </c>
      <c r="B9" s="1" t="s">
        <v>7</v>
      </c>
      <c r="C9" s="13">
        <v>-202.8</v>
      </c>
      <c r="D9" s="13">
        <v>-500</v>
      </c>
    </row>
    <row r="10" spans="1:4" x14ac:dyDescent="0.2">
      <c r="B10" s="1" t="s">
        <v>9</v>
      </c>
      <c r="C10" s="13">
        <v>-200</v>
      </c>
      <c r="D10" s="13">
        <v>-200</v>
      </c>
    </row>
    <row r="11" spans="1:4" x14ac:dyDescent="0.2">
      <c r="B11" s="1" t="s">
        <v>10</v>
      </c>
      <c r="C11" s="13">
        <v>-420</v>
      </c>
      <c r="D11" s="13">
        <v>-500</v>
      </c>
    </row>
    <row r="12" spans="1:4" x14ac:dyDescent="0.2">
      <c r="B12" s="1" t="s">
        <v>11</v>
      </c>
      <c r="C12" s="13">
        <v>-65.58</v>
      </c>
      <c r="D12" s="13">
        <v>-150</v>
      </c>
    </row>
    <row r="13" spans="1:4" x14ac:dyDescent="0.2">
      <c r="B13" s="1" t="s">
        <v>23</v>
      </c>
      <c r="C13" s="13">
        <v>-229.8</v>
      </c>
      <c r="D13" s="13">
        <v>-200</v>
      </c>
    </row>
    <row r="14" spans="1:4" x14ac:dyDescent="0.2">
      <c r="B14" s="1" t="s">
        <v>12</v>
      </c>
      <c r="C14" s="13">
        <v>-198.2</v>
      </c>
      <c r="D14" s="13">
        <v>-500</v>
      </c>
    </row>
    <row r="15" spans="1:4" x14ac:dyDescent="0.2">
      <c r="B15" s="1" t="s">
        <v>13</v>
      </c>
      <c r="C15" s="13">
        <v>-536.20000000000005</v>
      </c>
      <c r="D15" s="13">
        <v>0</v>
      </c>
    </row>
    <row r="16" spans="1:4" x14ac:dyDescent="0.2">
      <c r="B16" s="1" t="s">
        <v>14</v>
      </c>
      <c r="C16" s="13">
        <v>-100</v>
      </c>
      <c r="D16" s="13">
        <v>-1500</v>
      </c>
    </row>
    <row r="17" spans="1:4" x14ac:dyDescent="0.2">
      <c r="B17" s="1" t="s">
        <v>15</v>
      </c>
      <c r="C17" s="13">
        <v>-184.5</v>
      </c>
      <c r="D17" s="13">
        <v>-300</v>
      </c>
    </row>
    <row r="18" spans="1:4" x14ac:dyDescent="0.2">
      <c r="B18" s="1" t="s">
        <v>16</v>
      </c>
      <c r="C18" s="13">
        <v>-180</v>
      </c>
      <c r="D18" s="13">
        <v>-200</v>
      </c>
    </row>
    <row r="19" spans="1:4" x14ac:dyDescent="0.2">
      <c r="B19" s="1" t="s">
        <v>27</v>
      </c>
      <c r="C19" s="13">
        <v>-6.9</v>
      </c>
      <c r="D19" s="13">
        <v>0</v>
      </c>
    </row>
    <row r="20" spans="1:4" x14ac:dyDescent="0.2">
      <c r="B20" s="1" t="s">
        <v>17</v>
      </c>
      <c r="C20" s="13">
        <v>-20.5</v>
      </c>
      <c r="D20" s="13">
        <v>-50</v>
      </c>
    </row>
    <row r="21" spans="1:4" x14ac:dyDescent="0.2">
      <c r="B21" s="1" t="s">
        <v>18</v>
      </c>
      <c r="C21" s="1">
        <v>-122.44</v>
      </c>
      <c r="D21" s="13">
        <v>-150</v>
      </c>
    </row>
    <row r="22" spans="1:4" x14ac:dyDescent="0.2">
      <c r="B22" s="1" t="s">
        <v>19</v>
      </c>
      <c r="C22" s="13">
        <v>0</v>
      </c>
      <c r="D22" s="13">
        <v>-50</v>
      </c>
    </row>
    <row r="23" spans="1:4" ht="15" x14ac:dyDescent="0.25">
      <c r="B23" s="4" t="s">
        <v>1</v>
      </c>
      <c r="C23" s="12">
        <f>SUM(C8:C22)</f>
        <v>-2466.92</v>
      </c>
      <c r="D23" s="12">
        <f>SUM(D8:D22)</f>
        <v>-4450</v>
      </c>
    </row>
    <row r="24" spans="1:4" ht="15" x14ac:dyDescent="0.25">
      <c r="B24" s="5"/>
    </row>
    <row r="25" spans="1:4" ht="15" x14ac:dyDescent="0.25">
      <c r="A25" s="2" t="s">
        <v>4</v>
      </c>
      <c r="B25" s="5"/>
    </row>
    <row r="26" spans="1:4" ht="15" x14ac:dyDescent="0.25">
      <c r="A26" s="2" t="s">
        <v>32</v>
      </c>
      <c r="B26" s="5"/>
    </row>
    <row r="27" spans="1:4" ht="15" x14ac:dyDescent="0.25">
      <c r="A27" s="2"/>
      <c r="B27" s="6" t="s">
        <v>5</v>
      </c>
      <c r="C27" s="13">
        <v>3025</v>
      </c>
      <c r="D27" s="13">
        <v>3200</v>
      </c>
    </row>
    <row r="28" spans="1:4" ht="15" x14ac:dyDescent="0.25">
      <c r="A28" s="2"/>
      <c r="B28" s="6" t="s">
        <v>28</v>
      </c>
      <c r="C28" s="13">
        <v>0</v>
      </c>
      <c r="D28" s="13">
        <v>0</v>
      </c>
    </row>
    <row r="29" spans="1:4" ht="15" x14ac:dyDescent="0.25">
      <c r="A29" s="2"/>
      <c r="B29" s="6" t="s">
        <v>22</v>
      </c>
      <c r="C29" s="13">
        <v>150</v>
      </c>
      <c r="D29" s="13">
        <v>200</v>
      </c>
    </row>
    <row r="30" spans="1:4" ht="15" x14ac:dyDescent="0.25">
      <c r="A30" s="2"/>
      <c r="B30" s="6" t="s">
        <v>31</v>
      </c>
      <c r="C30" s="13">
        <v>1416</v>
      </c>
      <c r="D30" s="13">
        <v>350</v>
      </c>
    </row>
    <row r="31" spans="1:4" x14ac:dyDescent="0.2">
      <c r="B31" s="1" t="s">
        <v>20</v>
      </c>
      <c r="C31" s="13">
        <v>1080</v>
      </c>
      <c r="D31" s="13">
        <v>450</v>
      </c>
    </row>
    <row r="32" spans="1:4" x14ac:dyDescent="0.2">
      <c r="B32" s="1" t="s">
        <v>8</v>
      </c>
      <c r="C32" s="13" t="s">
        <v>8</v>
      </c>
      <c r="D32" s="13" t="s">
        <v>8</v>
      </c>
    </row>
    <row r="33" spans="1:4" ht="15" x14ac:dyDescent="0.25">
      <c r="B33" s="4" t="s">
        <v>2</v>
      </c>
      <c r="C33" s="12">
        <f>SUM(C27:C32)</f>
        <v>5671</v>
      </c>
      <c r="D33" s="12">
        <f>SUM(D27:D32)</f>
        <v>4200</v>
      </c>
    </row>
    <row r="34" spans="1:4" ht="15" x14ac:dyDescent="0.25">
      <c r="B34" s="5"/>
    </row>
    <row r="35" spans="1:4" ht="15" x14ac:dyDescent="0.25">
      <c r="A35" s="2" t="s">
        <v>33</v>
      </c>
      <c r="D35" s="13"/>
    </row>
    <row r="36" spans="1:4" ht="15" x14ac:dyDescent="0.25">
      <c r="A36" s="2"/>
      <c r="B36" s="1" t="s">
        <v>31</v>
      </c>
      <c r="C36" s="1">
        <v>-1309.58</v>
      </c>
      <c r="D36" s="13">
        <v>0</v>
      </c>
    </row>
    <row r="37" spans="1:4" ht="15" x14ac:dyDescent="0.25">
      <c r="A37" s="2"/>
      <c r="B37" s="1" t="s">
        <v>21</v>
      </c>
      <c r="C37" s="13">
        <v>-1315</v>
      </c>
      <c r="D37" s="13">
        <v>0</v>
      </c>
    </row>
    <row r="38" spans="1:4" x14ac:dyDescent="0.2">
      <c r="B38" s="1" t="s">
        <v>8</v>
      </c>
      <c r="C38" s="1" t="s">
        <v>8</v>
      </c>
      <c r="D38" s="13" t="s">
        <v>8</v>
      </c>
    </row>
    <row r="39" spans="1:4" ht="15" x14ac:dyDescent="0.25">
      <c r="B39" s="4" t="s">
        <v>3</v>
      </c>
      <c r="C39" s="12">
        <f>SUM(C35:C38)</f>
        <v>-2624.58</v>
      </c>
      <c r="D39" s="12">
        <f>SUM(D35:D38)</f>
        <v>0</v>
      </c>
    </row>
    <row r="40" spans="1:4" ht="15" x14ac:dyDescent="0.25">
      <c r="B40" s="5"/>
    </row>
    <row r="41" spans="1:4" x14ac:dyDescent="0.2">
      <c r="B41" s="7"/>
      <c r="C41" s="12">
        <f>SUM(C33+C39)</f>
        <v>3046.42</v>
      </c>
      <c r="D41" s="12">
        <f>SUM(D33+D39)</f>
        <v>4200</v>
      </c>
    </row>
    <row r="42" spans="1:4" x14ac:dyDescent="0.2">
      <c r="B42" s="16"/>
    </row>
    <row r="44" spans="1:4" ht="15.75" x14ac:dyDescent="0.25">
      <c r="A44" s="17" t="s">
        <v>34</v>
      </c>
      <c r="B44" s="8"/>
      <c r="C44" s="14">
        <f>C41+C23</f>
        <v>579.5</v>
      </c>
      <c r="D44" s="14">
        <f>D41+D23</f>
        <v>-250</v>
      </c>
    </row>
    <row r="45" spans="1:4" ht="15.75" x14ac:dyDescent="0.25">
      <c r="A45" s="9"/>
      <c r="B45" s="6"/>
    </row>
    <row r="47" spans="1:4" ht="18" x14ac:dyDescent="0.25">
      <c r="A47" s="10" t="s">
        <v>6</v>
      </c>
      <c r="B47" s="11"/>
      <c r="C47" s="15">
        <f>C44</f>
        <v>579.5</v>
      </c>
      <c r="D47" s="15">
        <f>D44</f>
        <v>-250</v>
      </c>
    </row>
  </sheetData>
  <pageMargins left="0.7" right="0.7" top="0.75" bottom="0.75" header="0.3" footer="0.3"/>
  <pageSetup paperSize="9" orientation="portrait" r:id="rId1"/>
  <headerFooter>
    <oddHeader>&amp;L&amp;"-,Lihavoitu"Worldloppet Masters Finland
861208744-7&amp;R&amp;"-,Lihavoitu"11.1.2019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9" workbookViewId="0">
      <selection activeCell="A71" sqref="A7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Taul1</vt:lpstr>
      <vt:lpstr>Taul6</vt:lpstr>
      <vt:lpstr>Taul4</vt:lpstr>
      <vt:lpstr>Taul5</vt:lpstr>
      <vt:lpstr>Taul2</vt:lpstr>
      <vt:lpstr>Taul3</vt:lpstr>
    </vt:vector>
  </TitlesOfParts>
  <Company>HYY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Hurme Lauramaija</dc:creator>
  <cp:lastModifiedBy>juha toivonen</cp:lastModifiedBy>
  <cp:lastPrinted>2018-01-20T14:48:34Z</cp:lastPrinted>
  <dcterms:created xsi:type="dcterms:W3CDTF">2013-01-28T08:11:57Z</dcterms:created>
  <dcterms:modified xsi:type="dcterms:W3CDTF">2019-01-13T08:47:04Z</dcterms:modified>
</cp:coreProperties>
</file>