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istaja\Downloads\"/>
    </mc:Choice>
  </mc:AlternateContent>
  <xr:revisionPtr revIDLastSave="0" documentId="8_{83F51A04-231F-467F-8FC7-14A8D7678D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6" sheetId="6" r:id="rId2"/>
    <sheet name="Taul4" sheetId="4" r:id="rId3"/>
    <sheet name="Taul5" sheetId="5" r:id="rId4"/>
    <sheet name="Taul2" sheetId="2" r:id="rId5"/>
    <sheet name="Taul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1" i="1"/>
  <c r="D21" i="1"/>
  <c r="E21" i="1"/>
  <c r="D39" i="1" l="1"/>
  <c r="D42" i="1" s="1"/>
  <c r="D45" i="1" s="1"/>
  <c r="E31" i="1"/>
  <c r="C31" i="1"/>
  <c r="E37" i="1"/>
  <c r="C37" i="1"/>
  <c r="C21" i="1"/>
  <c r="E39" i="1" l="1"/>
  <c r="E42" i="1" s="1"/>
  <c r="E45" i="1" s="1"/>
  <c r="C39" i="1"/>
  <c r="C42" i="1" s="1"/>
  <c r="C45" i="1" s="1"/>
</calcChain>
</file>

<file path=xl/sharedStrings.xml><?xml version="1.0" encoding="utf-8"?>
<sst xmlns="http://schemas.openxmlformats.org/spreadsheetml/2006/main" count="43" uniqueCount="33">
  <si>
    <t>Varsinainen toiminta</t>
  </si>
  <si>
    <t>Kulut yhteensä</t>
  </si>
  <si>
    <t>Muut tuotot yhteensä</t>
  </si>
  <si>
    <t>Muut kulut yhteensä</t>
  </si>
  <si>
    <t>Varainhankinta</t>
  </si>
  <si>
    <t>Jäsenmaksut</t>
  </si>
  <si>
    <t>Tilikauden tulos</t>
  </si>
  <si>
    <t>Ohjelmat ja lisenssit</t>
  </si>
  <si>
    <t xml:space="preserve"> </t>
  </si>
  <si>
    <t>Käyttömaksut</t>
  </si>
  <si>
    <t>Jäsentiedotteet</t>
  </si>
  <si>
    <t>Toimistotarvikkeet</t>
  </si>
  <si>
    <t>Vuosikokous</t>
  </si>
  <si>
    <t>Jäsentapaamiset</t>
  </si>
  <si>
    <t>Jäsenten huomioiminen</t>
  </si>
  <si>
    <t>Nuorisotoiminnan tukeminen</t>
  </si>
  <si>
    <t>Postikulut</t>
  </si>
  <si>
    <t>Pankkikulut</t>
  </si>
  <si>
    <t>Satunnaiset kulut</t>
  </si>
  <si>
    <t>Hiihtoliivien myynti</t>
  </si>
  <si>
    <t>Hiihtoliivien hankinta</t>
  </si>
  <si>
    <t>Yhteistyösopimukset</t>
  </si>
  <si>
    <t>Hallituksen kokous</t>
  </si>
  <si>
    <t>Toteutunut</t>
  </si>
  <si>
    <t>KULUT</t>
  </si>
  <si>
    <t>Lahjoitukset</t>
  </si>
  <si>
    <t>Kannatusmaksut</t>
  </si>
  <si>
    <t>Seurahistoria</t>
  </si>
  <si>
    <t>Tuotot</t>
  </si>
  <si>
    <t>Kulut</t>
  </si>
  <si>
    <t>Tuotto-/kulujäämä</t>
  </si>
  <si>
    <t>Talousarvion seuranta 31.12.2021</t>
  </si>
  <si>
    <t>Arvio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</si>
</sst>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/>
    <xf numFmtId="0" fontId="2" fillId="0" borderId="2" xfId="0" applyFont="1" applyBorder="1"/>
    <xf numFmtId="0" fontId="4" fillId="0" borderId="0" xfId="0" applyFont="1" applyBorder="1"/>
    <xf numFmtId="0" fontId="6" fillId="0" borderId="3" xfId="0" applyFont="1" applyBorder="1"/>
    <xf numFmtId="0" fontId="2" fillId="0" borderId="3" xfId="0" applyFont="1" applyBorder="1"/>
    <xf numFmtId="2" fontId="2" fillId="0" borderId="1" xfId="1" applyNumberFormat="1" applyFont="1" applyBorder="1"/>
    <xf numFmtId="2" fontId="2" fillId="0" borderId="0" xfId="0" applyNumberFormat="1" applyFont="1"/>
    <xf numFmtId="2" fontId="2" fillId="0" borderId="2" xfId="1" applyNumberFormat="1" applyFont="1" applyBorder="1"/>
    <xf numFmtId="2" fontId="2" fillId="0" borderId="3" xfId="1" applyNumberFormat="1" applyFont="1" applyBorder="1"/>
    <xf numFmtId="0" fontId="5" fillId="0" borderId="0" xfId="0" applyFont="1" applyBorder="1"/>
    <xf numFmtId="164" fontId="2" fillId="0" borderId="0" xfId="0" applyNumberFormat="1" applyFont="1"/>
    <xf numFmtId="2" fontId="4" fillId="0" borderId="2" xfId="0" applyNumberFormat="1" applyFont="1" applyBorder="1"/>
    <xf numFmtId="14" fontId="2" fillId="0" borderId="0" xfId="0" applyNumberFormat="1" applyFont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9"/>
  <sheetViews>
    <sheetView tabSelected="1" view="pageLayout" zoomScale="120" zoomScaleNormal="100" zoomScalePageLayoutView="120" workbookViewId="0">
      <selection activeCell="F1" sqref="F1:N1048576"/>
    </sheetView>
  </sheetViews>
  <sheetFormatPr defaultColWidth="9" defaultRowHeight="14" x14ac:dyDescent="0.3"/>
  <cols>
    <col min="1" max="1" width="24.7265625" style="1" customWidth="1"/>
    <col min="2" max="2" width="21.90625" style="1" customWidth="1"/>
    <col min="3" max="3" width="15.453125" style="1" customWidth="1"/>
    <col min="4" max="4" width="11" style="1" customWidth="1"/>
    <col min="5" max="5" width="11.36328125" style="1" customWidth="1"/>
    <col min="6" max="16384" width="9" style="1"/>
  </cols>
  <sheetData>
    <row r="2" spans="1:5" x14ac:dyDescent="0.3">
      <c r="A2" s="2" t="s">
        <v>31</v>
      </c>
      <c r="B2" s="19"/>
    </row>
    <row r="4" spans="1:5" x14ac:dyDescent="0.3">
      <c r="C4" s="2" t="s">
        <v>23</v>
      </c>
      <c r="D4" s="2" t="s">
        <v>32</v>
      </c>
      <c r="E4" s="2" t="s">
        <v>23</v>
      </c>
    </row>
    <row r="5" spans="1:5" x14ac:dyDescent="0.3">
      <c r="B5" s="2"/>
      <c r="C5" s="2">
        <v>2020</v>
      </c>
      <c r="D5" s="2">
        <v>2021</v>
      </c>
      <c r="E5" s="2"/>
    </row>
    <row r="6" spans="1:5" ht="15.5" x14ac:dyDescent="0.35">
      <c r="A6" s="3" t="s">
        <v>0</v>
      </c>
      <c r="E6" s="2"/>
    </row>
    <row r="7" spans="1:5" ht="15.5" x14ac:dyDescent="0.35">
      <c r="A7" s="3"/>
    </row>
    <row r="8" spans="1:5" x14ac:dyDescent="0.3">
      <c r="A8" s="2" t="s">
        <v>24</v>
      </c>
      <c r="B8" s="1" t="s">
        <v>25</v>
      </c>
      <c r="C8" s="13">
        <v>0</v>
      </c>
      <c r="D8" s="13">
        <v>0</v>
      </c>
      <c r="E8" s="13">
        <v>0</v>
      </c>
    </row>
    <row r="9" spans="1:5" x14ac:dyDescent="0.3">
      <c r="A9" s="2" t="s">
        <v>8</v>
      </c>
      <c r="B9" s="1" t="s">
        <v>7</v>
      </c>
      <c r="C9" s="13">
        <v>-345.8</v>
      </c>
      <c r="D9" s="13">
        <v>-400</v>
      </c>
      <c r="E9" s="13">
        <v>-480.92</v>
      </c>
    </row>
    <row r="10" spans="1:5" x14ac:dyDescent="0.3">
      <c r="B10" s="1" t="s">
        <v>9</v>
      </c>
      <c r="C10" s="13">
        <v>-100</v>
      </c>
      <c r="D10" s="13">
        <v>-300</v>
      </c>
      <c r="E10" s="13">
        <v>-174.8</v>
      </c>
    </row>
    <row r="11" spans="1:5" x14ac:dyDescent="0.3">
      <c r="B11" s="1" t="s">
        <v>10</v>
      </c>
      <c r="C11" s="13">
        <v>-160</v>
      </c>
      <c r="D11" s="13">
        <v>-400</v>
      </c>
      <c r="E11" s="13">
        <v>-175</v>
      </c>
    </row>
    <row r="12" spans="1:5" x14ac:dyDescent="0.3">
      <c r="B12" s="1" t="s">
        <v>11</v>
      </c>
      <c r="C12" s="13">
        <v>-89.95</v>
      </c>
      <c r="D12" s="13">
        <v>-100</v>
      </c>
      <c r="E12" s="13">
        <v>-52.84</v>
      </c>
    </row>
    <row r="13" spans="1:5" x14ac:dyDescent="0.3">
      <c r="B13" s="1" t="s">
        <v>22</v>
      </c>
      <c r="C13" s="13">
        <v>0</v>
      </c>
      <c r="D13" s="13">
        <v>-200</v>
      </c>
      <c r="E13" s="13">
        <v>0</v>
      </c>
    </row>
    <row r="14" spans="1:5" x14ac:dyDescent="0.3">
      <c r="B14" s="1" t="s">
        <v>12</v>
      </c>
      <c r="C14" s="13">
        <v>-339.41</v>
      </c>
      <c r="D14" s="13">
        <v>-500</v>
      </c>
      <c r="E14" s="13">
        <v>-247.5</v>
      </c>
    </row>
    <row r="15" spans="1:5" x14ac:dyDescent="0.3">
      <c r="B15" s="1" t="s">
        <v>13</v>
      </c>
      <c r="C15" s="13">
        <v>-198</v>
      </c>
      <c r="D15" s="13">
        <v>-1000</v>
      </c>
      <c r="E15" s="13">
        <v>0</v>
      </c>
    </row>
    <row r="16" spans="1:5" x14ac:dyDescent="0.3">
      <c r="B16" s="1" t="s">
        <v>14</v>
      </c>
      <c r="C16" s="13">
        <v>-33</v>
      </c>
      <c r="D16" s="13">
        <v>-100</v>
      </c>
      <c r="E16" s="13">
        <v>-15</v>
      </c>
    </row>
    <row r="17" spans="1:5" x14ac:dyDescent="0.3">
      <c r="B17" s="1" t="s">
        <v>15</v>
      </c>
      <c r="C17" s="13">
        <v>0</v>
      </c>
      <c r="D17" s="13">
        <v>0</v>
      </c>
      <c r="E17" s="13">
        <v>-2000</v>
      </c>
    </row>
    <row r="18" spans="1:5" x14ac:dyDescent="0.3">
      <c r="B18" s="1" t="s">
        <v>16</v>
      </c>
      <c r="C18" s="17">
        <v>-12.4</v>
      </c>
      <c r="D18" s="17">
        <v>-50</v>
      </c>
      <c r="E18" s="13">
        <v>0</v>
      </c>
    </row>
    <row r="19" spans="1:5" x14ac:dyDescent="0.3">
      <c r="B19" s="1" t="s">
        <v>17</v>
      </c>
      <c r="C19" s="1">
        <v>-114.79</v>
      </c>
      <c r="D19" s="1">
        <v>-150</v>
      </c>
      <c r="E19" s="13">
        <v>-134.13999999999999</v>
      </c>
    </row>
    <row r="20" spans="1:5" x14ac:dyDescent="0.3">
      <c r="B20" s="1" t="s">
        <v>18</v>
      </c>
      <c r="C20" s="13">
        <v>0</v>
      </c>
      <c r="D20" s="13">
        <v>-100</v>
      </c>
      <c r="E20" s="13">
        <v>-100</v>
      </c>
    </row>
    <row r="21" spans="1:5" x14ac:dyDescent="0.3">
      <c r="B21" s="4" t="s">
        <v>1</v>
      </c>
      <c r="C21" s="12">
        <f>SUM(C8:C20)</f>
        <v>-1393.3500000000001</v>
      </c>
      <c r="D21" s="12">
        <f>SUM(D8:D20)</f>
        <v>-3300</v>
      </c>
      <c r="E21" s="12">
        <f>SUM(E8:E20)</f>
        <v>-3380.2</v>
      </c>
    </row>
    <row r="22" spans="1:5" x14ac:dyDescent="0.3">
      <c r="B22" s="5"/>
    </row>
    <row r="23" spans="1:5" x14ac:dyDescent="0.3">
      <c r="A23" s="2" t="s">
        <v>4</v>
      </c>
      <c r="B23" s="5"/>
    </row>
    <row r="24" spans="1:5" x14ac:dyDescent="0.3">
      <c r="A24" s="2" t="s">
        <v>28</v>
      </c>
      <c r="B24" s="5"/>
    </row>
    <row r="25" spans="1:5" x14ac:dyDescent="0.3">
      <c r="A25" s="2"/>
      <c r="B25" s="6" t="s">
        <v>5</v>
      </c>
      <c r="C25" s="13">
        <v>2940</v>
      </c>
      <c r="D25" s="13">
        <v>3000</v>
      </c>
      <c r="E25" s="13">
        <v>2800</v>
      </c>
    </row>
    <row r="26" spans="1:5" x14ac:dyDescent="0.3">
      <c r="A26" s="2"/>
      <c r="B26" s="6" t="s">
        <v>26</v>
      </c>
      <c r="C26" s="13">
        <v>0</v>
      </c>
      <c r="D26" s="13">
        <v>0</v>
      </c>
      <c r="E26" s="13">
        <v>0</v>
      </c>
    </row>
    <row r="27" spans="1:5" x14ac:dyDescent="0.3">
      <c r="A27" s="2"/>
      <c r="B27" s="6" t="s">
        <v>21</v>
      </c>
      <c r="C27" s="13">
        <v>300</v>
      </c>
      <c r="D27" s="13">
        <v>0</v>
      </c>
      <c r="E27" s="13">
        <v>0</v>
      </c>
    </row>
    <row r="28" spans="1:5" x14ac:dyDescent="0.3">
      <c r="A28" s="2"/>
      <c r="B28" s="6" t="s">
        <v>27</v>
      </c>
      <c r="C28" s="13">
        <v>70</v>
      </c>
      <c r="D28" s="13">
        <v>0</v>
      </c>
      <c r="E28" s="13">
        <v>34.9</v>
      </c>
    </row>
    <row r="29" spans="1:5" x14ac:dyDescent="0.3">
      <c r="B29" s="1" t="s">
        <v>19</v>
      </c>
      <c r="C29" s="13">
        <v>0</v>
      </c>
      <c r="D29" s="13">
        <v>450</v>
      </c>
      <c r="E29" s="13">
        <v>0</v>
      </c>
    </row>
    <row r="30" spans="1:5" x14ac:dyDescent="0.3">
      <c r="B30" s="1" t="s">
        <v>8</v>
      </c>
      <c r="C30" s="13" t="s">
        <v>8</v>
      </c>
      <c r="D30" s="13" t="s">
        <v>8</v>
      </c>
      <c r="E30" s="13" t="s">
        <v>8</v>
      </c>
    </row>
    <row r="31" spans="1:5" x14ac:dyDescent="0.3">
      <c r="B31" s="4" t="s">
        <v>2</v>
      </c>
      <c r="C31" s="12">
        <f>SUM(C25:C30)</f>
        <v>3310</v>
      </c>
      <c r="D31" s="12">
        <f>SUM(D25:D30)</f>
        <v>3450</v>
      </c>
      <c r="E31" s="12">
        <f>SUM(E25:E30)</f>
        <v>2834.9</v>
      </c>
    </row>
    <row r="32" spans="1:5" x14ac:dyDescent="0.3">
      <c r="B32" s="5"/>
    </row>
    <row r="33" spans="1:5" x14ac:dyDescent="0.3">
      <c r="A33" s="2" t="s">
        <v>29</v>
      </c>
      <c r="E33" s="13"/>
    </row>
    <row r="34" spans="1:5" x14ac:dyDescent="0.3">
      <c r="A34" s="2"/>
      <c r="B34" s="1" t="s">
        <v>27</v>
      </c>
      <c r="C34" s="1">
        <v>0</v>
      </c>
      <c r="D34" s="1">
        <v>0</v>
      </c>
      <c r="E34" s="13">
        <v>0</v>
      </c>
    </row>
    <row r="35" spans="1:5" x14ac:dyDescent="0.3">
      <c r="A35" s="2"/>
      <c r="B35" s="1" t="s">
        <v>20</v>
      </c>
      <c r="C35" s="1">
        <v>0</v>
      </c>
      <c r="D35" s="1">
        <v>-450</v>
      </c>
      <c r="E35" s="13">
        <v>0</v>
      </c>
    </row>
    <row r="36" spans="1:5" x14ac:dyDescent="0.3">
      <c r="B36" s="1" t="s">
        <v>8</v>
      </c>
      <c r="C36" s="1" t="s">
        <v>8</v>
      </c>
      <c r="D36" s="1" t="s">
        <v>8</v>
      </c>
      <c r="E36" s="13" t="s">
        <v>8</v>
      </c>
    </row>
    <row r="37" spans="1:5" x14ac:dyDescent="0.3">
      <c r="B37" s="4" t="s">
        <v>3</v>
      </c>
      <c r="C37" s="12">
        <f>SUM(C33:C36)</f>
        <v>0</v>
      </c>
      <c r="D37" s="12">
        <f>SUM(D33:D36)</f>
        <v>-450</v>
      </c>
      <c r="E37" s="12">
        <f>SUM(E33:E36)</f>
        <v>0</v>
      </c>
    </row>
    <row r="38" spans="1:5" x14ac:dyDescent="0.3">
      <c r="B38" s="5"/>
    </row>
    <row r="39" spans="1:5" x14ac:dyDescent="0.3">
      <c r="B39" s="7"/>
      <c r="C39" s="12">
        <f>SUM(C31+C37)</f>
        <v>3310</v>
      </c>
      <c r="D39" s="12">
        <f>SUM(D31+D37)</f>
        <v>3000</v>
      </c>
      <c r="E39" s="12">
        <f>SUM(E31+E37)</f>
        <v>2834.9</v>
      </c>
    </row>
    <row r="40" spans="1:5" x14ac:dyDescent="0.3">
      <c r="B40" s="16"/>
    </row>
    <row r="42" spans="1:5" ht="15.5" x14ac:dyDescent="0.35">
      <c r="A42" s="18" t="s">
        <v>30</v>
      </c>
      <c r="B42" s="8"/>
      <c r="C42" s="14">
        <f>C39+C21</f>
        <v>1916.6499999999999</v>
      </c>
      <c r="D42" s="14">
        <f>D39+D21</f>
        <v>-300</v>
      </c>
      <c r="E42" s="14">
        <f>E39+E21</f>
        <v>-545.29999999999973</v>
      </c>
    </row>
    <row r="43" spans="1:5" ht="15.5" x14ac:dyDescent="0.35">
      <c r="A43" s="9"/>
      <c r="B43" s="6"/>
    </row>
    <row r="45" spans="1:5" ht="18" x14ac:dyDescent="0.4">
      <c r="A45" s="10" t="s">
        <v>6</v>
      </c>
      <c r="B45" s="11"/>
      <c r="C45" s="15">
        <f>C42</f>
        <v>1916.6499999999999</v>
      </c>
      <c r="D45" s="15">
        <f>D42</f>
        <v>-300</v>
      </c>
      <c r="E45" s="15">
        <f>E42</f>
        <v>-545.29999999999973</v>
      </c>
    </row>
    <row r="49" spans="1:1" x14ac:dyDescent="0.3">
      <c r="A49" s="1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&amp;R&amp;"-,Lihavoitu"3.1.2022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9" workbookViewId="0">
      <selection activeCell="A71" sqref="A71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Taul1</vt:lpstr>
      <vt:lpstr>Taul6</vt:lpstr>
      <vt:lpstr>Taul4</vt:lpstr>
      <vt:lpstr>Taul5</vt:lpstr>
      <vt:lpstr>Taul2</vt:lpstr>
      <vt:lpstr>Taul3</vt:lpstr>
    </vt:vector>
  </TitlesOfParts>
  <Company>HYY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Hurme Lauramaija</dc:creator>
  <cp:lastModifiedBy>Omistaja</cp:lastModifiedBy>
  <cp:lastPrinted>2022-01-03T18:23:37Z</cp:lastPrinted>
  <dcterms:created xsi:type="dcterms:W3CDTF">2013-01-28T08:11:57Z</dcterms:created>
  <dcterms:modified xsi:type="dcterms:W3CDTF">2022-01-03T18:25:24Z</dcterms:modified>
</cp:coreProperties>
</file>