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 defaultThemeVersion="124226"/>
  <bookViews>
    <workbookView xWindow="0" yWindow="0" windowWidth="19440" windowHeight="11760" tabRatio="607" activeTab="1"/>
  </bookViews>
  <sheets>
    <sheet name="1000m ja Korkeus" sheetId="6" r:id="rId1"/>
    <sheet name="Pituus ja Keihäs" sheetId="7" r:id="rId2"/>
    <sheet name="Kuula ja Keihäs" sheetId="2" r:id="rId3"/>
    <sheet name="40m ja Korkeus" sheetId="3" r:id="rId4"/>
    <sheet name="40m ja 1000m" sheetId="4" r:id="rId5"/>
    <sheet name="Kuula ja Pituus" sheetId="5" r:id="rId6"/>
  </sheets>
  <calcPr calcId="145621"/>
</workbook>
</file>

<file path=xl/calcChain.xml><?xml version="1.0" encoding="utf-8"?>
<calcChain xmlns="http://schemas.openxmlformats.org/spreadsheetml/2006/main">
  <c r="F10" i="5" l="1"/>
  <c r="F9" i="5"/>
  <c r="F8" i="5"/>
  <c r="F7" i="5"/>
  <c r="F6" i="5"/>
  <c r="F13" i="3" l="1"/>
  <c r="G13" i="3" s="1"/>
  <c r="F14" i="3"/>
  <c r="G8" i="3"/>
  <c r="F11" i="5" l="1"/>
  <c r="D11" i="5"/>
  <c r="F12" i="5"/>
  <c r="D12" i="5"/>
  <c r="F15" i="7"/>
  <c r="D15" i="7"/>
  <c r="G12" i="5" l="1"/>
  <c r="G15" i="7"/>
  <c r="G11" i="5"/>
  <c r="D12" i="7"/>
  <c r="D7" i="7"/>
  <c r="D9" i="7"/>
  <c r="D11" i="7"/>
  <c r="D14" i="7"/>
  <c r="D8" i="7"/>
  <c r="D6" i="7"/>
  <c r="D10" i="7"/>
  <c r="D16" i="7"/>
  <c r="D17" i="7"/>
  <c r="D18" i="7"/>
  <c r="D19" i="7"/>
  <c r="D20" i="7"/>
  <c r="D21" i="7"/>
  <c r="D22" i="7"/>
  <c r="D23" i="7"/>
  <c r="D24" i="7"/>
  <c r="G24" i="7" s="1"/>
  <c r="D25" i="7"/>
  <c r="D26" i="7"/>
  <c r="D27" i="7"/>
  <c r="G27" i="7" s="1"/>
  <c r="D28" i="7"/>
  <c r="G28" i="7" s="1"/>
  <c r="D29" i="7"/>
  <c r="G29" i="7" s="1"/>
  <c r="D30" i="7"/>
  <c r="D31" i="7"/>
  <c r="D32" i="7"/>
  <c r="G32" i="7" s="1"/>
  <c r="D33" i="7"/>
  <c r="D34" i="7"/>
  <c r="D35" i="7"/>
  <c r="G35" i="7" s="1"/>
  <c r="D36" i="7"/>
  <c r="D37" i="7"/>
  <c r="D38" i="7"/>
  <c r="D39" i="7"/>
  <c r="G39" i="7" s="1"/>
  <c r="D13" i="7"/>
  <c r="F39" i="7"/>
  <c r="F38" i="7"/>
  <c r="F37" i="7"/>
  <c r="G37" i="7" s="1"/>
  <c r="F36" i="7"/>
  <c r="F35" i="7"/>
  <c r="F34" i="7"/>
  <c r="F33" i="7"/>
  <c r="G33" i="7"/>
  <c r="F32" i="7"/>
  <c r="F31" i="7"/>
  <c r="G31" i="7"/>
  <c r="F30" i="7"/>
  <c r="F29" i="7"/>
  <c r="F28" i="7"/>
  <c r="F27" i="7"/>
  <c r="F26" i="7"/>
  <c r="F25" i="7"/>
  <c r="G25" i="7"/>
  <c r="F24" i="7"/>
  <c r="F23" i="7"/>
  <c r="F22" i="7"/>
  <c r="F21" i="7"/>
  <c r="G21" i="7" s="1"/>
  <c r="F20" i="7"/>
  <c r="F19" i="7"/>
  <c r="G19" i="7"/>
  <c r="F18" i="7"/>
  <c r="F17" i="7"/>
  <c r="F16" i="7"/>
  <c r="F10" i="7"/>
  <c r="F6" i="7"/>
  <c r="F8" i="7"/>
  <c r="F14" i="7"/>
  <c r="F11" i="7"/>
  <c r="F9" i="7"/>
  <c r="F7" i="7"/>
  <c r="F12" i="7"/>
  <c r="F13" i="7"/>
  <c r="D10" i="6"/>
  <c r="D8" i="6"/>
  <c r="D11" i="6"/>
  <c r="D7" i="6"/>
  <c r="D6" i="6"/>
  <c r="D12" i="6"/>
  <c r="G12" i="6" s="1"/>
  <c r="D13" i="6"/>
  <c r="D14" i="6"/>
  <c r="D15" i="6"/>
  <c r="D16" i="6"/>
  <c r="G16" i="6" s="1"/>
  <c r="D17" i="6"/>
  <c r="D18" i="6"/>
  <c r="D19" i="6"/>
  <c r="D20" i="6"/>
  <c r="G20" i="6" s="1"/>
  <c r="D21" i="6"/>
  <c r="D22" i="6"/>
  <c r="D23" i="6"/>
  <c r="D24" i="6"/>
  <c r="G24" i="6" s="1"/>
  <c r="D25" i="6"/>
  <c r="D26" i="6"/>
  <c r="D27" i="6"/>
  <c r="D28" i="6"/>
  <c r="G28" i="6" s="1"/>
  <c r="D29" i="6"/>
  <c r="D30" i="6"/>
  <c r="D31" i="6"/>
  <c r="D32" i="6"/>
  <c r="G32" i="6" s="1"/>
  <c r="D33" i="6"/>
  <c r="D34" i="6"/>
  <c r="D35" i="6"/>
  <c r="D36" i="6"/>
  <c r="G36" i="6" s="1"/>
  <c r="D37" i="6"/>
  <c r="D38" i="6"/>
  <c r="D39" i="6"/>
  <c r="D40" i="6"/>
  <c r="G40" i="6" s="1"/>
  <c r="D41" i="6"/>
  <c r="D9" i="6"/>
  <c r="F41" i="6"/>
  <c r="G41" i="6"/>
  <c r="F40" i="6"/>
  <c r="F39" i="6"/>
  <c r="G39" i="6"/>
  <c r="F38" i="6"/>
  <c r="G38" i="6"/>
  <c r="F37" i="6"/>
  <c r="G37" i="6"/>
  <c r="F36" i="6"/>
  <c r="F35" i="6"/>
  <c r="G35" i="6"/>
  <c r="F34" i="6"/>
  <c r="G34" i="6"/>
  <c r="F33" i="6"/>
  <c r="G33" i="6"/>
  <c r="F32" i="6"/>
  <c r="F31" i="6"/>
  <c r="G31" i="6"/>
  <c r="F30" i="6"/>
  <c r="G30" i="6"/>
  <c r="F29" i="6"/>
  <c r="G29" i="6"/>
  <c r="F28" i="6"/>
  <c r="F27" i="6"/>
  <c r="G27" i="6"/>
  <c r="F26" i="6"/>
  <c r="G26" i="6"/>
  <c r="F25" i="6"/>
  <c r="G25" i="6"/>
  <c r="F24" i="6"/>
  <c r="F23" i="6"/>
  <c r="G23" i="6"/>
  <c r="F22" i="6"/>
  <c r="G22" i="6"/>
  <c r="F21" i="6"/>
  <c r="G21" i="6"/>
  <c r="F20" i="6"/>
  <c r="F19" i="6"/>
  <c r="G19" i="6"/>
  <c r="F18" i="6"/>
  <c r="G18" i="6"/>
  <c r="F17" i="6"/>
  <c r="G17" i="6"/>
  <c r="F16" i="6"/>
  <c r="F15" i="6"/>
  <c r="G15" i="6"/>
  <c r="F14" i="6"/>
  <c r="G14" i="6"/>
  <c r="F13" i="6"/>
  <c r="G13" i="6"/>
  <c r="F12" i="6"/>
  <c r="F6" i="6"/>
  <c r="F7" i="6"/>
  <c r="F11" i="6"/>
  <c r="F8" i="6"/>
  <c r="F10" i="6"/>
  <c r="F9" i="6"/>
  <c r="D40" i="5"/>
  <c r="F40" i="5"/>
  <c r="D39" i="5"/>
  <c r="F39" i="5"/>
  <c r="D38" i="5"/>
  <c r="F38" i="5"/>
  <c r="D37" i="5"/>
  <c r="F37" i="5"/>
  <c r="D36" i="5"/>
  <c r="F36" i="5"/>
  <c r="D35" i="5"/>
  <c r="F35" i="5"/>
  <c r="D34" i="5"/>
  <c r="F34" i="5"/>
  <c r="D33" i="5"/>
  <c r="F33" i="5"/>
  <c r="D32" i="5"/>
  <c r="F32" i="5"/>
  <c r="D31" i="5"/>
  <c r="F31" i="5"/>
  <c r="D30" i="5"/>
  <c r="F30" i="5"/>
  <c r="D29" i="5"/>
  <c r="F29" i="5"/>
  <c r="D28" i="5"/>
  <c r="F28" i="5"/>
  <c r="D27" i="5"/>
  <c r="F27" i="5"/>
  <c r="D26" i="5"/>
  <c r="F26" i="5"/>
  <c r="D25" i="5"/>
  <c r="F25" i="5"/>
  <c r="D24" i="5"/>
  <c r="F24" i="5"/>
  <c r="D23" i="5"/>
  <c r="F23" i="5"/>
  <c r="D22" i="5"/>
  <c r="F22" i="5"/>
  <c r="D21" i="5"/>
  <c r="F21" i="5"/>
  <c r="D20" i="5"/>
  <c r="F20" i="5"/>
  <c r="D19" i="5"/>
  <c r="F19" i="5"/>
  <c r="D18" i="5"/>
  <c r="F18" i="5"/>
  <c r="D17" i="5"/>
  <c r="F17" i="5"/>
  <c r="D9" i="5"/>
  <c r="D6" i="5"/>
  <c r="D7" i="5"/>
  <c r="D16" i="5"/>
  <c r="F16" i="5"/>
  <c r="D15" i="5"/>
  <c r="F15" i="5"/>
  <c r="D14" i="5"/>
  <c r="F14" i="5"/>
  <c r="D10" i="5"/>
  <c r="D8" i="5"/>
  <c r="D13" i="5"/>
  <c r="F13" i="5"/>
  <c r="D41" i="4"/>
  <c r="F41" i="4"/>
  <c r="G41" i="4"/>
  <c r="D40" i="4"/>
  <c r="F40" i="4"/>
  <c r="G40" i="4"/>
  <c r="D39" i="4"/>
  <c r="G39" i="4" s="1"/>
  <c r="F39" i="4"/>
  <c r="D38" i="4"/>
  <c r="F38" i="4"/>
  <c r="D37" i="4"/>
  <c r="G37" i="4" s="1"/>
  <c r="F37" i="4"/>
  <c r="D36" i="4"/>
  <c r="G36" i="4" s="1"/>
  <c r="F36" i="4"/>
  <c r="D35" i="4"/>
  <c r="F35" i="4"/>
  <c r="D34" i="4"/>
  <c r="G34" i="4" s="1"/>
  <c r="F34" i="4"/>
  <c r="D33" i="4"/>
  <c r="F33" i="4"/>
  <c r="G33" i="4"/>
  <c r="D32" i="4"/>
  <c r="F32" i="4"/>
  <c r="G32" i="4"/>
  <c r="D31" i="4"/>
  <c r="G31" i="4" s="1"/>
  <c r="F31" i="4"/>
  <c r="D30" i="4"/>
  <c r="F30" i="4"/>
  <c r="D29" i="4"/>
  <c r="G29" i="4" s="1"/>
  <c r="F29" i="4"/>
  <c r="D28" i="4"/>
  <c r="G28" i="4" s="1"/>
  <c r="F28" i="4"/>
  <c r="D27" i="4"/>
  <c r="F27" i="4"/>
  <c r="D26" i="4"/>
  <c r="G26" i="4" s="1"/>
  <c r="F26" i="4"/>
  <c r="D25" i="4"/>
  <c r="F25" i="4"/>
  <c r="G25" i="4"/>
  <c r="D24" i="4"/>
  <c r="F24" i="4"/>
  <c r="G24" i="4"/>
  <c r="D23" i="4"/>
  <c r="G23" i="4" s="1"/>
  <c r="F23" i="4"/>
  <c r="D22" i="4"/>
  <c r="F22" i="4"/>
  <c r="D21" i="4"/>
  <c r="G21" i="4" s="1"/>
  <c r="F21" i="4"/>
  <c r="D13" i="4"/>
  <c r="F13" i="4"/>
  <c r="D20" i="4"/>
  <c r="G20" i="4" s="1"/>
  <c r="F20" i="4"/>
  <c r="D7" i="4"/>
  <c r="F7" i="4"/>
  <c r="D11" i="4"/>
  <c r="F11" i="4"/>
  <c r="D6" i="4"/>
  <c r="F6" i="4"/>
  <c r="F18" i="4"/>
  <c r="D15" i="4"/>
  <c r="F15" i="4"/>
  <c r="D8" i="4"/>
  <c r="F8" i="4"/>
  <c r="F19" i="4"/>
  <c r="D9" i="4"/>
  <c r="F9" i="4"/>
  <c r="D10" i="4"/>
  <c r="F10" i="4"/>
  <c r="D12" i="4"/>
  <c r="F12" i="4"/>
  <c r="D14" i="4"/>
  <c r="F14" i="4"/>
  <c r="F17" i="4"/>
  <c r="D41" i="3"/>
  <c r="F41" i="3"/>
  <c r="G41" i="3"/>
  <c r="D40" i="3"/>
  <c r="F40" i="3"/>
  <c r="G40" i="3"/>
  <c r="D39" i="3"/>
  <c r="G39" i="3" s="1"/>
  <c r="F39" i="3"/>
  <c r="D38" i="3"/>
  <c r="G38" i="3" s="1"/>
  <c r="F38" i="3"/>
  <c r="D37" i="3"/>
  <c r="F37" i="3"/>
  <c r="G37" i="3"/>
  <c r="D36" i="3"/>
  <c r="F36" i="3"/>
  <c r="G36" i="3"/>
  <c r="D35" i="3"/>
  <c r="G35" i="3" s="1"/>
  <c r="F35" i="3"/>
  <c r="D34" i="3"/>
  <c r="G34" i="3" s="1"/>
  <c r="F34" i="3"/>
  <c r="D33" i="3"/>
  <c r="F33" i="3"/>
  <c r="G33" i="3"/>
  <c r="D32" i="3"/>
  <c r="F32" i="3"/>
  <c r="G32" i="3"/>
  <c r="D31" i="3"/>
  <c r="G31" i="3" s="1"/>
  <c r="F31" i="3"/>
  <c r="D30" i="3"/>
  <c r="G30" i="3" s="1"/>
  <c r="F30" i="3"/>
  <c r="D29" i="3"/>
  <c r="F29" i="3"/>
  <c r="G29" i="3"/>
  <c r="D28" i="3"/>
  <c r="F28" i="3"/>
  <c r="G28" i="3"/>
  <c r="D27" i="3"/>
  <c r="G27" i="3" s="1"/>
  <c r="F27" i="3"/>
  <c r="D26" i="3"/>
  <c r="G26" i="3" s="1"/>
  <c r="F26" i="3"/>
  <c r="D25" i="3"/>
  <c r="F25" i="3"/>
  <c r="G25" i="3"/>
  <c r="D24" i="3"/>
  <c r="F24" i="3"/>
  <c r="G24" i="3"/>
  <c r="D23" i="3"/>
  <c r="G23" i="3" s="1"/>
  <c r="F23" i="3"/>
  <c r="D22" i="3"/>
  <c r="G22" i="3" s="1"/>
  <c r="F22" i="3"/>
  <c r="D21" i="3"/>
  <c r="F21" i="3"/>
  <c r="G21" i="3"/>
  <c r="D20" i="3"/>
  <c r="F20" i="3"/>
  <c r="G20" i="3"/>
  <c r="D19" i="3"/>
  <c r="G19" i="3" s="1"/>
  <c r="F19" i="3"/>
  <c r="D18" i="3"/>
  <c r="G18" i="3" s="1"/>
  <c r="F18" i="3"/>
  <c r="D17" i="3"/>
  <c r="F17" i="3"/>
  <c r="G17" i="3"/>
  <c r="D16" i="3"/>
  <c r="F16" i="3"/>
  <c r="G16" i="3"/>
  <c r="D15" i="3"/>
  <c r="G15" i="3" s="1"/>
  <c r="F15" i="3"/>
  <c r="D8" i="3"/>
  <c r="F8" i="3"/>
  <c r="D11" i="3"/>
  <c r="F11" i="3"/>
  <c r="D7" i="3"/>
  <c r="F7" i="3"/>
  <c r="D6" i="3"/>
  <c r="F6" i="3"/>
  <c r="D12" i="3"/>
  <c r="F12" i="3"/>
  <c r="D10" i="3"/>
  <c r="F10" i="3"/>
  <c r="D14" i="3"/>
  <c r="D9" i="3"/>
  <c r="F9" i="3"/>
  <c r="D13" i="3"/>
  <c r="D41" i="2"/>
  <c r="F41" i="2"/>
  <c r="G41" i="2"/>
  <c r="D40" i="2"/>
  <c r="G40" i="2" s="1"/>
  <c r="F40" i="2"/>
  <c r="D39" i="2"/>
  <c r="G39" i="2" s="1"/>
  <c r="F39" i="2"/>
  <c r="D38" i="2"/>
  <c r="F38" i="2"/>
  <c r="G38" i="2"/>
  <c r="D37" i="2"/>
  <c r="F37" i="2"/>
  <c r="G37" i="2"/>
  <c r="D36" i="2"/>
  <c r="G36" i="2" s="1"/>
  <c r="F36" i="2"/>
  <c r="D35" i="2"/>
  <c r="G35" i="2" s="1"/>
  <c r="F35" i="2"/>
  <c r="D34" i="2"/>
  <c r="F34" i="2"/>
  <c r="G34" i="2"/>
  <c r="D33" i="2"/>
  <c r="F33" i="2"/>
  <c r="G33" i="2"/>
  <c r="D32" i="2"/>
  <c r="G32" i="2" s="1"/>
  <c r="F32" i="2"/>
  <c r="D31" i="2"/>
  <c r="G31" i="2" s="1"/>
  <c r="F31" i="2"/>
  <c r="D30" i="2"/>
  <c r="F30" i="2"/>
  <c r="G30" i="2"/>
  <c r="D29" i="2"/>
  <c r="F29" i="2"/>
  <c r="G29" i="2"/>
  <c r="D28" i="2"/>
  <c r="G28" i="2" s="1"/>
  <c r="F28" i="2"/>
  <c r="D27" i="2"/>
  <c r="G27" i="2" s="1"/>
  <c r="F27" i="2"/>
  <c r="D26" i="2"/>
  <c r="F26" i="2"/>
  <c r="G26" i="2"/>
  <c r="D25" i="2"/>
  <c r="F25" i="2"/>
  <c r="G25" i="2"/>
  <c r="D24" i="2"/>
  <c r="G24" i="2" s="1"/>
  <c r="F24" i="2"/>
  <c r="D23" i="2"/>
  <c r="G23" i="2" s="1"/>
  <c r="F23" i="2"/>
  <c r="D22" i="2"/>
  <c r="F22" i="2"/>
  <c r="G22" i="2"/>
  <c r="D21" i="2"/>
  <c r="F21" i="2"/>
  <c r="G21" i="2"/>
  <c r="D20" i="2"/>
  <c r="G20" i="2" s="1"/>
  <c r="F20" i="2"/>
  <c r="D19" i="2"/>
  <c r="G19" i="2" s="1"/>
  <c r="F19" i="2"/>
  <c r="D18" i="2"/>
  <c r="F18" i="2"/>
  <c r="G18" i="2"/>
  <c r="D17" i="2"/>
  <c r="F17" i="2"/>
  <c r="G17" i="2"/>
  <c r="D16" i="2"/>
  <c r="G16" i="2" s="1"/>
  <c r="F16" i="2"/>
  <c r="D15" i="2"/>
  <c r="G15" i="2" s="1"/>
  <c r="F15" i="2"/>
  <c r="D14" i="2"/>
  <c r="F14" i="2"/>
  <c r="G14" i="2"/>
  <c r="D7" i="2"/>
  <c r="F7" i="2"/>
  <c r="D9" i="2"/>
  <c r="F9" i="2"/>
  <c r="D6" i="2"/>
  <c r="F6" i="2"/>
  <c r="D12" i="2"/>
  <c r="F12" i="2"/>
  <c r="D11" i="2"/>
  <c r="F11" i="2"/>
  <c r="D10" i="2"/>
  <c r="F10" i="2"/>
  <c r="D8" i="2"/>
  <c r="F8" i="2"/>
  <c r="D13" i="2"/>
  <c r="F13" i="2"/>
  <c r="G36" i="7" l="1"/>
  <c r="G23" i="7"/>
  <c r="G17" i="7"/>
  <c r="G30" i="7"/>
  <c r="G18" i="7"/>
  <c r="G16" i="7"/>
  <c r="G22" i="4"/>
  <c r="G27" i="4"/>
  <c r="G30" i="4"/>
  <c r="G35" i="4"/>
  <c r="G38" i="4"/>
  <c r="G39" i="5"/>
  <c r="G7" i="6"/>
  <c r="G22" i="5"/>
  <c r="G24" i="5"/>
  <c r="G26" i="5"/>
  <c r="G30" i="5"/>
  <c r="G36" i="5"/>
  <c r="G38" i="5"/>
  <c r="G20" i="7"/>
  <c r="G38" i="7"/>
  <c r="G34" i="7"/>
  <c r="G26" i="7"/>
  <c r="G22" i="7"/>
  <c r="G13" i="5"/>
  <c r="G15" i="5"/>
  <c r="G17" i="5"/>
  <c r="G21" i="5"/>
  <c r="G23" i="5"/>
  <c r="G25" i="5"/>
  <c r="G27" i="5"/>
  <c r="G29" i="5"/>
  <c r="G33" i="5"/>
  <c r="G14" i="5"/>
  <c r="G20" i="5"/>
  <c r="G19" i="5"/>
  <c r="G35" i="5"/>
  <c r="G40" i="5"/>
  <c r="G18" i="5"/>
  <c r="G28" i="5"/>
  <c r="G32" i="5"/>
  <c r="G37" i="5"/>
  <c r="G31" i="5"/>
  <c r="G34" i="5"/>
  <c r="G16" i="5"/>
  <c r="G17" i="4"/>
  <c r="G9" i="6"/>
  <c r="G7" i="2"/>
  <c r="G9" i="2"/>
  <c r="G6" i="2"/>
  <c r="G12" i="2"/>
  <c r="G11" i="2"/>
  <c r="G10" i="2"/>
  <c r="G8" i="2"/>
  <c r="G13" i="2"/>
  <c r="G10" i="7"/>
  <c r="G6" i="7"/>
  <c r="G8" i="7"/>
  <c r="G14" i="7"/>
  <c r="G11" i="7"/>
  <c r="G9" i="7"/>
  <c r="G7" i="7"/>
  <c r="G12" i="7"/>
  <c r="G13" i="7"/>
  <c r="G9" i="5"/>
  <c r="G6" i="5"/>
  <c r="G7" i="5"/>
  <c r="G10" i="5"/>
  <c r="G8" i="5"/>
  <c r="G18" i="4"/>
  <c r="G13" i="4"/>
  <c r="G19" i="4"/>
  <c r="G8" i="4"/>
  <c r="G7" i="4"/>
  <c r="G12" i="4"/>
  <c r="G14" i="4"/>
  <c r="G10" i="4"/>
  <c r="G16" i="4"/>
  <c r="G15" i="4"/>
  <c r="G9" i="4"/>
  <c r="G11" i="4"/>
  <c r="G6" i="4"/>
  <c r="G14" i="3"/>
  <c r="G10" i="3"/>
  <c r="G9" i="3"/>
  <c r="G12" i="3"/>
  <c r="G11" i="3"/>
  <c r="G7" i="3"/>
  <c r="G6" i="3"/>
  <c r="G6" i="6"/>
  <c r="G11" i="6"/>
  <c r="G8" i="6"/>
  <c r="G10" i="6"/>
</calcChain>
</file>

<file path=xl/sharedStrings.xml><?xml version="1.0" encoding="utf-8"?>
<sst xmlns="http://schemas.openxmlformats.org/spreadsheetml/2006/main" count="110" uniqueCount="51">
  <si>
    <t>tulos</t>
  </si>
  <si>
    <t>pist.</t>
  </si>
  <si>
    <r>
      <t>HUOM !  Syötä tulos</t>
    </r>
    <r>
      <rPr>
        <sz val="8"/>
        <rFont val="Arial"/>
        <family val="2"/>
      </rPr>
      <t xml:space="preserve"> metreissä</t>
    </r>
    <r>
      <rPr>
        <sz val="8"/>
        <rFont val="Arial"/>
        <family val="2"/>
      </rPr>
      <t xml:space="preserve"> (xx,xx)</t>
    </r>
  </si>
  <si>
    <t>Kuula</t>
  </si>
  <si>
    <t>Keihäs</t>
  </si>
  <si>
    <t>Kilpailija</t>
  </si>
  <si>
    <t>YHTEENSÄ</t>
  </si>
  <si>
    <r>
      <t xml:space="preserve">Juoksumatkoissa syötä aika sekunteina. </t>
    </r>
    <r>
      <rPr>
        <sz val="8"/>
        <rFont val="Arial"/>
        <family val="2"/>
      </rPr>
      <t>K</t>
    </r>
    <r>
      <rPr>
        <sz val="8"/>
        <rFont val="Arial"/>
        <family val="2"/>
      </rPr>
      <t>orkeus senteissä</t>
    </r>
  </si>
  <si>
    <t>40m</t>
  </si>
  <si>
    <t>Korkeus</t>
  </si>
  <si>
    <t>Tulos</t>
  </si>
  <si>
    <t>Pisteet</t>
  </si>
  <si>
    <r>
      <rPr>
        <sz val="8"/>
        <rFont val="Arial"/>
        <family val="2"/>
      </rPr>
      <t xml:space="preserve">HUOM !  </t>
    </r>
    <r>
      <rPr>
        <sz val="8"/>
        <rFont val="Arial"/>
        <family val="2"/>
      </rPr>
      <t>syötä aika sekunteina</t>
    </r>
  </si>
  <si>
    <t>1000m</t>
  </si>
  <si>
    <t>HUOM!  Syötä kuula metreissä (xx,xx). Pituus sentteinä (xxx)</t>
  </si>
  <si>
    <t>Yhteensä</t>
  </si>
  <si>
    <t>Pituus</t>
  </si>
  <si>
    <t>HUOM !  syötä aika sekunteina, korkeus senteissä</t>
  </si>
  <si>
    <t>Luka Kykyri</t>
  </si>
  <si>
    <t>Anton Luokkanen</t>
  </si>
  <si>
    <t>Tuomas Pirkola</t>
  </si>
  <si>
    <t>Riko-Matti Jylhä</t>
  </si>
  <si>
    <t>Kimi Kaustinen</t>
  </si>
  <si>
    <t>Eemeli Kukkola</t>
  </si>
  <si>
    <t>Riku Patana</t>
  </si>
  <si>
    <t>Anton Lluokkanen</t>
  </si>
  <si>
    <t>Veeti Anttila</t>
  </si>
  <si>
    <t>Jami Turpeinen</t>
  </si>
  <si>
    <t>DNS</t>
  </si>
  <si>
    <t>Elmeri Heinonen</t>
  </si>
  <si>
    <t>Leevi Niininen</t>
  </si>
  <si>
    <t>Oskari Peltokangas</t>
  </si>
  <si>
    <t>Roope Rentola</t>
  </si>
  <si>
    <t>Leo Rautio</t>
  </si>
  <si>
    <t>Vili Turpeinen</t>
  </si>
  <si>
    <t>Manuel Tuura</t>
  </si>
  <si>
    <t>Tuomo Hollanti</t>
  </si>
  <si>
    <t>Jere Murto</t>
  </si>
  <si>
    <t>Oskari peltokangas</t>
  </si>
  <si>
    <t>Samuel Yliuntinen</t>
  </si>
  <si>
    <t>Iiro Eskola</t>
  </si>
  <si>
    <t>Oliver Lastikka</t>
  </si>
  <si>
    <t>Jami Turpeine</t>
  </si>
  <si>
    <t>Miika Isokääntä</t>
  </si>
  <si>
    <t>Miniottelu 1000m ja Korkeus 29.7</t>
  </si>
  <si>
    <t>Miniottelu Pituus / Keihäs 30.7</t>
  </si>
  <si>
    <t>Miniottelu Kuula / Keihäs 30.7</t>
  </si>
  <si>
    <t>Miniottelu 40m / Korkeus 29.7</t>
  </si>
  <si>
    <t>Miniottelu Kuula / Pituus 30.7</t>
  </si>
  <si>
    <t>Miniottelu 40m / 1000m 29.7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</si>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</sst>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1" fontId="1" fillId="2" borderId="1" xfId="0" applyNumberFormat="1" applyFont="1" applyFill="1" applyBorder="1"/>
    <xf numFmtId="0" fontId="2" fillId="2" borderId="1" xfId="0" applyFont="1" applyFill="1" applyBorder="1"/>
    <xf numFmtId="2" fontId="1" fillId="0" borderId="1" xfId="0" applyNumberFormat="1" applyFont="1" applyFill="1" applyBorder="1" applyProtection="1">
      <protection locked="0"/>
    </xf>
    <xf numFmtId="1" fontId="1" fillId="0" borderId="0" xfId="0" applyNumberFormat="1" applyFont="1" applyBorder="1"/>
    <xf numFmtId="0" fontId="1" fillId="0" borderId="1" xfId="0" applyFont="1" applyBorder="1" applyProtection="1">
      <protection locked="0"/>
    </xf>
    <xf numFmtId="0" fontId="3" fillId="3" borderId="0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0" xfId="0" applyFont="1" applyFill="1" applyBorder="1" applyAlignment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1" fillId="3" borderId="6" xfId="0" applyFont="1" applyFill="1" applyBorder="1"/>
    <xf numFmtId="1" fontId="0" fillId="0" borderId="7" xfId="0" applyNumberFormat="1" applyBorder="1"/>
    <xf numFmtId="0" fontId="1" fillId="3" borderId="8" xfId="0" applyFont="1" applyFill="1" applyBorder="1"/>
    <xf numFmtId="0" fontId="1" fillId="0" borderId="9" xfId="0" applyFont="1" applyBorder="1" applyProtection="1">
      <protection locked="0"/>
    </xf>
    <xf numFmtId="1" fontId="1" fillId="2" borderId="9" xfId="0" applyNumberFormat="1" applyFont="1" applyFill="1" applyBorder="1"/>
    <xf numFmtId="1" fontId="0" fillId="0" borderId="10" xfId="0" applyNumberFormat="1" applyBorder="1"/>
    <xf numFmtId="0" fontId="2" fillId="2" borderId="13" xfId="0" applyFont="1" applyFill="1" applyBorder="1"/>
    <xf numFmtId="1" fontId="0" fillId="0" borderId="0" xfId="0" applyNumberFormat="1"/>
    <xf numFmtId="0" fontId="2" fillId="5" borderId="11" xfId="0" applyFont="1" applyFill="1" applyBorder="1"/>
    <xf numFmtId="0" fontId="2" fillId="5" borderId="12" xfId="0" applyFont="1" applyFill="1" applyBorder="1"/>
    <xf numFmtId="1" fontId="2" fillId="2" borderId="1" xfId="0" applyNumberFormat="1" applyFont="1" applyFill="1" applyBorder="1"/>
    <xf numFmtId="1" fontId="4" fillId="2" borderId="1" xfId="0" applyNumberFormat="1" applyFont="1" applyFill="1" applyBorder="1"/>
    <xf numFmtId="2" fontId="1" fillId="4" borderId="1" xfId="0" applyNumberFormat="1" applyFont="1" applyFill="1" applyBorder="1"/>
    <xf numFmtId="2" fontId="1" fillId="4" borderId="9" xfId="0" applyNumberFormat="1" applyFont="1" applyFill="1" applyBorder="1"/>
    <xf numFmtId="0" fontId="1" fillId="0" borderId="2" xfId="0" applyFont="1" applyBorder="1" applyProtection="1">
      <protection locked="0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10" sqref="A10"/>
    </sheetView>
  </sheetViews>
  <sheetFormatPr defaultColWidth="8.85546875" defaultRowHeight="12.75" x14ac:dyDescent="0.2"/>
  <cols>
    <col min="1" max="1" width="3.42578125" bestFit="1" customWidth="1"/>
    <col min="2" max="2" width="21.140625" customWidth="1"/>
    <col min="3" max="3" width="5.7109375" bestFit="1" customWidth="1"/>
    <col min="4" max="4" width="6.42578125" bestFit="1" customWidth="1"/>
    <col min="5" max="5" width="6.140625" style="21" customWidth="1"/>
    <col min="6" max="6" width="7.85546875" customWidth="1"/>
  </cols>
  <sheetData>
    <row r="1" spans="1:7" ht="15.75" x14ac:dyDescent="0.25">
      <c r="A1" s="1"/>
      <c r="B1" s="7" t="s">
        <v>44</v>
      </c>
      <c r="C1" s="1"/>
      <c r="D1" s="5"/>
      <c r="E1" s="1"/>
      <c r="F1" s="5"/>
    </row>
    <row r="2" spans="1:7" x14ac:dyDescent="0.2">
      <c r="A2" s="1"/>
      <c r="B2" s="9" t="s">
        <v>17</v>
      </c>
      <c r="C2" s="1"/>
      <c r="D2" s="5"/>
      <c r="E2" s="1"/>
      <c r="F2" s="5"/>
    </row>
    <row r="3" spans="1:7" ht="13.5" thickBot="1" x14ac:dyDescent="0.25">
      <c r="A3" s="1"/>
      <c r="B3" s="9"/>
      <c r="C3" s="1"/>
      <c r="D3" s="5"/>
      <c r="E3" s="1"/>
      <c r="F3" s="5"/>
    </row>
    <row r="4" spans="1:7" x14ac:dyDescent="0.2">
      <c r="A4" s="10"/>
      <c r="B4" s="11"/>
      <c r="C4" s="22" t="s">
        <v>9</v>
      </c>
      <c r="D4" s="23"/>
      <c r="E4" s="29" t="s">
        <v>13</v>
      </c>
      <c r="F4" s="30"/>
      <c r="G4" s="12"/>
    </row>
    <row r="5" spans="1:7" x14ac:dyDescent="0.2">
      <c r="A5" s="13"/>
      <c r="B5" s="3" t="s">
        <v>5</v>
      </c>
      <c r="C5" s="3" t="s">
        <v>10</v>
      </c>
      <c r="D5" s="3" t="s">
        <v>11</v>
      </c>
      <c r="E5" s="24" t="s">
        <v>10</v>
      </c>
      <c r="F5" s="3" t="s">
        <v>11</v>
      </c>
      <c r="G5" s="20" t="s">
        <v>6</v>
      </c>
    </row>
    <row r="6" spans="1:7" x14ac:dyDescent="0.2">
      <c r="A6" s="14">
        <v>4</v>
      </c>
      <c r="B6" s="28" t="s">
        <v>43</v>
      </c>
      <c r="C6" s="26">
        <v>95</v>
      </c>
      <c r="D6" s="25">
        <f t="shared" ref="D6:D11" si="0">ROUNDDOWN(IF(ISBLANK(C6),0,INT((1010/((194.45/C6)^2.9412))-10)),0)</f>
        <v>112</v>
      </c>
      <c r="E6" s="4">
        <v>232.06</v>
      </c>
      <c r="F6" s="2">
        <f t="shared" ref="F6:F11" si="1">ROUNDDOWN(IF(ISBLANK(E6),0,INT((1010/((E6/156.99)^4))-10)),0)</f>
        <v>201</v>
      </c>
      <c r="G6" s="15">
        <f t="shared" ref="G6:G11" si="2">D6+F6</f>
        <v>313</v>
      </c>
    </row>
    <row r="7" spans="1:7" x14ac:dyDescent="0.2">
      <c r="A7" s="14">
        <v>3</v>
      </c>
      <c r="B7" s="8" t="s">
        <v>22</v>
      </c>
      <c r="C7" s="26">
        <v>121</v>
      </c>
      <c r="D7" s="25">
        <f t="shared" si="0"/>
        <v>240</v>
      </c>
      <c r="E7" s="4">
        <v>249.14</v>
      </c>
      <c r="F7" s="2">
        <f t="shared" si="1"/>
        <v>149</v>
      </c>
      <c r="G7" s="15">
        <f t="shared" si="2"/>
        <v>389</v>
      </c>
    </row>
    <row r="8" spans="1:7" x14ac:dyDescent="0.2">
      <c r="A8" s="14">
        <v>1</v>
      </c>
      <c r="B8" s="8" t="s">
        <v>18</v>
      </c>
      <c r="C8" s="26">
        <v>118</v>
      </c>
      <c r="D8" s="25">
        <f t="shared" si="0"/>
        <v>222</v>
      </c>
      <c r="E8" s="4">
        <v>220.44</v>
      </c>
      <c r="F8" s="2">
        <f t="shared" si="1"/>
        <v>249</v>
      </c>
      <c r="G8" s="15">
        <f t="shared" si="2"/>
        <v>471</v>
      </c>
    </row>
    <row r="9" spans="1:7" x14ac:dyDescent="0.2">
      <c r="A9" s="14">
        <v>2</v>
      </c>
      <c r="B9" s="8" t="s">
        <v>19</v>
      </c>
      <c r="C9" s="26">
        <v>126</v>
      </c>
      <c r="D9" s="25">
        <f t="shared" si="0"/>
        <v>271</v>
      </c>
      <c r="E9" s="4">
        <v>233.7</v>
      </c>
      <c r="F9" s="2">
        <f t="shared" si="1"/>
        <v>195</v>
      </c>
      <c r="G9" s="15">
        <f t="shared" si="2"/>
        <v>466</v>
      </c>
    </row>
    <row r="10" spans="1:7" x14ac:dyDescent="0.2">
      <c r="A10" s="14">
        <v>5</v>
      </c>
      <c r="B10" s="8" t="s">
        <v>33</v>
      </c>
      <c r="C10" s="26">
        <v>90</v>
      </c>
      <c r="D10" s="25">
        <f t="shared" si="0"/>
        <v>94</v>
      </c>
      <c r="E10" s="4">
        <v>241.47</v>
      </c>
      <c r="F10" s="2">
        <f t="shared" si="1"/>
        <v>170</v>
      </c>
      <c r="G10" s="15">
        <f t="shared" si="2"/>
        <v>264</v>
      </c>
    </row>
    <row r="11" spans="1:7" x14ac:dyDescent="0.2">
      <c r="A11" s="14">
        <v>6</v>
      </c>
      <c r="B11" s="8"/>
      <c r="C11" s="26"/>
      <c r="D11" s="25">
        <f t="shared" si="0"/>
        <v>0</v>
      </c>
      <c r="E11" s="4"/>
      <c r="F11" s="2">
        <f t="shared" si="1"/>
        <v>0</v>
      </c>
      <c r="G11" s="15">
        <f t="shared" si="2"/>
        <v>0</v>
      </c>
    </row>
    <row r="12" spans="1:7" x14ac:dyDescent="0.2">
      <c r="A12" s="14">
        <v>7</v>
      </c>
      <c r="B12" s="6"/>
      <c r="C12" s="26"/>
      <c r="D12" s="25">
        <f t="shared" ref="D12:D41" si="3">ROUNDDOWN(IF(ISBLANK(C12),0,INT((1010/((194.45/C12)^2.9412))-10)),0)</f>
        <v>0</v>
      </c>
      <c r="E12" s="4"/>
      <c r="F12" s="2">
        <f t="shared" ref="F12:F41" si="4">ROUNDDOWN(IF(ISBLANK(E12),0,INT((1010/((E12/156.99)^4))-10)),0)</f>
        <v>0</v>
      </c>
      <c r="G12" s="15">
        <f t="shared" ref="G12:G41" si="5">D12+F12</f>
        <v>0</v>
      </c>
    </row>
    <row r="13" spans="1:7" x14ac:dyDescent="0.2">
      <c r="A13" s="14">
        <v>8</v>
      </c>
      <c r="B13" s="6"/>
      <c r="C13" s="26"/>
      <c r="D13" s="25">
        <f t="shared" si="3"/>
        <v>0</v>
      </c>
      <c r="E13" s="4"/>
      <c r="F13" s="2">
        <f t="shared" si="4"/>
        <v>0</v>
      </c>
      <c r="G13" s="15">
        <f t="shared" si="5"/>
        <v>0</v>
      </c>
    </row>
    <row r="14" spans="1:7" x14ac:dyDescent="0.2">
      <c r="A14" s="14">
        <v>9</v>
      </c>
      <c r="B14" s="6"/>
      <c r="C14" s="26"/>
      <c r="D14" s="25">
        <f t="shared" si="3"/>
        <v>0</v>
      </c>
      <c r="E14" s="4"/>
      <c r="F14" s="2">
        <f t="shared" si="4"/>
        <v>0</v>
      </c>
      <c r="G14" s="15">
        <f t="shared" si="5"/>
        <v>0</v>
      </c>
    </row>
    <row r="15" spans="1:7" x14ac:dyDescent="0.2">
      <c r="A15" s="14">
        <v>10</v>
      </c>
      <c r="B15" s="6"/>
      <c r="C15" s="26"/>
      <c r="D15" s="25">
        <f t="shared" si="3"/>
        <v>0</v>
      </c>
      <c r="E15" s="4"/>
      <c r="F15" s="2">
        <f t="shared" si="4"/>
        <v>0</v>
      </c>
      <c r="G15" s="15">
        <f t="shared" si="5"/>
        <v>0</v>
      </c>
    </row>
    <row r="16" spans="1:7" x14ac:dyDescent="0.2">
      <c r="A16" s="14">
        <v>11</v>
      </c>
      <c r="B16" s="6"/>
      <c r="C16" s="26"/>
      <c r="D16" s="25">
        <f t="shared" si="3"/>
        <v>0</v>
      </c>
      <c r="E16" s="4"/>
      <c r="F16" s="2">
        <f t="shared" si="4"/>
        <v>0</v>
      </c>
      <c r="G16" s="15">
        <f t="shared" si="5"/>
        <v>0</v>
      </c>
    </row>
    <row r="17" spans="1:7" x14ac:dyDescent="0.2">
      <c r="A17" s="14">
        <v>12</v>
      </c>
      <c r="B17" s="6"/>
      <c r="C17" s="26"/>
      <c r="D17" s="25">
        <f t="shared" si="3"/>
        <v>0</v>
      </c>
      <c r="E17" s="4"/>
      <c r="F17" s="2">
        <f t="shared" si="4"/>
        <v>0</v>
      </c>
      <c r="G17" s="15">
        <f t="shared" si="5"/>
        <v>0</v>
      </c>
    </row>
    <row r="18" spans="1:7" x14ac:dyDescent="0.2">
      <c r="A18" s="14">
        <v>13</v>
      </c>
      <c r="B18" s="6"/>
      <c r="C18" s="26"/>
      <c r="D18" s="25">
        <f t="shared" si="3"/>
        <v>0</v>
      </c>
      <c r="E18" s="4"/>
      <c r="F18" s="2">
        <f t="shared" si="4"/>
        <v>0</v>
      </c>
      <c r="G18" s="15">
        <f t="shared" si="5"/>
        <v>0</v>
      </c>
    </row>
    <row r="19" spans="1:7" x14ac:dyDescent="0.2">
      <c r="A19" s="14">
        <v>14</v>
      </c>
      <c r="B19" s="6"/>
      <c r="C19" s="26"/>
      <c r="D19" s="25">
        <f t="shared" si="3"/>
        <v>0</v>
      </c>
      <c r="E19" s="4"/>
      <c r="F19" s="2">
        <f t="shared" si="4"/>
        <v>0</v>
      </c>
      <c r="G19" s="15">
        <f t="shared" si="5"/>
        <v>0</v>
      </c>
    </row>
    <row r="20" spans="1:7" x14ac:dyDescent="0.2">
      <c r="A20" s="14">
        <v>15</v>
      </c>
      <c r="B20" s="6"/>
      <c r="C20" s="26"/>
      <c r="D20" s="25">
        <f t="shared" si="3"/>
        <v>0</v>
      </c>
      <c r="E20" s="4"/>
      <c r="F20" s="2">
        <f t="shared" si="4"/>
        <v>0</v>
      </c>
      <c r="G20" s="15">
        <f t="shared" si="5"/>
        <v>0</v>
      </c>
    </row>
    <row r="21" spans="1:7" x14ac:dyDescent="0.2">
      <c r="A21" s="14">
        <v>16</v>
      </c>
      <c r="B21" s="6"/>
      <c r="C21" s="26"/>
      <c r="D21" s="25">
        <f t="shared" si="3"/>
        <v>0</v>
      </c>
      <c r="E21" s="4"/>
      <c r="F21" s="2">
        <f t="shared" si="4"/>
        <v>0</v>
      </c>
      <c r="G21" s="15">
        <f t="shared" si="5"/>
        <v>0</v>
      </c>
    </row>
    <row r="22" spans="1:7" x14ac:dyDescent="0.2">
      <c r="A22" s="14">
        <v>17</v>
      </c>
      <c r="B22" s="6"/>
      <c r="C22" s="26"/>
      <c r="D22" s="25">
        <f t="shared" si="3"/>
        <v>0</v>
      </c>
      <c r="E22" s="4"/>
      <c r="F22" s="2">
        <f t="shared" si="4"/>
        <v>0</v>
      </c>
      <c r="G22" s="15">
        <f t="shared" si="5"/>
        <v>0</v>
      </c>
    </row>
    <row r="23" spans="1:7" x14ac:dyDescent="0.2">
      <c r="A23" s="14">
        <v>18</v>
      </c>
      <c r="B23" s="6"/>
      <c r="C23" s="26"/>
      <c r="D23" s="25">
        <f t="shared" si="3"/>
        <v>0</v>
      </c>
      <c r="E23" s="4"/>
      <c r="F23" s="2">
        <f t="shared" si="4"/>
        <v>0</v>
      </c>
      <c r="G23" s="15">
        <f t="shared" si="5"/>
        <v>0</v>
      </c>
    </row>
    <row r="24" spans="1:7" x14ac:dyDescent="0.2">
      <c r="A24" s="14">
        <v>19</v>
      </c>
      <c r="B24" s="6"/>
      <c r="C24" s="26"/>
      <c r="D24" s="25">
        <f t="shared" si="3"/>
        <v>0</v>
      </c>
      <c r="E24" s="4"/>
      <c r="F24" s="2">
        <f t="shared" si="4"/>
        <v>0</v>
      </c>
      <c r="G24" s="15">
        <f t="shared" si="5"/>
        <v>0</v>
      </c>
    </row>
    <row r="25" spans="1:7" x14ac:dyDescent="0.2">
      <c r="A25" s="14">
        <v>20</v>
      </c>
      <c r="B25" s="6"/>
      <c r="C25" s="26"/>
      <c r="D25" s="25">
        <f t="shared" si="3"/>
        <v>0</v>
      </c>
      <c r="E25" s="4"/>
      <c r="F25" s="2">
        <f t="shared" si="4"/>
        <v>0</v>
      </c>
      <c r="G25" s="15">
        <f t="shared" si="5"/>
        <v>0</v>
      </c>
    </row>
    <row r="26" spans="1:7" x14ac:dyDescent="0.2">
      <c r="A26" s="14">
        <v>21</v>
      </c>
      <c r="B26" s="6"/>
      <c r="C26" s="26"/>
      <c r="D26" s="25">
        <f t="shared" si="3"/>
        <v>0</v>
      </c>
      <c r="E26" s="4"/>
      <c r="F26" s="2">
        <f t="shared" si="4"/>
        <v>0</v>
      </c>
      <c r="G26" s="15">
        <f t="shared" si="5"/>
        <v>0</v>
      </c>
    </row>
    <row r="27" spans="1:7" x14ac:dyDescent="0.2">
      <c r="A27" s="14">
        <v>22</v>
      </c>
      <c r="B27" s="6"/>
      <c r="C27" s="26"/>
      <c r="D27" s="25">
        <f t="shared" si="3"/>
        <v>0</v>
      </c>
      <c r="E27" s="4"/>
      <c r="F27" s="2">
        <f t="shared" si="4"/>
        <v>0</v>
      </c>
      <c r="G27" s="15">
        <f t="shared" si="5"/>
        <v>0</v>
      </c>
    </row>
    <row r="28" spans="1:7" x14ac:dyDescent="0.2">
      <c r="A28" s="14">
        <v>23</v>
      </c>
      <c r="B28" s="6"/>
      <c r="C28" s="26"/>
      <c r="D28" s="25">
        <f t="shared" si="3"/>
        <v>0</v>
      </c>
      <c r="E28" s="4"/>
      <c r="F28" s="2">
        <f t="shared" si="4"/>
        <v>0</v>
      </c>
      <c r="G28" s="15">
        <f t="shared" si="5"/>
        <v>0</v>
      </c>
    </row>
    <row r="29" spans="1:7" x14ac:dyDescent="0.2">
      <c r="A29" s="14">
        <v>24</v>
      </c>
      <c r="B29" s="6"/>
      <c r="C29" s="26"/>
      <c r="D29" s="25">
        <f t="shared" si="3"/>
        <v>0</v>
      </c>
      <c r="E29" s="4"/>
      <c r="F29" s="2">
        <f t="shared" si="4"/>
        <v>0</v>
      </c>
      <c r="G29" s="15">
        <f t="shared" si="5"/>
        <v>0</v>
      </c>
    </row>
    <row r="30" spans="1:7" x14ac:dyDescent="0.2">
      <c r="A30" s="14">
        <v>25</v>
      </c>
      <c r="B30" s="6"/>
      <c r="C30" s="26"/>
      <c r="D30" s="25">
        <f t="shared" si="3"/>
        <v>0</v>
      </c>
      <c r="E30" s="4"/>
      <c r="F30" s="2">
        <f t="shared" si="4"/>
        <v>0</v>
      </c>
      <c r="G30" s="15">
        <f t="shared" si="5"/>
        <v>0</v>
      </c>
    </row>
    <row r="31" spans="1:7" x14ac:dyDescent="0.2">
      <c r="A31" s="14">
        <v>26</v>
      </c>
      <c r="B31" s="6"/>
      <c r="C31" s="26"/>
      <c r="D31" s="25">
        <f t="shared" si="3"/>
        <v>0</v>
      </c>
      <c r="E31" s="4"/>
      <c r="F31" s="2">
        <f t="shared" si="4"/>
        <v>0</v>
      </c>
      <c r="G31" s="15">
        <f t="shared" si="5"/>
        <v>0</v>
      </c>
    </row>
    <row r="32" spans="1:7" x14ac:dyDescent="0.2">
      <c r="A32" s="14">
        <v>27</v>
      </c>
      <c r="B32" s="6"/>
      <c r="C32" s="26"/>
      <c r="D32" s="25">
        <f t="shared" si="3"/>
        <v>0</v>
      </c>
      <c r="E32" s="4"/>
      <c r="F32" s="2">
        <f t="shared" si="4"/>
        <v>0</v>
      </c>
      <c r="G32" s="15">
        <f t="shared" si="5"/>
        <v>0</v>
      </c>
    </row>
    <row r="33" spans="1:7" x14ac:dyDescent="0.2">
      <c r="A33" s="14">
        <v>28</v>
      </c>
      <c r="B33" s="6"/>
      <c r="C33" s="26"/>
      <c r="D33" s="25">
        <f t="shared" si="3"/>
        <v>0</v>
      </c>
      <c r="E33" s="4"/>
      <c r="F33" s="2">
        <f t="shared" si="4"/>
        <v>0</v>
      </c>
      <c r="G33" s="15">
        <f t="shared" si="5"/>
        <v>0</v>
      </c>
    </row>
    <row r="34" spans="1:7" x14ac:dyDescent="0.2">
      <c r="A34" s="14">
        <v>29</v>
      </c>
      <c r="B34" s="6"/>
      <c r="C34" s="26"/>
      <c r="D34" s="25">
        <f t="shared" si="3"/>
        <v>0</v>
      </c>
      <c r="E34" s="4"/>
      <c r="F34" s="2">
        <f t="shared" si="4"/>
        <v>0</v>
      </c>
      <c r="G34" s="15">
        <f t="shared" si="5"/>
        <v>0</v>
      </c>
    </row>
    <row r="35" spans="1:7" x14ac:dyDescent="0.2">
      <c r="A35" s="14">
        <v>30</v>
      </c>
      <c r="B35" s="6"/>
      <c r="C35" s="26"/>
      <c r="D35" s="25">
        <f t="shared" si="3"/>
        <v>0</v>
      </c>
      <c r="E35" s="4"/>
      <c r="F35" s="2">
        <f t="shared" si="4"/>
        <v>0</v>
      </c>
      <c r="G35" s="15">
        <f t="shared" si="5"/>
        <v>0</v>
      </c>
    </row>
    <row r="36" spans="1:7" x14ac:dyDescent="0.2">
      <c r="A36" s="14">
        <v>31</v>
      </c>
      <c r="B36" s="6"/>
      <c r="C36" s="26"/>
      <c r="D36" s="25">
        <f t="shared" si="3"/>
        <v>0</v>
      </c>
      <c r="E36" s="4"/>
      <c r="F36" s="2">
        <f t="shared" si="4"/>
        <v>0</v>
      </c>
      <c r="G36" s="15">
        <f t="shared" si="5"/>
        <v>0</v>
      </c>
    </row>
    <row r="37" spans="1:7" x14ac:dyDescent="0.2">
      <c r="A37" s="14">
        <v>32</v>
      </c>
      <c r="B37" s="6"/>
      <c r="C37" s="26"/>
      <c r="D37" s="25">
        <f t="shared" si="3"/>
        <v>0</v>
      </c>
      <c r="E37" s="4"/>
      <c r="F37" s="2">
        <f t="shared" si="4"/>
        <v>0</v>
      </c>
      <c r="G37" s="15">
        <f t="shared" si="5"/>
        <v>0</v>
      </c>
    </row>
    <row r="38" spans="1:7" x14ac:dyDescent="0.2">
      <c r="A38" s="14">
        <v>33</v>
      </c>
      <c r="B38" s="6"/>
      <c r="C38" s="26"/>
      <c r="D38" s="25">
        <f t="shared" si="3"/>
        <v>0</v>
      </c>
      <c r="E38" s="4"/>
      <c r="F38" s="2">
        <f t="shared" si="4"/>
        <v>0</v>
      </c>
      <c r="G38" s="15">
        <f t="shared" si="5"/>
        <v>0</v>
      </c>
    </row>
    <row r="39" spans="1:7" x14ac:dyDescent="0.2">
      <c r="A39" s="14">
        <v>34</v>
      </c>
      <c r="B39" s="6"/>
      <c r="C39" s="26"/>
      <c r="D39" s="25">
        <f t="shared" si="3"/>
        <v>0</v>
      </c>
      <c r="E39" s="4"/>
      <c r="F39" s="2">
        <f t="shared" si="4"/>
        <v>0</v>
      </c>
      <c r="G39" s="15">
        <f t="shared" si="5"/>
        <v>0</v>
      </c>
    </row>
    <row r="40" spans="1:7" x14ac:dyDescent="0.2">
      <c r="A40" s="14">
        <v>35</v>
      </c>
      <c r="B40" s="6"/>
      <c r="C40" s="26"/>
      <c r="D40" s="25">
        <f t="shared" si="3"/>
        <v>0</v>
      </c>
      <c r="E40" s="4"/>
      <c r="F40" s="2">
        <f t="shared" si="4"/>
        <v>0</v>
      </c>
      <c r="G40" s="15">
        <f t="shared" si="5"/>
        <v>0</v>
      </c>
    </row>
    <row r="41" spans="1:7" ht="13.5" thickBot="1" x14ac:dyDescent="0.25">
      <c r="A41" s="16">
        <v>36</v>
      </c>
      <c r="B41" s="17"/>
      <c r="C41" s="27"/>
      <c r="D41" s="25">
        <f t="shared" si="3"/>
        <v>0</v>
      </c>
      <c r="E41" s="4"/>
      <c r="F41" s="18">
        <f t="shared" si="4"/>
        <v>0</v>
      </c>
      <c r="G41" s="19">
        <f t="shared" si="5"/>
        <v>0</v>
      </c>
    </row>
    <row r="42" spans="1:7" x14ac:dyDescent="0.2">
      <c r="E42"/>
    </row>
  </sheetData>
  <sortState ref="B6:G11">
    <sortCondition descending="1" ref="G6:G11"/>
  </sortState>
  <mergeCells count="1"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B5" sqref="B5"/>
    </sheetView>
  </sheetViews>
  <sheetFormatPr defaultColWidth="8.85546875" defaultRowHeight="12.75" x14ac:dyDescent="0.2"/>
  <cols>
    <col min="1" max="1" width="3.42578125" bestFit="1" customWidth="1"/>
    <col min="2" max="2" width="21.140625" customWidth="1"/>
    <col min="3" max="3" width="5.7109375" bestFit="1" customWidth="1"/>
    <col min="4" max="4" width="6.42578125" bestFit="1" customWidth="1"/>
    <col min="5" max="5" width="5.28515625" style="21" bestFit="1" customWidth="1"/>
    <col min="6" max="6" width="7.85546875" customWidth="1"/>
  </cols>
  <sheetData>
    <row r="1" spans="1:8" ht="15.75" x14ac:dyDescent="0.25">
      <c r="A1" s="1"/>
      <c r="B1" s="7" t="s">
        <v>45</v>
      </c>
      <c r="C1" s="1"/>
      <c r="D1" s="5"/>
      <c r="E1" s="1"/>
      <c r="F1" s="5"/>
    </row>
    <row r="2" spans="1:8" x14ac:dyDescent="0.2">
      <c r="A2" s="1"/>
      <c r="B2" s="9" t="s">
        <v>2</v>
      </c>
      <c r="C2" s="1"/>
      <c r="D2" s="5"/>
      <c r="E2" s="1"/>
      <c r="F2" s="5"/>
    </row>
    <row r="3" spans="1:8" ht="13.5" thickBot="1" x14ac:dyDescent="0.25">
      <c r="A3" s="1"/>
      <c r="B3" s="9"/>
      <c r="C3" s="1"/>
      <c r="D3" s="5"/>
      <c r="E3" s="1"/>
      <c r="F3" s="5"/>
    </row>
    <row r="4" spans="1:8" x14ac:dyDescent="0.2">
      <c r="A4" s="10"/>
      <c r="B4" s="11"/>
      <c r="C4" s="22" t="s">
        <v>16</v>
      </c>
      <c r="D4" s="23"/>
      <c r="E4" s="29" t="s">
        <v>4</v>
      </c>
      <c r="F4" s="30"/>
      <c r="G4" s="12"/>
    </row>
    <row r="5" spans="1:8" x14ac:dyDescent="0.2">
      <c r="A5" s="13"/>
      <c r="B5" s="3" t="s">
        <v>5</v>
      </c>
      <c r="C5" s="3" t="s">
        <v>0</v>
      </c>
      <c r="D5" s="3" t="s">
        <v>1</v>
      </c>
      <c r="E5" s="24" t="s">
        <v>0</v>
      </c>
      <c r="F5" s="3" t="s">
        <v>1</v>
      </c>
      <c r="G5" s="20" t="s">
        <v>6</v>
      </c>
    </row>
    <row r="6" spans="1:8" x14ac:dyDescent="0.2">
      <c r="A6" s="14">
        <v>10</v>
      </c>
      <c r="B6" s="28" t="s">
        <v>29</v>
      </c>
      <c r="C6" s="26">
        <v>274</v>
      </c>
      <c r="D6" s="2">
        <f t="shared" ref="D6:D15" si="0">ROUNDDOWN(IF(ISBLANK(C6),0,INT((1010/((676.5/C6)^2.439))-10)),0)</f>
        <v>101</v>
      </c>
      <c r="E6" s="4">
        <v>10.92</v>
      </c>
      <c r="F6" s="2">
        <f t="shared" ref="F6:F15" si="1">ROUNDDOWN(IF(ISBLANK(E6),0,INT((1010/((71.02/E6)^1.1765))-10)),0)</f>
        <v>101</v>
      </c>
      <c r="G6" s="15">
        <f t="shared" ref="G6:G15" si="2">D6+F6</f>
        <v>202</v>
      </c>
    </row>
    <row r="7" spans="1:8" x14ac:dyDescent="0.2">
      <c r="A7" s="14">
        <v>9</v>
      </c>
      <c r="B7" s="8" t="s">
        <v>36</v>
      </c>
      <c r="C7" s="26">
        <v>266</v>
      </c>
      <c r="D7" s="2">
        <f t="shared" si="0"/>
        <v>93</v>
      </c>
      <c r="E7" s="4">
        <v>15.23</v>
      </c>
      <c r="F7" s="2">
        <f t="shared" si="1"/>
        <v>155</v>
      </c>
      <c r="G7" s="15">
        <f t="shared" si="2"/>
        <v>248</v>
      </c>
    </row>
    <row r="8" spans="1:8" x14ac:dyDescent="0.2">
      <c r="A8" s="14">
        <v>2</v>
      </c>
      <c r="B8" s="6" t="s">
        <v>22</v>
      </c>
      <c r="C8" s="26">
        <v>320</v>
      </c>
      <c r="D8" s="2">
        <f t="shared" si="0"/>
        <v>152</v>
      </c>
      <c r="E8" s="4">
        <v>26.25</v>
      </c>
      <c r="F8" s="2">
        <f t="shared" si="1"/>
        <v>303</v>
      </c>
      <c r="G8" s="15">
        <f t="shared" si="2"/>
        <v>455</v>
      </c>
    </row>
    <row r="9" spans="1:8" x14ac:dyDescent="0.2">
      <c r="A9" s="14">
        <v>1</v>
      </c>
      <c r="B9" s="6" t="s">
        <v>18</v>
      </c>
      <c r="C9" s="26">
        <v>355</v>
      </c>
      <c r="D9" s="2">
        <f t="shared" si="0"/>
        <v>199</v>
      </c>
      <c r="E9" s="4">
        <v>23.86</v>
      </c>
      <c r="F9" s="2">
        <f t="shared" si="1"/>
        <v>269</v>
      </c>
      <c r="G9" s="15">
        <f t="shared" si="2"/>
        <v>468</v>
      </c>
    </row>
    <row r="10" spans="1:8" x14ac:dyDescent="0.2">
      <c r="A10" s="14">
        <v>5</v>
      </c>
      <c r="B10" s="6" t="s">
        <v>41</v>
      </c>
      <c r="C10" s="26">
        <v>336</v>
      </c>
      <c r="D10" s="2">
        <f t="shared" si="0"/>
        <v>173</v>
      </c>
      <c r="E10" s="4">
        <v>16.670000000000002</v>
      </c>
      <c r="F10" s="2">
        <f t="shared" si="1"/>
        <v>173</v>
      </c>
      <c r="G10" s="15">
        <f t="shared" si="2"/>
        <v>346</v>
      </c>
    </row>
    <row r="11" spans="1:8" x14ac:dyDescent="0.2">
      <c r="A11" s="14">
        <v>4</v>
      </c>
      <c r="B11" s="6" t="s">
        <v>19</v>
      </c>
      <c r="C11" s="26">
        <v>365</v>
      </c>
      <c r="D11" s="2">
        <f t="shared" si="0"/>
        <v>214</v>
      </c>
      <c r="E11" s="4">
        <v>16.3</v>
      </c>
      <c r="F11" s="2">
        <f t="shared" si="1"/>
        <v>168</v>
      </c>
      <c r="G11" s="15">
        <f t="shared" si="2"/>
        <v>382</v>
      </c>
    </row>
    <row r="12" spans="1:8" x14ac:dyDescent="0.2">
      <c r="A12" s="14">
        <v>3</v>
      </c>
      <c r="B12" s="8" t="s">
        <v>37</v>
      </c>
      <c r="C12" s="26">
        <v>292</v>
      </c>
      <c r="D12" s="2">
        <f t="shared" si="0"/>
        <v>120</v>
      </c>
      <c r="E12" s="4">
        <v>23.89</v>
      </c>
      <c r="F12" s="2">
        <f t="shared" si="1"/>
        <v>270</v>
      </c>
      <c r="G12" s="15">
        <f t="shared" si="2"/>
        <v>390</v>
      </c>
    </row>
    <row r="13" spans="1:8" x14ac:dyDescent="0.2">
      <c r="A13" s="14">
        <v>7</v>
      </c>
      <c r="B13" s="8" t="s">
        <v>31</v>
      </c>
      <c r="C13" s="26">
        <v>292</v>
      </c>
      <c r="D13" s="2">
        <f t="shared" si="0"/>
        <v>120</v>
      </c>
      <c r="E13" s="4">
        <v>16.600000000000001</v>
      </c>
      <c r="F13" s="2">
        <f t="shared" si="1"/>
        <v>172</v>
      </c>
      <c r="G13" s="15">
        <f t="shared" si="2"/>
        <v>292</v>
      </c>
    </row>
    <row r="14" spans="1:8" x14ac:dyDescent="0.2">
      <c r="A14" s="14">
        <v>8</v>
      </c>
      <c r="B14" s="6" t="s">
        <v>32</v>
      </c>
      <c r="C14" s="26">
        <v>339</v>
      </c>
      <c r="D14" s="2">
        <f t="shared" si="0"/>
        <v>177</v>
      </c>
      <c r="E14" s="4">
        <v>10.97</v>
      </c>
      <c r="F14" s="2">
        <f t="shared" si="1"/>
        <v>102</v>
      </c>
      <c r="G14" s="15">
        <f t="shared" si="2"/>
        <v>279</v>
      </c>
    </row>
    <row r="15" spans="1:8" x14ac:dyDescent="0.2">
      <c r="A15" s="14">
        <v>6</v>
      </c>
      <c r="B15" s="8" t="s">
        <v>27</v>
      </c>
      <c r="C15" s="26">
        <v>329</v>
      </c>
      <c r="D15" s="2">
        <f t="shared" si="0"/>
        <v>164</v>
      </c>
      <c r="E15" s="4">
        <v>15.95</v>
      </c>
      <c r="F15" s="2">
        <f t="shared" si="1"/>
        <v>164</v>
      </c>
      <c r="G15" s="15">
        <f t="shared" si="2"/>
        <v>328</v>
      </c>
      <c r="H15" s="15"/>
    </row>
    <row r="16" spans="1:8" x14ac:dyDescent="0.2">
      <c r="A16" s="14">
        <v>11</v>
      </c>
      <c r="B16" s="6" t="s">
        <v>34</v>
      </c>
      <c r="C16" s="26">
        <v>306</v>
      </c>
      <c r="D16" s="2">
        <f t="shared" ref="D16:D39" si="3">ROUNDDOWN(IF(ISBLANK(C16),0,INT((1010/((676.5/C16)^2.439))-10)),0)</f>
        <v>135</v>
      </c>
      <c r="E16" s="4">
        <v>7.45</v>
      </c>
      <c r="F16" s="2">
        <f t="shared" ref="F16:F39" si="4">ROUNDDOWN(IF(ISBLANK(E16),0,INT((1010/((71.02/E16)^1.1765))-10)),0)</f>
        <v>61</v>
      </c>
      <c r="G16" s="15">
        <f t="shared" ref="G16:G39" si="5">D16+F16</f>
        <v>196</v>
      </c>
    </row>
    <row r="17" spans="1:7" x14ac:dyDescent="0.2">
      <c r="A17" s="14">
        <v>12</v>
      </c>
      <c r="B17" s="6" t="s">
        <v>39</v>
      </c>
      <c r="C17" s="26">
        <v>289</v>
      </c>
      <c r="D17" s="2">
        <f t="shared" si="3"/>
        <v>116</v>
      </c>
      <c r="E17" s="4">
        <v>9.0299999999999994</v>
      </c>
      <c r="F17" s="2">
        <f t="shared" si="4"/>
        <v>79</v>
      </c>
      <c r="G17" s="15">
        <f t="shared" si="5"/>
        <v>195</v>
      </c>
    </row>
    <row r="18" spans="1:7" x14ac:dyDescent="0.2">
      <c r="A18" s="14">
        <v>15</v>
      </c>
      <c r="B18" s="6"/>
      <c r="C18" s="26"/>
      <c r="D18" s="2">
        <f t="shared" si="3"/>
        <v>0</v>
      </c>
      <c r="E18" s="4"/>
      <c r="F18" s="2">
        <f t="shared" si="4"/>
        <v>0</v>
      </c>
      <c r="G18" s="15">
        <f t="shared" si="5"/>
        <v>0</v>
      </c>
    </row>
    <row r="19" spans="1:7" x14ac:dyDescent="0.2">
      <c r="A19" s="14">
        <v>16</v>
      </c>
      <c r="B19" s="6"/>
      <c r="C19" s="26"/>
      <c r="D19" s="2">
        <f t="shared" si="3"/>
        <v>0</v>
      </c>
      <c r="E19" s="4"/>
      <c r="F19" s="2">
        <f t="shared" si="4"/>
        <v>0</v>
      </c>
      <c r="G19" s="15">
        <f t="shared" si="5"/>
        <v>0</v>
      </c>
    </row>
    <row r="20" spans="1:7" x14ac:dyDescent="0.2">
      <c r="A20" s="14">
        <v>17</v>
      </c>
      <c r="B20" s="6"/>
      <c r="C20" s="26"/>
      <c r="D20" s="2">
        <f t="shared" si="3"/>
        <v>0</v>
      </c>
      <c r="E20" s="4"/>
      <c r="F20" s="2">
        <f t="shared" si="4"/>
        <v>0</v>
      </c>
      <c r="G20" s="15">
        <f t="shared" si="5"/>
        <v>0</v>
      </c>
    </row>
    <row r="21" spans="1:7" x14ac:dyDescent="0.2">
      <c r="A21" s="14">
        <v>18</v>
      </c>
      <c r="B21" s="6"/>
      <c r="C21" s="26"/>
      <c r="D21" s="2">
        <f t="shared" si="3"/>
        <v>0</v>
      </c>
      <c r="E21" s="4"/>
      <c r="F21" s="2">
        <f t="shared" si="4"/>
        <v>0</v>
      </c>
      <c r="G21" s="15">
        <f t="shared" si="5"/>
        <v>0</v>
      </c>
    </row>
    <row r="22" spans="1:7" x14ac:dyDescent="0.2">
      <c r="A22" s="14">
        <v>19</v>
      </c>
      <c r="B22" s="6"/>
      <c r="C22" s="26"/>
      <c r="D22" s="2">
        <f t="shared" si="3"/>
        <v>0</v>
      </c>
      <c r="E22" s="4"/>
      <c r="F22" s="2">
        <f t="shared" si="4"/>
        <v>0</v>
      </c>
      <c r="G22" s="15">
        <f t="shared" si="5"/>
        <v>0</v>
      </c>
    </row>
    <row r="23" spans="1:7" x14ac:dyDescent="0.2">
      <c r="A23" s="14">
        <v>20</v>
      </c>
      <c r="B23" s="6"/>
      <c r="C23" s="26"/>
      <c r="D23" s="2">
        <f t="shared" si="3"/>
        <v>0</v>
      </c>
      <c r="E23" s="4"/>
      <c r="F23" s="2">
        <f t="shared" si="4"/>
        <v>0</v>
      </c>
      <c r="G23" s="15">
        <f t="shared" si="5"/>
        <v>0</v>
      </c>
    </row>
    <row r="24" spans="1:7" x14ac:dyDescent="0.2">
      <c r="A24" s="14">
        <v>21</v>
      </c>
      <c r="B24" s="6"/>
      <c r="C24" s="26"/>
      <c r="D24" s="2">
        <f t="shared" si="3"/>
        <v>0</v>
      </c>
      <c r="E24" s="4"/>
      <c r="F24" s="2">
        <f t="shared" si="4"/>
        <v>0</v>
      </c>
      <c r="G24" s="15">
        <f t="shared" si="5"/>
        <v>0</v>
      </c>
    </row>
    <row r="25" spans="1:7" x14ac:dyDescent="0.2">
      <c r="A25" s="14">
        <v>22</v>
      </c>
      <c r="B25" s="6"/>
      <c r="C25" s="26"/>
      <c r="D25" s="2">
        <f t="shared" si="3"/>
        <v>0</v>
      </c>
      <c r="E25" s="4"/>
      <c r="F25" s="2">
        <f t="shared" si="4"/>
        <v>0</v>
      </c>
      <c r="G25" s="15">
        <f t="shared" si="5"/>
        <v>0</v>
      </c>
    </row>
    <row r="26" spans="1:7" x14ac:dyDescent="0.2">
      <c r="A26" s="14">
        <v>23</v>
      </c>
      <c r="B26" s="6"/>
      <c r="C26" s="26"/>
      <c r="D26" s="2">
        <f t="shared" si="3"/>
        <v>0</v>
      </c>
      <c r="E26" s="4"/>
      <c r="F26" s="2">
        <f t="shared" si="4"/>
        <v>0</v>
      </c>
      <c r="G26" s="15">
        <f t="shared" si="5"/>
        <v>0</v>
      </c>
    </row>
    <row r="27" spans="1:7" x14ac:dyDescent="0.2">
      <c r="A27" s="14">
        <v>24</v>
      </c>
      <c r="B27" s="6"/>
      <c r="C27" s="26"/>
      <c r="D27" s="2">
        <f t="shared" si="3"/>
        <v>0</v>
      </c>
      <c r="E27" s="4"/>
      <c r="F27" s="2">
        <f t="shared" si="4"/>
        <v>0</v>
      </c>
      <c r="G27" s="15">
        <f t="shared" si="5"/>
        <v>0</v>
      </c>
    </row>
    <row r="28" spans="1:7" x14ac:dyDescent="0.2">
      <c r="A28" s="14">
        <v>25</v>
      </c>
      <c r="B28" s="6"/>
      <c r="C28" s="26"/>
      <c r="D28" s="2">
        <f t="shared" si="3"/>
        <v>0</v>
      </c>
      <c r="E28" s="4"/>
      <c r="F28" s="2">
        <f t="shared" si="4"/>
        <v>0</v>
      </c>
      <c r="G28" s="15">
        <f t="shared" si="5"/>
        <v>0</v>
      </c>
    </row>
    <row r="29" spans="1:7" x14ac:dyDescent="0.2">
      <c r="A29" s="14">
        <v>26</v>
      </c>
      <c r="B29" s="6"/>
      <c r="C29" s="26"/>
      <c r="D29" s="2">
        <f t="shared" si="3"/>
        <v>0</v>
      </c>
      <c r="E29" s="4"/>
      <c r="F29" s="2">
        <f t="shared" si="4"/>
        <v>0</v>
      </c>
      <c r="G29" s="15">
        <f t="shared" si="5"/>
        <v>0</v>
      </c>
    </row>
    <row r="30" spans="1:7" x14ac:dyDescent="0.2">
      <c r="A30" s="14">
        <v>27</v>
      </c>
      <c r="B30" s="6"/>
      <c r="C30" s="26"/>
      <c r="D30" s="2">
        <f t="shared" si="3"/>
        <v>0</v>
      </c>
      <c r="E30" s="4"/>
      <c r="F30" s="2">
        <f t="shared" si="4"/>
        <v>0</v>
      </c>
      <c r="G30" s="15">
        <f t="shared" si="5"/>
        <v>0</v>
      </c>
    </row>
    <row r="31" spans="1:7" x14ac:dyDescent="0.2">
      <c r="A31" s="14">
        <v>28</v>
      </c>
      <c r="B31" s="6"/>
      <c r="C31" s="26"/>
      <c r="D31" s="2">
        <f t="shared" si="3"/>
        <v>0</v>
      </c>
      <c r="E31" s="4"/>
      <c r="F31" s="2">
        <f t="shared" si="4"/>
        <v>0</v>
      </c>
      <c r="G31" s="15">
        <f t="shared" si="5"/>
        <v>0</v>
      </c>
    </row>
    <row r="32" spans="1:7" x14ac:dyDescent="0.2">
      <c r="A32" s="14">
        <v>29</v>
      </c>
      <c r="B32" s="6"/>
      <c r="C32" s="26"/>
      <c r="D32" s="2">
        <f t="shared" si="3"/>
        <v>0</v>
      </c>
      <c r="E32" s="4"/>
      <c r="F32" s="2">
        <f t="shared" si="4"/>
        <v>0</v>
      </c>
      <c r="G32" s="15">
        <f t="shared" si="5"/>
        <v>0</v>
      </c>
    </row>
    <row r="33" spans="1:7" x14ac:dyDescent="0.2">
      <c r="A33" s="14">
        <v>30</v>
      </c>
      <c r="B33" s="6"/>
      <c r="C33" s="26"/>
      <c r="D33" s="2">
        <f t="shared" si="3"/>
        <v>0</v>
      </c>
      <c r="E33" s="4"/>
      <c r="F33" s="2">
        <f t="shared" si="4"/>
        <v>0</v>
      </c>
      <c r="G33" s="15">
        <f t="shared" si="5"/>
        <v>0</v>
      </c>
    </row>
    <row r="34" spans="1:7" x14ac:dyDescent="0.2">
      <c r="A34" s="14">
        <v>31</v>
      </c>
      <c r="B34" s="6"/>
      <c r="C34" s="26"/>
      <c r="D34" s="2">
        <f t="shared" si="3"/>
        <v>0</v>
      </c>
      <c r="E34" s="4"/>
      <c r="F34" s="2">
        <f t="shared" si="4"/>
        <v>0</v>
      </c>
      <c r="G34" s="15">
        <f t="shared" si="5"/>
        <v>0</v>
      </c>
    </row>
    <row r="35" spans="1:7" x14ac:dyDescent="0.2">
      <c r="A35" s="14">
        <v>32</v>
      </c>
      <c r="B35" s="6"/>
      <c r="C35" s="26"/>
      <c r="D35" s="2">
        <f t="shared" si="3"/>
        <v>0</v>
      </c>
      <c r="E35" s="4"/>
      <c r="F35" s="2">
        <f t="shared" si="4"/>
        <v>0</v>
      </c>
      <c r="G35" s="15">
        <f t="shared" si="5"/>
        <v>0</v>
      </c>
    </row>
    <row r="36" spans="1:7" x14ac:dyDescent="0.2">
      <c r="A36" s="14">
        <v>33</v>
      </c>
      <c r="B36" s="6"/>
      <c r="C36" s="26"/>
      <c r="D36" s="2">
        <f t="shared" si="3"/>
        <v>0</v>
      </c>
      <c r="E36" s="4"/>
      <c r="F36" s="2">
        <f t="shared" si="4"/>
        <v>0</v>
      </c>
      <c r="G36" s="15">
        <f t="shared" si="5"/>
        <v>0</v>
      </c>
    </row>
    <row r="37" spans="1:7" x14ac:dyDescent="0.2">
      <c r="A37" s="14">
        <v>34</v>
      </c>
      <c r="B37" s="6"/>
      <c r="C37" s="26"/>
      <c r="D37" s="2">
        <f t="shared" si="3"/>
        <v>0</v>
      </c>
      <c r="E37" s="4"/>
      <c r="F37" s="2">
        <f t="shared" si="4"/>
        <v>0</v>
      </c>
      <c r="G37" s="15">
        <f t="shared" si="5"/>
        <v>0</v>
      </c>
    </row>
    <row r="38" spans="1:7" x14ac:dyDescent="0.2">
      <c r="A38" s="14">
        <v>35</v>
      </c>
      <c r="B38" s="6"/>
      <c r="C38" s="26"/>
      <c r="D38" s="2">
        <f t="shared" si="3"/>
        <v>0</v>
      </c>
      <c r="E38" s="4"/>
      <c r="F38" s="2">
        <f t="shared" si="4"/>
        <v>0</v>
      </c>
      <c r="G38" s="15">
        <f t="shared" si="5"/>
        <v>0</v>
      </c>
    </row>
    <row r="39" spans="1:7" ht="13.5" thickBot="1" x14ac:dyDescent="0.25">
      <c r="A39" s="16">
        <v>36</v>
      </c>
      <c r="B39" s="17"/>
      <c r="C39" s="27"/>
      <c r="D39" s="2">
        <f t="shared" si="3"/>
        <v>0</v>
      </c>
      <c r="E39" s="4"/>
      <c r="F39" s="18">
        <f t="shared" si="4"/>
        <v>0</v>
      </c>
      <c r="G39" s="19">
        <f t="shared" si="5"/>
        <v>0</v>
      </c>
    </row>
  </sheetData>
  <sortState ref="A6:G16">
    <sortCondition descending="1" ref="G6:G16"/>
  </sortState>
  <mergeCells count="1">
    <mergeCell ref="E4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1"/>
  <sheetViews>
    <sheetView workbookViewId="0">
      <selection activeCell="B3" sqref="B3"/>
    </sheetView>
  </sheetViews>
  <sheetFormatPr defaultColWidth="8.85546875" defaultRowHeight="12.75" x14ac:dyDescent="0.2"/>
  <cols>
    <col min="1" max="1" width="3.42578125" bestFit="1" customWidth="1"/>
    <col min="2" max="2" width="21.140625" customWidth="1"/>
    <col min="3" max="3" width="5.42578125" bestFit="1" customWidth="1"/>
    <col min="4" max="4" width="6.42578125" bestFit="1" customWidth="1"/>
    <col min="5" max="5" width="5.28515625" style="21" bestFit="1" customWidth="1"/>
    <col min="6" max="6" width="7.85546875" customWidth="1"/>
  </cols>
  <sheetData>
    <row r="1" spans="1:7" ht="15.75" x14ac:dyDescent="0.25">
      <c r="A1" s="1"/>
      <c r="B1" s="7" t="s">
        <v>46</v>
      </c>
      <c r="C1" s="1"/>
      <c r="D1" s="5"/>
      <c r="E1" s="1"/>
      <c r="F1" s="5"/>
    </row>
    <row r="2" spans="1:7" x14ac:dyDescent="0.2">
      <c r="A2" s="1"/>
      <c r="B2" s="9" t="s">
        <v>2</v>
      </c>
      <c r="C2" s="1"/>
      <c r="D2" s="5"/>
      <c r="E2" s="1"/>
      <c r="F2" s="5"/>
    </row>
    <row r="3" spans="1:7" ht="13.5" thickBot="1" x14ac:dyDescent="0.25">
      <c r="A3" s="1"/>
      <c r="B3" s="9"/>
      <c r="C3" s="1"/>
      <c r="D3" s="5"/>
      <c r="E3" s="1"/>
      <c r="F3" s="5"/>
    </row>
    <row r="4" spans="1:7" x14ac:dyDescent="0.2">
      <c r="A4" s="10"/>
      <c r="B4" s="11"/>
      <c r="C4" s="22" t="s">
        <v>3</v>
      </c>
      <c r="D4" s="23"/>
      <c r="E4" s="29" t="s">
        <v>4</v>
      </c>
      <c r="F4" s="30"/>
      <c r="G4" s="12"/>
    </row>
    <row r="5" spans="1:7" x14ac:dyDescent="0.2">
      <c r="A5" s="13"/>
      <c r="B5" s="3" t="s">
        <v>5</v>
      </c>
      <c r="C5" s="3" t="s">
        <v>0</v>
      </c>
      <c r="D5" s="3" t="s">
        <v>1</v>
      </c>
      <c r="E5" s="24" t="s">
        <v>0</v>
      </c>
      <c r="F5" s="3" t="s">
        <v>1</v>
      </c>
      <c r="G5" s="20" t="s">
        <v>6</v>
      </c>
    </row>
    <row r="6" spans="1:7" x14ac:dyDescent="0.2">
      <c r="A6" s="14">
        <v>4</v>
      </c>
      <c r="B6" s="28" t="s">
        <v>36</v>
      </c>
      <c r="C6" s="26">
        <v>5.04</v>
      </c>
      <c r="D6" s="2">
        <f t="shared" ref="D6:D13" si="0">ROUNDDOWN(IF(ISBLANK(C6),0,INT((1010/((18.28/C6)^1.2195))-10)),0)</f>
        <v>199</v>
      </c>
      <c r="E6" s="4">
        <v>15.23</v>
      </c>
      <c r="F6" s="2">
        <f t="shared" ref="F6:F13" si="1">ROUNDDOWN(IF(ISBLANK(E6),0,INT((1010/((71.02/E6)^1.1765))-10)),0)</f>
        <v>155</v>
      </c>
      <c r="G6" s="15">
        <f t="shared" ref="G6:G13" si="2">D6+F6</f>
        <v>354</v>
      </c>
    </row>
    <row r="7" spans="1:7" x14ac:dyDescent="0.2">
      <c r="A7" s="14">
        <v>2</v>
      </c>
      <c r="B7" s="6" t="s">
        <v>22</v>
      </c>
      <c r="C7" s="26">
        <v>5.49</v>
      </c>
      <c r="D7" s="2">
        <f t="shared" si="0"/>
        <v>222</v>
      </c>
      <c r="E7" s="4">
        <v>26.25</v>
      </c>
      <c r="F7" s="2">
        <f t="shared" si="1"/>
        <v>303</v>
      </c>
      <c r="G7" s="15">
        <f t="shared" si="2"/>
        <v>525</v>
      </c>
    </row>
    <row r="8" spans="1:7" x14ac:dyDescent="0.2">
      <c r="A8" s="14">
        <v>3</v>
      </c>
      <c r="B8" s="8" t="s">
        <v>18</v>
      </c>
      <c r="C8" s="26">
        <v>5.88</v>
      </c>
      <c r="D8" s="2">
        <f t="shared" si="0"/>
        <v>243</v>
      </c>
      <c r="E8" s="4">
        <v>23.86</v>
      </c>
      <c r="F8" s="2">
        <f t="shared" si="1"/>
        <v>269</v>
      </c>
      <c r="G8" s="15">
        <f t="shared" si="2"/>
        <v>512</v>
      </c>
    </row>
    <row r="9" spans="1:7" x14ac:dyDescent="0.2">
      <c r="A9" s="14">
        <v>1</v>
      </c>
      <c r="B9" s="6" t="s">
        <v>37</v>
      </c>
      <c r="C9" s="26">
        <v>6.64</v>
      </c>
      <c r="D9" s="2">
        <f t="shared" si="0"/>
        <v>283</v>
      </c>
      <c r="E9" s="4">
        <v>23.89</v>
      </c>
      <c r="F9" s="2">
        <f t="shared" si="1"/>
        <v>270</v>
      </c>
      <c r="G9" s="15">
        <f t="shared" si="2"/>
        <v>553</v>
      </c>
    </row>
    <row r="10" spans="1:7" x14ac:dyDescent="0.2">
      <c r="A10" s="14">
        <v>5</v>
      </c>
      <c r="B10" s="8" t="s">
        <v>38</v>
      </c>
      <c r="C10" s="26">
        <v>4.5999999999999996</v>
      </c>
      <c r="D10" s="2">
        <f t="shared" si="0"/>
        <v>177</v>
      </c>
      <c r="E10" s="4">
        <v>16.600000000000001</v>
      </c>
      <c r="F10" s="2">
        <f t="shared" si="1"/>
        <v>172</v>
      </c>
      <c r="G10" s="15">
        <f t="shared" si="2"/>
        <v>349</v>
      </c>
    </row>
    <row r="11" spans="1:7" x14ac:dyDescent="0.2">
      <c r="A11" s="14">
        <v>6</v>
      </c>
      <c r="B11" s="8" t="s">
        <v>39</v>
      </c>
      <c r="C11" s="26">
        <v>5.13</v>
      </c>
      <c r="D11" s="2">
        <f t="shared" si="0"/>
        <v>204</v>
      </c>
      <c r="E11" s="4">
        <v>9.0299999999999994</v>
      </c>
      <c r="F11" s="2">
        <f t="shared" si="1"/>
        <v>79</v>
      </c>
      <c r="G11" s="15">
        <f t="shared" si="2"/>
        <v>283</v>
      </c>
    </row>
    <row r="12" spans="1:7" x14ac:dyDescent="0.2">
      <c r="A12" s="14">
        <v>7</v>
      </c>
      <c r="B12" s="8"/>
      <c r="C12" s="26"/>
      <c r="D12" s="2">
        <f t="shared" si="0"/>
        <v>0</v>
      </c>
      <c r="E12" s="4"/>
      <c r="F12" s="2">
        <f t="shared" si="1"/>
        <v>0</v>
      </c>
      <c r="G12" s="15">
        <f t="shared" si="2"/>
        <v>0</v>
      </c>
    </row>
    <row r="13" spans="1:7" x14ac:dyDescent="0.2">
      <c r="A13" s="14">
        <v>8</v>
      </c>
      <c r="B13" s="8"/>
      <c r="C13" s="26"/>
      <c r="D13" s="2">
        <f t="shared" si="0"/>
        <v>0</v>
      </c>
      <c r="E13" s="4"/>
      <c r="F13" s="2">
        <f t="shared" si="1"/>
        <v>0</v>
      </c>
      <c r="G13" s="15">
        <f t="shared" si="2"/>
        <v>0</v>
      </c>
    </row>
    <row r="14" spans="1:7" x14ac:dyDescent="0.2">
      <c r="A14" s="14">
        <v>9</v>
      </c>
      <c r="B14" s="6"/>
      <c r="C14" s="26"/>
      <c r="D14" s="2">
        <f t="shared" ref="D14:D41" si="3">ROUNDDOWN(IF(ISBLANK(C14),0,INT((1010/((18.28/C14)^1.2195))-10)),0)</f>
        <v>0</v>
      </c>
      <c r="E14" s="4"/>
      <c r="F14" s="2">
        <f t="shared" ref="F14:F41" si="4">ROUNDDOWN(IF(ISBLANK(E14),0,INT((1010/((71.02/E14)^1.1765))-10)),0)</f>
        <v>0</v>
      </c>
      <c r="G14" s="15">
        <f t="shared" ref="G14:G41" si="5">D14+F14</f>
        <v>0</v>
      </c>
    </row>
    <row r="15" spans="1:7" x14ac:dyDescent="0.2">
      <c r="A15" s="14">
        <v>10</v>
      </c>
      <c r="B15" s="6"/>
      <c r="C15" s="26"/>
      <c r="D15" s="2">
        <f t="shared" si="3"/>
        <v>0</v>
      </c>
      <c r="E15" s="4"/>
      <c r="F15" s="2">
        <f t="shared" si="4"/>
        <v>0</v>
      </c>
      <c r="G15" s="15">
        <f t="shared" si="5"/>
        <v>0</v>
      </c>
    </row>
    <row r="16" spans="1:7" x14ac:dyDescent="0.2">
      <c r="A16" s="14">
        <v>11</v>
      </c>
      <c r="B16" s="6"/>
      <c r="C16" s="26"/>
      <c r="D16" s="2">
        <f t="shared" si="3"/>
        <v>0</v>
      </c>
      <c r="E16" s="4"/>
      <c r="F16" s="2">
        <f t="shared" si="4"/>
        <v>0</v>
      </c>
      <c r="G16" s="15">
        <f t="shared" si="5"/>
        <v>0</v>
      </c>
    </row>
    <row r="17" spans="1:7" x14ac:dyDescent="0.2">
      <c r="A17" s="14">
        <v>12</v>
      </c>
      <c r="B17" s="6"/>
      <c r="C17" s="26"/>
      <c r="D17" s="2">
        <f t="shared" si="3"/>
        <v>0</v>
      </c>
      <c r="E17" s="4"/>
      <c r="F17" s="2">
        <f t="shared" si="4"/>
        <v>0</v>
      </c>
      <c r="G17" s="15">
        <f t="shared" si="5"/>
        <v>0</v>
      </c>
    </row>
    <row r="18" spans="1:7" x14ac:dyDescent="0.2">
      <c r="A18" s="14">
        <v>13</v>
      </c>
      <c r="B18" s="6"/>
      <c r="C18" s="26"/>
      <c r="D18" s="2">
        <f t="shared" si="3"/>
        <v>0</v>
      </c>
      <c r="E18" s="4"/>
      <c r="F18" s="2">
        <f t="shared" si="4"/>
        <v>0</v>
      </c>
      <c r="G18" s="15">
        <f t="shared" si="5"/>
        <v>0</v>
      </c>
    </row>
    <row r="19" spans="1:7" x14ac:dyDescent="0.2">
      <c r="A19" s="14">
        <v>14</v>
      </c>
      <c r="B19" s="6"/>
      <c r="C19" s="26"/>
      <c r="D19" s="2">
        <f t="shared" si="3"/>
        <v>0</v>
      </c>
      <c r="E19" s="4"/>
      <c r="F19" s="2">
        <f t="shared" si="4"/>
        <v>0</v>
      </c>
      <c r="G19" s="15">
        <f t="shared" si="5"/>
        <v>0</v>
      </c>
    </row>
    <row r="20" spans="1:7" x14ac:dyDescent="0.2">
      <c r="A20" s="14">
        <v>15</v>
      </c>
      <c r="B20" s="6"/>
      <c r="C20" s="26"/>
      <c r="D20" s="2">
        <f t="shared" si="3"/>
        <v>0</v>
      </c>
      <c r="E20" s="4"/>
      <c r="F20" s="2">
        <f t="shared" si="4"/>
        <v>0</v>
      </c>
      <c r="G20" s="15">
        <f t="shared" si="5"/>
        <v>0</v>
      </c>
    </row>
    <row r="21" spans="1:7" x14ac:dyDescent="0.2">
      <c r="A21" s="14">
        <v>16</v>
      </c>
      <c r="B21" s="6"/>
      <c r="C21" s="26"/>
      <c r="D21" s="2">
        <f t="shared" si="3"/>
        <v>0</v>
      </c>
      <c r="E21" s="4"/>
      <c r="F21" s="2">
        <f t="shared" si="4"/>
        <v>0</v>
      </c>
      <c r="G21" s="15">
        <f t="shared" si="5"/>
        <v>0</v>
      </c>
    </row>
    <row r="22" spans="1:7" x14ac:dyDescent="0.2">
      <c r="A22" s="14">
        <v>17</v>
      </c>
      <c r="B22" s="6"/>
      <c r="C22" s="26"/>
      <c r="D22" s="2">
        <f t="shared" si="3"/>
        <v>0</v>
      </c>
      <c r="E22" s="4"/>
      <c r="F22" s="2">
        <f t="shared" si="4"/>
        <v>0</v>
      </c>
      <c r="G22" s="15">
        <f t="shared" si="5"/>
        <v>0</v>
      </c>
    </row>
    <row r="23" spans="1:7" x14ac:dyDescent="0.2">
      <c r="A23" s="14">
        <v>18</v>
      </c>
      <c r="B23" s="6"/>
      <c r="C23" s="26"/>
      <c r="D23" s="2">
        <f t="shared" si="3"/>
        <v>0</v>
      </c>
      <c r="E23" s="4"/>
      <c r="F23" s="2">
        <f t="shared" si="4"/>
        <v>0</v>
      </c>
      <c r="G23" s="15">
        <f t="shared" si="5"/>
        <v>0</v>
      </c>
    </row>
    <row r="24" spans="1:7" x14ac:dyDescent="0.2">
      <c r="A24" s="14">
        <v>19</v>
      </c>
      <c r="B24" s="6"/>
      <c r="C24" s="26"/>
      <c r="D24" s="2">
        <f t="shared" si="3"/>
        <v>0</v>
      </c>
      <c r="E24" s="4"/>
      <c r="F24" s="2">
        <f t="shared" si="4"/>
        <v>0</v>
      </c>
      <c r="G24" s="15">
        <f t="shared" si="5"/>
        <v>0</v>
      </c>
    </row>
    <row r="25" spans="1:7" x14ac:dyDescent="0.2">
      <c r="A25" s="14">
        <v>20</v>
      </c>
      <c r="B25" s="6"/>
      <c r="C25" s="26"/>
      <c r="D25" s="2">
        <f t="shared" si="3"/>
        <v>0</v>
      </c>
      <c r="E25" s="4"/>
      <c r="F25" s="2">
        <f t="shared" si="4"/>
        <v>0</v>
      </c>
      <c r="G25" s="15">
        <f t="shared" si="5"/>
        <v>0</v>
      </c>
    </row>
    <row r="26" spans="1:7" x14ac:dyDescent="0.2">
      <c r="A26" s="14">
        <v>21</v>
      </c>
      <c r="B26" s="6"/>
      <c r="C26" s="26"/>
      <c r="D26" s="2">
        <f t="shared" si="3"/>
        <v>0</v>
      </c>
      <c r="E26" s="4"/>
      <c r="F26" s="2">
        <f t="shared" si="4"/>
        <v>0</v>
      </c>
      <c r="G26" s="15">
        <f t="shared" si="5"/>
        <v>0</v>
      </c>
    </row>
    <row r="27" spans="1:7" x14ac:dyDescent="0.2">
      <c r="A27" s="14">
        <v>22</v>
      </c>
      <c r="B27" s="6"/>
      <c r="C27" s="26"/>
      <c r="D27" s="2">
        <f t="shared" si="3"/>
        <v>0</v>
      </c>
      <c r="E27" s="4"/>
      <c r="F27" s="2">
        <f t="shared" si="4"/>
        <v>0</v>
      </c>
      <c r="G27" s="15">
        <f t="shared" si="5"/>
        <v>0</v>
      </c>
    </row>
    <row r="28" spans="1:7" x14ac:dyDescent="0.2">
      <c r="A28" s="14">
        <v>23</v>
      </c>
      <c r="B28" s="6"/>
      <c r="C28" s="26"/>
      <c r="D28" s="2">
        <f t="shared" si="3"/>
        <v>0</v>
      </c>
      <c r="E28" s="4"/>
      <c r="F28" s="2">
        <f t="shared" si="4"/>
        <v>0</v>
      </c>
      <c r="G28" s="15">
        <f t="shared" si="5"/>
        <v>0</v>
      </c>
    </row>
    <row r="29" spans="1:7" x14ac:dyDescent="0.2">
      <c r="A29" s="14">
        <v>24</v>
      </c>
      <c r="B29" s="6"/>
      <c r="C29" s="26"/>
      <c r="D29" s="2">
        <f t="shared" si="3"/>
        <v>0</v>
      </c>
      <c r="E29" s="4"/>
      <c r="F29" s="2">
        <f t="shared" si="4"/>
        <v>0</v>
      </c>
      <c r="G29" s="15">
        <f t="shared" si="5"/>
        <v>0</v>
      </c>
    </row>
    <row r="30" spans="1:7" x14ac:dyDescent="0.2">
      <c r="A30" s="14">
        <v>25</v>
      </c>
      <c r="B30" s="6"/>
      <c r="C30" s="26"/>
      <c r="D30" s="2">
        <f t="shared" si="3"/>
        <v>0</v>
      </c>
      <c r="E30" s="4"/>
      <c r="F30" s="2">
        <f t="shared" si="4"/>
        <v>0</v>
      </c>
      <c r="G30" s="15">
        <f t="shared" si="5"/>
        <v>0</v>
      </c>
    </row>
    <row r="31" spans="1:7" x14ac:dyDescent="0.2">
      <c r="A31" s="14">
        <v>26</v>
      </c>
      <c r="B31" s="6"/>
      <c r="C31" s="26"/>
      <c r="D31" s="2">
        <f t="shared" si="3"/>
        <v>0</v>
      </c>
      <c r="E31" s="4"/>
      <c r="F31" s="2">
        <f t="shared" si="4"/>
        <v>0</v>
      </c>
      <c r="G31" s="15">
        <f t="shared" si="5"/>
        <v>0</v>
      </c>
    </row>
    <row r="32" spans="1:7" x14ac:dyDescent="0.2">
      <c r="A32" s="14">
        <v>27</v>
      </c>
      <c r="B32" s="6"/>
      <c r="C32" s="26"/>
      <c r="D32" s="2">
        <f t="shared" si="3"/>
        <v>0</v>
      </c>
      <c r="E32" s="4"/>
      <c r="F32" s="2">
        <f t="shared" si="4"/>
        <v>0</v>
      </c>
      <c r="G32" s="15">
        <f t="shared" si="5"/>
        <v>0</v>
      </c>
    </row>
    <row r="33" spans="1:7" x14ac:dyDescent="0.2">
      <c r="A33" s="14">
        <v>28</v>
      </c>
      <c r="B33" s="6"/>
      <c r="C33" s="26"/>
      <c r="D33" s="2">
        <f t="shared" si="3"/>
        <v>0</v>
      </c>
      <c r="E33" s="4"/>
      <c r="F33" s="2">
        <f t="shared" si="4"/>
        <v>0</v>
      </c>
      <c r="G33" s="15">
        <f t="shared" si="5"/>
        <v>0</v>
      </c>
    </row>
    <row r="34" spans="1:7" x14ac:dyDescent="0.2">
      <c r="A34" s="14">
        <v>29</v>
      </c>
      <c r="B34" s="6"/>
      <c r="C34" s="26"/>
      <c r="D34" s="2">
        <f t="shared" si="3"/>
        <v>0</v>
      </c>
      <c r="E34" s="4"/>
      <c r="F34" s="2">
        <f t="shared" si="4"/>
        <v>0</v>
      </c>
      <c r="G34" s="15">
        <f t="shared" si="5"/>
        <v>0</v>
      </c>
    </row>
    <row r="35" spans="1:7" x14ac:dyDescent="0.2">
      <c r="A35" s="14">
        <v>30</v>
      </c>
      <c r="B35" s="6"/>
      <c r="C35" s="26"/>
      <c r="D35" s="2">
        <f t="shared" si="3"/>
        <v>0</v>
      </c>
      <c r="E35" s="4"/>
      <c r="F35" s="2">
        <f t="shared" si="4"/>
        <v>0</v>
      </c>
      <c r="G35" s="15">
        <f t="shared" si="5"/>
        <v>0</v>
      </c>
    </row>
    <row r="36" spans="1:7" x14ac:dyDescent="0.2">
      <c r="A36" s="14">
        <v>31</v>
      </c>
      <c r="B36" s="6"/>
      <c r="C36" s="26"/>
      <c r="D36" s="2">
        <f t="shared" si="3"/>
        <v>0</v>
      </c>
      <c r="E36" s="4"/>
      <c r="F36" s="2">
        <f t="shared" si="4"/>
        <v>0</v>
      </c>
      <c r="G36" s="15">
        <f t="shared" si="5"/>
        <v>0</v>
      </c>
    </row>
    <row r="37" spans="1:7" x14ac:dyDescent="0.2">
      <c r="A37" s="14">
        <v>32</v>
      </c>
      <c r="B37" s="6"/>
      <c r="C37" s="26"/>
      <c r="D37" s="2">
        <f t="shared" si="3"/>
        <v>0</v>
      </c>
      <c r="E37" s="4"/>
      <c r="F37" s="2">
        <f t="shared" si="4"/>
        <v>0</v>
      </c>
      <c r="G37" s="15">
        <f t="shared" si="5"/>
        <v>0</v>
      </c>
    </row>
    <row r="38" spans="1:7" x14ac:dyDescent="0.2">
      <c r="A38" s="14">
        <v>33</v>
      </c>
      <c r="B38" s="6"/>
      <c r="C38" s="26"/>
      <c r="D38" s="2">
        <f t="shared" si="3"/>
        <v>0</v>
      </c>
      <c r="E38" s="4"/>
      <c r="F38" s="2">
        <f t="shared" si="4"/>
        <v>0</v>
      </c>
      <c r="G38" s="15">
        <f t="shared" si="5"/>
        <v>0</v>
      </c>
    </row>
    <row r="39" spans="1:7" x14ac:dyDescent="0.2">
      <c r="A39" s="14">
        <v>34</v>
      </c>
      <c r="B39" s="6"/>
      <c r="C39" s="26"/>
      <c r="D39" s="2">
        <f t="shared" si="3"/>
        <v>0</v>
      </c>
      <c r="E39" s="4"/>
      <c r="F39" s="2">
        <f t="shared" si="4"/>
        <v>0</v>
      </c>
      <c r="G39" s="15">
        <f t="shared" si="5"/>
        <v>0</v>
      </c>
    </row>
    <row r="40" spans="1:7" x14ac:dyDescent="0.2">
      <c r="A40" s="14">
        <v>35</v>
      </c>
      <c r="B40" s="6"/>
      <c r="C40" s="26"/>
      <c r="D40" s="2">
        <f t="shared" si="3"/>
        <v>0</v>
      </c>
      <c r="E40" s="4"/>
      <c r="F40" s="2">
        <f t="shared" si="4"/>
        <v>0</v>
      </c>
      <c r="G40" s="15">
        <f t="shared" si="5"/>
        <v>0</v>
      </c>
    </row>
    <row r="41" spans="1:7" ht="13.5" thickBot="1" x14ac:dyDescent="0.25">
      <c r="A41" s="16">
        <v>36</v>
      </c>
      <c r="B41" s="17"/>
      <c r="C41" s="27"/>
      <c r="D41" s="18">
        <f t="shared" si="3"/>
        <v>0</v>
      </c>
      <c r="E41" s="4"/>
      <c r="F41" s="18">
        <f t="shared" si="4"/>
        <v>0</v>
      </c>
      <c r="G41" s="19">
        <f t="shared" si="5"/>
        <v>0</v>
      </c>
    </row>
  </sheetData>
  <sortState ref="A6:G13">
    <sortCondition descending="1" ref="G6:G13"/>
  </sortState>
  <mergeCells count="1">
    <mergeCell ref="E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1"/>
  <sheetViews>
    <sheetView zoomScaleNormal="100" workbookViewId="0">
      <selection activeCell="A12" sqref="A12"/>
    </sheetView>
  </sheetViews>
  <sheetFormatPr defaultColWidth="8.85546875" defaultRowHeight="12.75" x14ac:dyDescent="0.2"/>
  <cols>
    <col min="1" max="1" width="3.42578125" bestFit="1" customWidth="1"/>
    <col min="2" max="2" width="21.140625" customWidth="1"/>
    <col min="3" max="3" width="5.7109375" bestFit="1" customWidth="1"/>
    <col min="4" max="4" width="6.42578125" bestFit="1" customWidth="1"/>
    <col min="5" max="5" width="6.140625" style="21" customWidth="1"/>
    <col min="6" max="6" width="7.85546875" customWidth="1"/>
  </cols>
  <sheetData>
    <row r="1" spans="1:7" ht="15.75" x14ac:dyDescent="0.25">
      <c r="A1" s="1"/>
      <c r="B1" s="7" t="s">
        <v>47</v>
      </c>
      <c r="C1" s="1"/>
      <c r="D1" s="5"/>
      <c r="E1" s="1"/>
      <c r="F1" s="5"/>
    </row>
    <row r="2" spans="1:7" x14ac:dyDescent="0.2">
      <c r="A2" s="1"/>
      <c r="B2" s="9" t="s">
        <v>7</v>
      </c>
      <c r="C2" s="1"/>
      <c r="D2" s="5"/>
      <c r="E2" s="1"/>
      <c r="F2" s="5"/>
    </row>
    <row r="3" spans="1:7" ht="13.5" thickBot="1" x14ac:dyDescent="0.25">
      <c r="A3" s="1"/>
      <c r="B3" s="9"/>
      <c r="C3" s="1"/>
      <c r="D3" s="5"/>
      <c r="E3" s="1"/>
      <c r="F3" s="5"/>
    </row>
    <row r="4" spans="1:7" x14ac:dyDescent="0.2">
      <c r="A4" s="10"/>
      <c r="B4" s="11"/>
      <c r="C4" s="22" t="s">
        <v>8</v>
      </c>
      <c r="D4" s="23"/>
      <c r="E4" s="29" t="s">
        <v>9</v>
      </c>
      <c r="F4" s="30"/>
      <c r="G4" s="12"/>
    </row>
    <row r="5" spans="1:7" x14ac:dyDescent="0.2">
      <c r="A5" s="13"/>
      <c r="B5" s="3" t="s">
        <v>5</v>
      </c>
      <c r="C5" s="3" t="s">
        <v>10</v>
      </c>
      <c r="D5" s="3" t="s">
        <v>11</v>
      </c>
      <c r="E5" s="24" t="s">
        <v>10</v>
      </c>
      <c r="F5" s="3" t="s">
        <v>11</v>
      </c>
      <c r="G5" s="20" t="s">
        <v>6</v>
      </c>
    </row>
    <row r="6" spans="1:7" x14ac:dyDescent="0.2">
      <c r="A6" s="14">
        <v>1</v>
      </c>
      <c r="B6" s="28" t="s">
        <v>22</v>
      </c>
      <c r="C6" s="26">
        <v>7.05</v>
      </c>
      <c r="D6" s="2">
        <f t="shared" ref="D6:D14" si="0">ROUNDDOWN(IF(ISBLANK(C6),0,INT((1010/((C6/5.36)^5.2632))-10)),0)</f>
        <v>228</v>
      </c>
      <c r="E6" s="4">
        <v>121</v>
      </c>
      <c r="F6" s="2">
        <f t="shared" ref="F6:F12" si="1">ROUNDDOWN(IF(ISBLANK(E6),0,INT((1010/((194.45/E6)^2.9412))-10)),0)</f>
        <v>240</v>
      </c>
      <c r="G6" s="15">
        <f t="shared" ref="G6:G14" si="2">D6+F6</f>
        <v>468</v>
      </c>
    </row>
    <row r="7" spans="1:7" x14ac:dyDescent="0.2">
      <c r="A7" s="14">
        <v>2</v>
      </c>
      <c r="B7" s="6" t="s">
        <v>25</v>
      </c>
      <c r="C7" s="26">
        <v>7.28</v>
      </c>
      <c r="D7" s="2">
        <f t="shared" si="0"/>
        <v>191</v>
      </c>
      <c r="E7" s="4">
        <v>126</v>
      </c>
      <c r="F7" s="2">
        <f t="shared" si="1"/>
        <v>271</v>
      </c>
      <c r="G7" s="15">
        <f t="shared" si="2"/>
        <v>462</v>
      </c>
    </row>
    <row r="8" spans="1:7" x14ac:dyDescent="0.2">
      <c r="A8" s="14">
        <v>3</v>
      </c>
      <c r="B8" s="6" t="s">
        <v>20</v>
      </c>
      <c r="C8" s="26">
        <v>7.1</v>
      </c>
      <c r="D8" s="2">
        <f t="shared" si="0"/>
        <v>219</v>
      </c>
      <c r="E8" s="4">
        <v>95</v>
      </c>
      <c r="F8" s="2">
        <f t="shared" si="1"/>
        <v>112</v>
      </c>
      <c r="G8" s="15">
        <f>D8+F8</f>
        <v>331</v>
      </c>
    </row>
    <row r="9" spans="1:7" x14ac:dyDescent="0.2">
      <c r="A9" s="14">
        <v>7</v>
      </c>
      <c r="B9" s="8" t="s">
        <v>33</v>
      </c>
      <c r="C9" s="26">
        <v>7.45</v>
      </c>
      <c r="D9" s="2">
        <f t="shared" si="0"/>
        <v>168</v>
      </c>
      <c r="E9" s="4">
        <v>90</v>
      </c>
      <c r="F9" s="2">
        <f t="shared" si="1"/>
        <v>94</v>
      </c>
      <c r="G9" s="15">
        <f t="shared" si="2"/>
        <v>262</v>
      </c>
    </row>
    <row r="10" spans="1:7" x14ac:dyDescent="0.2">
      <c r="A10" s="14">
        <v>4</v>
      </c>
      <c r="B10" s="8" t="s">
        <v>27</v>
      </c>
      <c r="C10" s="26">
        <v>7.57</v>
      </c>
      <c r="D10" s="2">
        <f t="shared" si="0"/>
        <v>154</v>
      </c>
      <c r="E10" s="4">
        <v>109</v>
      </c>
      <c r="F10" s="2">
        <f t="shared" si="1"/>
        <v>174</v>
      </c>
      <c r="G10" s="15">
        <f t="shared" si="2"/>
        <v>328</v>
      </c>
    </row>
    <row r="11" spans="1:7" x14ac:dyDescent="0.2">
      <c r="A11" s="14">
        <v>6</v>
      </c>
      <c r="B11" s="6" t="s">
        <v>34</v>
      </c>
      <c r="C11" s="26">
        <v>7.42</v>
      </c>
      <c r="D11" s="2">
        <f t="shared" si="0"/>
        <v>172</v>
      </c>
      <c r="E11" s="4">
        <v>90</v>
      </c>
      <c r="F11" s="2">
        <f t="shared" si="1"/>
        <v>94</v>
      </c>
      <c r="G11" s="15">
        <f t="shared" si="2"/>
        <v>266</v>
      </c>
    </row>
    <row r="12" spans="1:7" x14ac:dyDescent="0.2">
      <c r="A12" s="14">
        <v>5</v>
      </c>
      <c r="B12" s="8" t="s">
        <v>35</v>
      </c>
      <c r="C12" s="26">
        <v>7.69</v>
      </c>
      <c r="D12" s="2">
        <f t="shared" si="0"/>
        <v>141</v>
      </c>
      <c r="E12" s="4">
        <v>106</v>
      </c>
      <c r="F12" s="2">
        <f t="shared" si="1"/>
        <v>159</v>
      </c>
      <c r="G12" s="15">
        <f t="shared" si="2"/>
        <v>300</v>
      </c>
    </row>
    <row r="13" spans="1:7" x14ac:dyDescent="0.2">
      <c r="A13" s="14">
        <v>8</v>
      </c>
      <c r="B13" s="8"/>
      <c r="C13" s="26"/>
      <c r="D13" s="2">
        <f t="shared" si="0"/>
        <v>0</v>
      </c>
      <c r="E13" s="4" t="s">
        <v>50</v>
      </c>
      <c r="F13" s="2">
        <f>ROUNDDOWN(IF(ISBLANK(E14),0,INT((1010/((194.45/E14)^2.9412))-10)),0)</f>
        <v>0</v>
      </c>
      <c r="G13" s="15">
        <f t="shared" si="2"/>
        <v>0</v>
      </c>
    </row>
    <row r="14" spans="1:7" x14ac:dyDescent="0.2">
      <c r="A14" s="14">
        <v>9</v>
      </c>
      <c r="B14" s="8"/>
      <c r="C14" s="26"/>
      <c r="D14" s="2">
        <f t="shared" si="0"/>
        <v>0</v>
      </c>
      <c r="E14" s="4"/>
      <c r="F14" s="2">
        <f>ROUNDDOWN(IF(ISBLANK(E14),0,INT((1010/((194.45/E14)^2.9412))-10)),0)</f>
        <v>0</v>
      </c>
      <c r="G14" s="15">
        <f t="shared" si="2"/>
        <v>0</v>
      </c>
    </row>
    <row r="15" spans="1:7" x14ac:dyDescent="0.2">
      <c r="A15" s="14">
        <v>10</v>
      </c>
      <c r="B15" s="6"/>
      <c r="C15" s="26"/>
      <c r="D15" s="2">
        <f t="shared" ref="D15:D41" si="3">ROUNDDOWN(IF(ISBLANK(C15),0,INT((1010/((C15/5.36)^5.2632))-10)),0)</f>
        <v>0</v>
      </c>
      <c r="E15" s="4"/>
      <c r="F15" s="2">
        <f t="shared" ref="F15:F41" si="4">ROUNDDOWN(IF(ISBLANK(E15),0,INT((1010/((194.45/E15)^2.9412))-10)),0)</f>
        <v>0</v>
      </c>
      <c r="G15" s="15">
        <f t="shared" ref="G15:G41" si="5">D15+F15</f>
        <v>0</v>
      </c>
    </row>
    <row r="16" spans="1:7" x14ac:dyDescent="0.2">
      <c r="A16" s="14">
        <v>11</v>
      </c>
      <c r="B16" s="6"/>
      <c r="C16" s="26"/>
      <c r="D16" s="2">
        <f t="shared" si="3"/>
        <v>0</v>
      </c>
      <c r="E16" s="4"/>
      <c r="F16" s="2">
        <f t="shared" si="4"/>
        <v>0</v>
      </c>
      <c r="G16" s="15">
        <f t="shared" si="5"/>
        <v>0</v>
      </c>
    </row>
    <row r="17" spans="1:7" x14ac:dyDescent="0.2">
      <c r="A17" s="14">
        <v>12</v>
      </c>
      <c r="B17" s="6"/>
      <c r="C17" s="26"/>
      <c r="D17" s="2">
        <f t="shared" si="3"/>
        <v>0</v>
      </c>
      <c r="E17" s="4"/>
      <c r="F17" s="2">
        <f t="shared" si="4"/>
        <v>0</v>
      </c>
      <c r="G17" s="15">
        <f t="shared" si="5"/>
        <v>0</v>
      </c>
    </row>
    <row r="18" spans="1:7" x14ac:dyDescent="0.2">
      <c r="A18" s="14">
        <v>13</v>
      </c>
      <c r="B18" s="6"/>
      <c r="C18" s="26"/>
      <c r="D18" s="2">
        <f t="shared" si="3"/>
        <v>0</v>
      </c>
      <c r="E18" s="4"/>
      <c r="F18" s="2">
        <f t="shared" si="4"/>
        <v>0</v>
      </c>
      <c r="G18" s="15">
        <f t="shared" si="5"/>
        <v>0</v>
      </c>
    </row>
    <row r="19" spans="1:7" x14ac:dyDescent="0.2">
      <c r="A19" s="14">
        <v>14</v>
      </c>
      <c r="B19" s="6"/>
      <c r="C19" s="26"/>
      <c r="D19" s="2">
        <f t="shared" si="3"/>
        <v>0</v>
      </c>
      <c r="E19" s="4"/>
      <c r="F19" s="2">
        <f t="shared" si="4"/>
        <v>0</v>
      </c>
      <c r="G19" s="15">
        <f t="shared" si="5"/>
        <v>0</v>
      </c>
    </row>
    <row r="20" spans="1:7" x14ac:dyDescent="0.2">
      <c r="A20" s="14">
        <v>15</v>
      </c>
      <c r="B20" s="6"/>
      <c r="C20" s="26"/>
      <c r="D20" s="2">
        <f t="shared" si="3"/>
        <v>0</v>
      </c>
      <c r="E20" s="4"/>
      <c r="F20" s="2">
        <f t="shared" si="4"/>
        <v>0</v>
      </c>
      <c r="G20" s="15">
        <f t="shared" si="5"/>
        <v>0</v>
      </c>
    </row>
    <row r="21" spans="1:7" x14ac:dyDescent="0.2">
      <c r="A21" s="14">
        <v>16</v>
      </c>
      <c r="B21" s="6"/>
      <c r="C21" s="26"/>
      <c r="D21" s="2">
        <f t="shared" si="3"/>
        <v>0</v>
      </c>
      <c r="E21" s="4"/>
      <c r="F21" s="2">
        <f t="shared" si="4"/>
        <v>0</v>
      </c>
      <c r="G21" s="15">
        <f t="shared" si="5"/>
        <v>0</v>
      </c>
    </row>
    <row r="22" spans="1:7" x14ac:dyDescent="0.2">
      <c r="A22" s="14">
        <v>17</v>
      </c>
      <c r="B22" s="6"/>
      <c r="C22" s="26"/>
      <c r="D22" s="2">
        <f t="shared" si="3"/>
        <v>0</v>
      </c>
      <c r="E22" s="4"/>
      <c r="F22" s="2">
        <f t="shared" si="4"/>
        <v>0</v>
      </c>
      <c r="G22" s="15">
        <f t="shared" si="5"/>
        <v>0</v>
      </c>
    </row>
    <row r="23" spans="1:7" x14ac:dyDescent="0.2">
      <c r="A23" s="14">
        <v>18</v>
      </c>
      <c r="B23" s="6"/>
      <c r="C23" s="26"/>
      <c r="D23" s="2">
        <f t="shared" si="3"/>
        <v>0</v>
      </c>
      <c r="E23" s="4"/>
      <c r="F23" s="2">
        <f t="shared" si="4"/>
        <v>0</v>
      </c>
      <c r="G23" s="15">
        <f t="shared" si="5"/>
        <v>0</v>
      </c>
    </row>
    <row r="24" spans="1:7" x14ac:dyDescent="0.2">
      <c r="A24" s="14">
        <v>19</v>
      </c>
      <c r="B24" s="6"/>
      <c r="C24" s="26"/>
      <c r="D24" s="2">
        <f t="shared" si="3"/>
        <v>0</v>
      </c>
      <c r="E24" s="4"/>
      <c r="F24" s="2">
        <f t="shared" si="4"/>
        <v>0</v>
      </c>
      <c r="G24" s="15">
        <f t="shared" si="5"/>
        <v>0</v>
      </c>
    </row>
    <row r="25" spans="1:7" x14ac:dyDescent="0.2">
      <c r="A25" s="14">
        <v>20</v>
      </c>
      <c r="B25" s="6"/>
      <c r="C25" s="26"/>
      <c r="D25" s="2">
        <f t="shared" si="3"/>
        <v>0</v>
      </c>
      <c r="E25" s="4"/>
      <c r="F25" s="2">
        <f t="shared" si="4"/>
        <v>0</v>
      </c>
      <c r="G25" s="15">
        <f t="shared" si="5"/>
        <v>0</v>
      </c>
    </row>
    <row r="26" spans="1:7" x14ac:dyDescent="0.2">
      <c r="A26" s="14">
        <v>21</v>
      </c>
      <c r="B26" s="6"/>
      <c r="C26" s="26"/>
      <c r="D26" s="2">
        <f t="shared" si="3"/>
        <v>0</v>
      </c>
      <c r="E26" s="4"/>
      <c r="F26" s="2">
        <f t="shared" si="4"/>
        <v>0</v>
      </c>
      <c r="G26" s="15">
        <f t="shared" si="5"/>
        <v>0</v>
      </c>
    </row>
    <row r="27" spans="1:7" x14ac:dyDescent="0.2">
      <c r="A27" s="14">
        <v>22</v>
      </c>
      <c r="B27" s="6"/>
      <c r="C27" s="26"/>
      <c r="D27" s="2">
        <f t="shared" si="3"/>
        <v>0</v>
      </c>
      <c r="E27" s="4"/>
      <c r="F27" s="2">
        <f t="shared" si="4"/>
        <v>0</v>
      </c>
      <c r="G27" s="15">
        <f t="shared" si="5"/>
        <v>0</v>
      </c>
    </row>
    <row r="28" spans="1:7" x14ac:dyDescent="0.2">
      <c r="A28" s="14">
        <v>23</v>
      </c>
      <c r="B28" s="6"/>
      <c r="C28" s="26"/>
      <c r="D28" s="2">
        <f t="shared" si="3"/>
        <v>0</v>
      </c>
      <c r="E28" s="4"/>
      <c r="F28" s="2">
        <f t="shared" si="4"/>
        <v>0</v>
      </c>
      <c r="G28" s="15">
        <f t="shared" si="5"/>
        <v>0</v>
      </c>
    </row>
    <row r="29" spans="1:7" x14ac:dyDescent="0.2">
      <c r="A29" s="14">
        <v>24</v>
      </c>
      <c r="B29" s="6"/>
      <c r="C29" s="26"/>
      <c r="D29" s="2">
        <f t="shared" si="3"/>
        <v>0</v>
      </c>
      <c r="E29" s="4"/>
      <c r="F29" s="2">
        <f t="shared" si="4"/>
        <v>0</v>
      </c>
      <c r="G29" s="15">
        <f t="shared" si="5"/>
        <v>0</v>
      </c>
    </row>
    <row r="30" spans="1:7" x14ac:dyDescent="0.2">
      <c r="A30" s="14">
        <v>25</v>
      </c>
      <c r="B30" s="6"/>
      <c r="C30" s="26"/>
      <c r="D30" s="2">
        <f t="shared" si="3"/>
        <v>0</v>
      </c>
      <c r="E30" s="4"/>
      <c r="F30" s="2">
        <f t="shared" si="4"/>
        <v>0</v>
      </c>
      <c r="G30" s="15">
        <f t="shared" si="5"/>
        <v>0</v>
      </c>
    </row>
    <row r="31" spans="1:7" x14ac:dyDescent="0.2">
      <c r="A31" s="14">
        <v>26</v>
      </c>
      <c r="B31" s="6"/>
      <c r="C31" s="26"/>
      <c r="D31" s="2">
        <f t="shared" si="3"/>
        <v>0</v>
      </c>
      <c r="E31" s="4"/>
      <c r="F31" s="2">
        <f t="shared" si="4"/>
        <v>0</v>
      </c>
      <c r="G31" s="15">
        <f t="shared" si="5"/>
        <v>0</v>
      </c>
    </row>
    <row r="32" spans="1:7" x14ac:dyDescent="0.2">
      <c r="A32" s="14">
        <v>27</v>
      </c>
      <c r="B32" s="6"/>
      <c r="C32" s="26"/>
      <c r="D32" s="2">
        <f t="shared" si="3"/>
        <v>0</v>
      </c>
      <c r="E32" s="4"/>
      <c r="F32" s="2">
        <f t="shared" si="4"/>
        <v>0</v>
      </c>
      <c r="G32" s="15">
        <f t="shared" si="5"/>
        <v>0</v>
      </c>
    </row>
    <row r="33" spans="1:7" x14ac:dyDescent="0.2">
      <c r="A33" s="14">
        <v>28</v>
      </c>
      <c r="B33" s="6"/>
      <c r="C33" s="26"/>
      <c r="D33" s="2">
        <f t="shared" si="3"/>
        <v>0</v>
      </c>
      <c r="E33" s="4"/>
      <c r="F33" s="2">
        <f t="shared" si="4"/>
        <v>0</v>
      </c>
      <c r="G33" s="15">
        <f t="shared" si="5"/>
        <v>0</v>
      </c>
    </row>
    <row r="34" spans="1:7" x14ac:dyDescent="0.2">
      <c r="A34" s="14">
        <v>29</v>
      </c>
      <c r="B34" s="6"/>
      <c r="C34" s="26"/>
      <c r="D34" s="2">
        <f t="shared" si="3"/>
        <v>0</v>
      </c>
      <c r="E34" s="4"/>
      <c r="F34" s="2">
        <f t="shared" si="4"/>
        <v>0</v>
      </c>
      <c r="G34" s="15">
        <f t="shared" si="5"/>
        <v>0</v>
      </c>
    </row>
    <row r="35" spans="1:7" x14ac:dyDescent="0.2">
      <c r="A35" s="14">
        <v>30</v>
      </c>
      <c r="B35" s="6"/>
      <c r="C35" s="26"/>
      <c r="D35" s="2">
        <f t="shared" si="3"/>
        <v>0</v>
      </c>
      <c r="E35" s="4"/>
      <c r="F35" s="2">
        <f t="shared" si="4"/>
        <v>0</v>
      </c>
      <c r="G35" s="15">
        <f t="shared" si="5"/>
        <v>0</v>
      </c>
    </row>
    <row r="36" spans="1:7" x14ac:dyDescent="0.2">
      <c r="A36" s="14">
        <v>31</v>
      </c>
      <c r="B36" s="6"/>
      <c r="C36" s="26"/>
      <c r="D36" s="2">
        <f t="shared" si="3"/>
        <v>0</v>
      </c>
      <c r="E36" s="4"/>
      <c r="F36" s="2">
        <f t="shared" si="4"/>
        <v>0</v>
      </c>
      <c r="G36" s="15">
        <f t="shared" si="5"/>
        <v>0</v>
      </c>
    </row>
    <row r="37" spans="1:7" x14ac:dyDescent="0.2">
      <c r="A37" s="14">
        <v>32</v>
      </c>
      <c r="B37" s="6"/>
      <c r="C37" s="26"/>
      <c r="D37" s="2">
        <f t="shared" si="3"/>
        <v>0</v>
      </c>
      <c r="E37" s="4"/>
      <c r="F37" s="2">
        <f t="shared" si="4"/>
        <v>0</v>
      </c>
      <c r="G37" s="15">
        <f t="shared" si="5"/>
        <v>0</v>
      </c>
    </row>
    <row r="38" spans="1:7" x14ac:dyDescent="0.2">
      <c r="A38" s="14">
        <v>33</v>
      </c>
      <c r="B38" s="6"/>
      <c r="C38" s="26"/>
      <c r="D38" s="2">
        <f t="shared" si="3"/>
        <v>0</v>
      </c>
      <c r="E38" s="4"/>
      <c r="F38" s="2">
        <f t="shared" si="4"/>
        <v>0</v>
      </c>
      <c r="G38" s="15">
        <f t="shared" si="5"/>
        <v>0</v>
      </c>
    </row>
    <row r="39" spans="1:7" x14ac:dyDescent="0.2">
      <c r="A39" s="14">
        <v>34</v>
      </c>
      <c r="B39" s="6"/>
      <c r="C39" s="26"/>
      <c r="D39" s="2">
        <f t="shared" si="3"/>
        <v>0</v>
      </c>
      <c r="E39" s="4"/>
      <c r="F39" s="2">
        <f t="shared" si="4"/>
        <v>0</v>
      </c>
      <c r="G39" s="15">
        <f t="shared" si="5"/>
        <v>0</v>
      </c>
    </row>
    <row r="40" spans="1:7" x14ac:dyDescent="0.2">
      <c r="A40" s="14">
        <v>35</v>
      </c>
      <c r="B40" s="6"/>
      <c r="C40" s="26"/>
      <c r="D40" s="2">
        <f t="shared" si="3"/>
        <v>0</v>
      </c>
      <c r="E40" s="4"/>
      <c r="F40" s="2">
        <f t="shared" si="4"/>
        <v>0</v>
      </c>
      <c r="G40" s="15">
        <f t="shared" si="5"/>
        <v>0</v>
      </c>
    </row>
    <row r="41" spans="1:7" ht="13.5" thickBot="1" x14ac:dyDescent="0.25">
      <c r="A41" s="16">
        <v>36</v>
      </c>
      <c r="B41" s="17"/>
      <c r="C41" s="27"/>
      <c r="D41" s="18">
        <f t="shared" si="3"/>
        <v>0</v>
      </c>
      <c r="E41" s="4"/>
      <c r="F41" s="18">
        <f t="shared" si="4"/>
        <v>0</v>
      </c>
      <c r="G41" s="19">
        <f t="shared" si="5"/>
        <v>0</v>
      </c>
    </row>
  </sheetData>
  <sortState ref="A6:G14">
    <sortCondition descending="1" ref="G6:G14"/>
  </sortState>
  <mergeCells count="1">
    <mergeCell ref="E4:F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1"/>
  <sheetViews>
    <sheetView workbookViewId="0">
      <selection activeCell="B8" sqref="B8"/>
    </sheetView>
  </sheetViews>
  <sheetFormatPr defaultColWidth="8.85546875" defaultRowHeight="12.75" x14ac:dyDescent="0.2"/>
  <cols>
    <col min="1" max="1" width="3.42578125" bestFit="1" customWidth="1"/>
    <col min="2" max="2" width="21.140625" customWidth="1"/>
    <col min="3" max="3" width="5.42578125" bestFit="1" customWidth="1"/>
    <col min="4" max="4" width="6.42578125" bestFit="1" customWidth="1"/>
    <col min="5" max="5" width="6.140625" style="21" customWidth="1"/>
    <col min="6" max="6" width="7.85546875" customWidth="1"/>
  </cols>
  <sheetData>
    <row r="1" spans="1:7" ht="15.75" x14ac:dyDescent="0.25">
      <c r="A1" s="1"/>
      <c r="B1" s="7" t="s">
        <v>49</v>
      </c>
      <c r="C1" s="1"/>
      <c r="D1" s="5"/>
      <c r="E1" s="1"/>
      <c r="F1" s="5"/>
    </row>
    <row r="2" spans="1:7" x14ac:dyDescent="0.2">
      <c r="A2" s="1"/>
      <c r="B2" s="9" t="s">
        <v>12</v>
      </c>
      <c r="C2" s="1"/>
      <c r="D2" s="5"/>
      <c r="E2" s="1"/>
      <c r="F2" s="5"/>
    </row>
    <row r="3" spans="1:7" ht="13.5" thickBot="1" x14ac:dyDescent="0.25">
      <c r="A3" s="1"/>
      <c r="B3" s="9"/>
      <c r="C3" s="1"/>
      <c r="D3" s="5"/>
      <c r="E3" s="1"/>
      <c r="F3" s="5"/>
    </row>
    <row r="4" spans="1:7" x14ac:dyDescent="0.2">
      <c r="A4" s="10"/>
      <c r="B4" s="11"/>
      <c r="C4" s="22" t="s">
        <v>8</v>
      </c>
      <c r="D4" s="23"/>
      <c r="E4" s="29" t="s">
        <v>13</v>
      </c>
      <c r="F4" s="30"/>
      <c r="G4" s="12"/>
    </row>
    <row r="5" spans="1:7" x14ac:dyDescent="0.2">
      <c r="A5" s="13"/>
      <c r="B5" s="3" t="s">
        <v>5</v>
      </c>
      <c r="C5" s="3" t="s">
        <v>10</v>
      </c>
      <c r="D5" s="3" t="s">
        <v>11</v>
      </c>
      <c r="E5" s="24" t="s">
        <v>10</v>
      </c>
      <c r="F5" s="3" t="s">
        <v>11</v>
      </c>
      <c r="G5" s="20" t="s">
        <v>6</v>
      </c>
    </row>
    <row r="6" spans="1:7" x14ac:dyDescent="0.2">
      <c r="A6" s="14">
        <v>6</v>
      </c>
      <c r="B6" s="28" t="s">
        <v>26</v>
      </c>
      <c r="C6" s="26">
        <v>7.2</v>
      </c>
      <c r="D6" s="2">
        <f t="shared" ref="D6:D20" si="0">ROUNDDOWN(IF(ISBLANK(C6),0,INT((1010/((C6/5.36)^5.2632))-10)),0)</f>
        <v>203</v>
      </c>
      <c r="E6" s="4">
        <v>269.39999999999998</v>
      </c>
      <c r="F6" s="2">
        <f t="shared" ref="F6:F20" si="1">ROUNDDOWN(IF(ISBLANK(E6),0,INT((1010/((E6/156.99)^4))-10)),0)</f>
        <v>106</v>
      </c>
      <c r="G6" s="15">
        <f t="shared" ref="G6:G20" si="2">D6+F6</f>
        <v>309</v>
      </c>
    </row>
    <row r="7" spans="1:7" x14ac:dyDescent="0.2">
      <c r="A7" s="14">
        <v>7</v>
      </c>
      <c r="B7" s="6" t="s">
        <v>29</v>
      </c>
      <c r="C7" s="26">
        <v>7.54</v>
      </c>
      <c r="D7" s="2">
        <f t="shared" si="0"/>
        <v>157</v>
      </c>
      <c r="E7" s="4">
        <v>253.5</v>
      </c>
      <c r="F7" s="2">
        <f t="shared" si="1"/>
        <v>138</v>
      </c>
      <c r="G7" s="15">
        <f t="shared" si="2"/>
        <v>295</v>
      </c>
    </row>
    <row r="8" spans="1:7" x14ac:dyDescent="0.2">
      <c r="A8" s="14">
        <v>4</v>
      </c>
      <c r="B8" s="6" t="s">
        <v>21</v>
      </c>
      <c r="C8" s="26">
        <v>7.14</v>
      </c>
      <c r="D8" s="2">
        <f t="shared" si="0"/>
        <v>213</v>
      </c>
      <c r="E8" s="4">
        <v>229.23</v>
      </c>
      <c r="F8" s="2">
        <f t="shared" si="1"/>
        <v>212</v>
      </c>
      <c r="G8" s="15">
        <f t="shared" si="2"/>
        <v>425</v>
      </c>
    </row>
    <row r="9" spans="1:7" x14ac:dyDescent="0.2">
      <c r="A9" s="14">
        <v>3</v>
      </c>
      <c r="B9" s="6" t="s">
        <v>23</v>
      </c>
      <c r="C9" s="26">
        <v>6.98</v>
      </c>
      <c r="D9" s="2">
        <f t="shared" si="0"/>
        <v>241</v>
      </c>
      <c r="E9" s="4">
        <v>228.48</v>
      </c>
      <c r="F9" s="2">
        <f t="shared" si="1"/>
        <v>215</v>
      </c>
      <c r="G9" s="15">
        <f t="shared" si="2"/>
        <v>456</v>
      </c>
    </row>
    <row r="10" spans="1:7" x14ac:dyDescent="0.2">
      <c r="A10" s="14">
        <v>1</v>
      </c>
      <c r="B10" s="6" t="s">
        <v>18</v>
      </c>
      <c r="C10" s="26">
        <v>7.11</v>
      </c>
      <c r="D10" s="2">
        <f t="shared" si="0"/>
        <v>218</v>
      </c>
      <c r="E10" s="4">
        <v>220.44</v>
      </c>
      <c r="F10" s="2">
        <f t="shared" si="1"/>
        <v>249</v>
      </c>
      <c r="G10" s="15">
        <f t="shared" si="2"/>
        <v>467</v>
      </c>
    </row>
    <row r="11" spans="1:7" x14ac:dyDescent="0.2">
      <c r="A11" s="14">
        <v>9</v>
      </c>
      <c r="B11" s="6" t="s">
        <v>30</v>
      </c>
      <c r="C11" s="26">
        <v>7.62</v>
      </c>
      <c r="D11" s="2">
        <f t="shared" si="0"/>
        <v>148</v>
      </c>
      <c r="E11" s="4">
        <v>265.66000000000003</v>
      </c>
      <c r="F11" s="2">
        <f t="shared" si="1"/>
        <v>113</v>
      </c>
      <c r="G11" s="15">
        <f t="shared" si="2"/>
        <v>261</v>
      </c>
    </row>
    <row r="12" spans="1:7" x14ac:dyDescent="0.2">
      <c r="A12" s="14">
        <v>2</v>
      </c>
      <c r="B12" s="8" t="s">
        <v>24</v>
      </c>
      <c r="C12" s="26">
        <v>6.73</v>
      </c>
      <c r="D12" s="2">
        <f t="shared" si="0"/>
        <v>294</v>
      </c>
      <c r="E12" s="4">
        <v>240.52</v>
      </c>
      <c r="F12" s="2">
        <f t="shared" si="1"/>
        <v>173</v>
      </c>
      <c r="G12" s="15">
        <f t="shared" si="2"/>
        <v>467</v>
      </c>
    </row>
    <row r="13" spans="1:7" x14ac:dyDescent="0.2">
      <c r="A13" s="14">
        <v>10</v>
      </c>
      <c r="B13" s="6" t="s">
        <v>31</v>
      </c>
      <c r="C13" s="26">
        <v>7.86</v>
      </c>
      <c r="D13" s="2">
        <f t="shared" si="0"/>
        <v>124</v>
      </c>
      <c r="E13" s="4">
        <v>254.08</v>
      </c>
      <c r="F13" s="2">
        <f t="shared" si="1"/>
        <v>137</v>
      </c>
      <c r="G13" s="15">
        <f t="shared" si="2"/>
        <v>261</v>
      </c>
    </row>
    <row r="14" spans="1:7" x14ac:dyDescent="0.2">
      <c r="A14" s="14">
        <v>5</v>
      </c>
      <c r="B14" s="8" t="s">
        <v>20</v>
      </c>
      <c r="C14" s="26">
        <v>7.1</v>
      </c>
      <c r="D14" s="2">
        <f t="shared" si="0"/>
        <v>219</v>
      </c>
      <c r="E14" s="4">
        <v>246.25</v>
      </c>
      <c r="F14" s="2">
        <f t="shared" si="1"/>
        <v>156</v>
      </c>
      <c r="G14" s="15">
        <f t="shared" si="2"/>
        <v>375</v>
      </c>
    </row>
    <row r="15" spans="1:7" x14ac:dyDescent="0.2">
      <c r="A15" s="14">
        <v>8</v>
      </c>
      <c r="B15" s="6" t="s">
        <v>32</v>
      </c>
      <c r="C15" s="26">
        <v>7.47</v>
      </c>
      <c r="D15" s="2">
        <f t="shared" si="0"/>
        <v>166</v>
      </c>
      <c r="E15" s="4">
        <v>272.63</v>
      </c>
      <c r="F15" s="2">
        <f t="shared" si="1"/>
        <v>101</v>
      </c>
      <c r="G15" s="15">
        <f t="shared" si="2"/>
        <v>267</v>
      </c>
    </row>
    <row r="16" spans="1:7" x14ac:dyDescent="0.2">
      <c r="A16" s="14">
        <v>12</v>
      </c>
      <c r="B16" s="8"/>
      <c r="C16" s="26"/>
      <c r="D16" s="2"/>
      <c r="E16" s="4"/>
      <c r="F16" s="2"/>
      <c r="G16" s="15">
        <f t="shared" si="2"/>
        <v>0</v>
      </c>
    </row>
    <row r="17" spans="1:7" x14ac:dyDescent="0.2">
      <c r="A17" s="14">
        <v>13</v>
      </c>
      <c r="B17" s="8"/>
      <c r="C17" s="26"/>
      <c r="D17" s="2"/>
      <c r="E17" s="4"/>
      <c r="F17" s="2">
        <f t="shared" si="1"/>
        <v>0</v>
      </c>
      <c r="G17" s="15">
        <f t="shared" si="2"/>
        <v>0</v>
      </c>
    </row>
    <row r="18" spans="1:7" x14ac:dyDescent="0.2">
      <c r="A18" s="14">
        <v>14</v>
      </c>
      <c r="B18" s="6"/>
      <c r="C18" s="26"/>
      <c r="D18" s="2"/>
      <c r="E18" s="4"/>
      <c r="F18" s="2">
        <f t="shared" si="1"/>
        <v>0</v>
      </c>
      <c r="G18" s="15">
        <f t="shared" si="2"/>
        <v>0</v>
      </c>
    </row>
    <row r="19" spans="1:7" x14ac:dyDescent="0.2">
      <c r="A19" s="14">
        <v>15</v>
      </c>
      <c r="B19" s="6"/>
      <c r="C19" s="26"/>
      <c r="D19" s="2"/>
      <c r="E19" s="4"/>
      <c r="F19" s="2">
        <f t="shared" si="1"/>
        <v>0</v>
      </c>
      <c r="G19" s="15">
        <f t="shared" si="2"/>
        <v>0</v>
      </c>
    </row>
    <row r="20" spans="1:7" x14ac:dyDescent="0.2">
      <c r="A20" s="14" t="s">
        <v>28</v>
      </c>
      <c r="B20" s="6"/>
      <c r="C20" s="26"/>
      <c r="D20" s="2">
        <f t="shared" si="0"/>
        <v>0</v>
      </c>
      <c r="E20" s="4"/>
      <c r="F20" s="2">
        <f t="shared" si="1"/>
        <v>0</v>
      </c>
      <c r="G20" s="15">
        <f t="shared" si="2"/>
        <v>0</v>
      </c>
    </row>
    <row r="21" spans="1:7" x14ac:dyDescent="0.2">
      <c r="A21" s="14">
        <v>17</v>
      </c>
      <c r="B21" s="6"/>
      <c r="C21" s="26"/>
      <c r="D21" s="2">
        <f t="shared" ref="D21:D41" si="3">ROUNDDOWN(IF(ISBLANK(C21),0,INT((1010/((C21/5.36)^5.2632))-10)),0)</f>
        <v>0</v>
      </c>
      <c r="E21" s="4"/>
      <c r="F21" s="2">
        <f t="shared" ref="F21:F41" si="4">ROUNDDOWN(IF(ISBLANK(E21),0,INT((1010/((E21/156.99)^4))-10)),0)</f>
        <v>0</v>
      </c>
      <c r="G21" s="15">
        <f t="shared" ref="G21:G41" si="5">D21+F21</f>
        <v>0</v>
      </c>
    </row>
    <row r="22" spans="1:7" x14ac:dyDescent="0.2">
      <c r="A22" s="14">
        <v>18</v>
      </c>
      <c r="B22" s="6"/>
      <c r="C22" s="26"/>
      <c r="D22" s="2">
        <f t="shared" si="3"/>
        <v>0</v>
      </c>
      <c r="E22" s="4"/>
      <c r="F22" s="2">
        <f t="shared" si="4"/>
        <v>0</v>
      </c>
      <c r="G22" s="15">
        <f t="shared" si="5"/>
        <v>0</v>
      </c>
    </row>
    <row r="23" spans="1:7" x14ac:dyDescent="0.2">
      <c r="A23" s="14">
        <v>19</v>
      </c>
      <c r="B23" s="6"/>
      <c r="C23" s="26"/>
      <c r="D23" s="2">
        <f t="shared" si="3"/>
        <v>0</v>
      </c>
      <c r="E23" s="4"/>
      <c r="F23" s="2">
        <f t="shared" si="4"/>
        <v>0</v>
      </c>
      <c r="G23" s="15">
        <f t="shared" si="5"/>
        <v>0</v>
      </c>
    </row>
    <row r="24" spans="1:7" x14ac:dyDescent="0.2">
      <c r="A24" s="14">
        <v>20</v>
      </c>
      <c r="B24" s="6"/>
      <c r="C24" s="26"/>
      <c r="D24" s="2">
        <f t="shared" si="3"/>
        <v>0</v>
      </c>
      <c r="E24" s="4"/>
      <c r="F24" s="2">
        <f t="shared" si="4"/>
        <v>0</v>
      </c>
      <c r="G24" s="15">
        <f t="shared" si="5"/>
        <v>0</v>
      </c>
    </row>
    <row r="25" spans="1:7" x14ac:dyDescent="0.2">
      <c r="A25" s="14">
        <v>21</v>
      </c>
      <c r="B25" s="6"/>
      <c r="C25" s="26"/>
      <c r="D25" s="2">
        <f t="shared" si="3"/>
        <v>0</v>
      </c>
      <c r="E25" s="4"/>
      <c r="F25" s="2">
        <f t="shared" si="4"/>
        <v>0</v>
      </c>
      <c r="G25" s="15">
        <f t="shared" si="5"/>
        <v>0</v>
      </c>
    </row>
    <row r="26" spans="1:7" x14ac:dyDescent="0.2">
      <c r="A26" s="14">
        <v>22</v>
      </c>
      <c r="B26" s="6"/>
      <c r="C26" s="26"/>
      <c r="D26" s="2">
        <f t="shared" si="3"/>
        <v>0</v>
      </c>
      <c r="E26" s="4"/>
      <c r="F26" s="2">
        <f t="shared" si="4"/>
        <v>0</v>
      </c>
      <c r="G26" s="15">
        <f t="shared" si="5"/>
        <v>0</v>
      </c>
    </row>
    <row r="27" spans="1:7" x14ac:dyDescent="0.2">
      <c r="A27" s="14">
        <v>23</v>
      </c>
      <c r="B27" s="6"/>
      <c r="C27" s="26"/>
      <c r="D27" s="2">
        <f t="shared" si="3"/>
        <v>0</v>
      </c>
      <c r="E27" s="4"/>
      <c r="F27" s="2">
        <f t="shared" si="4"/>
        <v>0</v>
      </c>
      <c r="G27" s="15">
        <f t="shared" si="5"/>
        <v>0</v>
      </c>
    </row>
    <row r="28" spans="1:7" x14ac:dyDescent="0.2">
      <c r="A28" s="14">
        <v>24</v>
      </c>
      <c r="B28" s="6"/>
      <c r="C28" s="26"/>
      <c r="D28" s="2">
        <f t="shared" si="3"/>
        <v>0</v>
      </c>
      <c r="E28" s="4"/>
      <c r="F28" s="2">
        <f t="shared" si="4"/>
        <v>0</v>
      </c>
      <c r="G28" s="15">
        <f t="shared" si="5"/>
        <v>0</v>
      </c>
    </row>
    <row r="29" spans="1:7" x14ac:dyDescent="0.2">
      <c r="A29" s="14">
        <v>25</v>
      </c>
      <c r="B29" s="6"/>
      <c r="C29" s="26"/>
      <c r="D29" s="2">
        <f t="shared" si="3"/>
        <v>0</v>
      </c>
      <c r="E29" s="4"/>
      <c r="F29" s="2">
        <f t="shared" si="4"/>
        <v>0</v>
      </c>
      <c r="G29" s="15">
        <f t="shared" si="5"/>
        <v>0</v>
      </c>
    </row>
    <row r="30" spans="1:7" x14ac:dyDescent="0.2">
      <c r="A30" s="14">
        <v>26</v>
      </c>
      <c r="B30" s="6"/>
      <c r="C30" s="26"/>
      <c r="D30" s="2">
        <f t="shared" si="3"/>
        <v>0</v>
      </c>
      <c r="E30" s="4"/>
      <c r="F30" s="2">
        <f t="shared" si="4"/>
        <v>0</v>
      </c>
      <c r="G30" s="15">
        <f t="shared" si="5"/>
        <v>0</v>
      </c>
    </row>
    <row r="31" spans="1:7" x14ac:dyDescent="0.2">
      <c r="A31" s="14">
        <v>27</v>
      </c>
      <c r="B31" s="6"/>
      <c r="C31" s="26"/>
      <c r="D31" s="2">
        <f t="shared" si="3"/>
        <v>0</v>
      </c>
      <c r="E31" s="4"/>
      <c r="F31" s="2">
        <f t="shared" si="4"/>
        <v>0</v>
      </c>
      <c r="G31" s="15">
        <f t="shared" si="5"/>
        <v>0</v>
      </c>
    </row>
    <row r="32" spans="1:7" x14ac:dyDescent="0.2">
      <c r="A32" s="14">
        <v>28</v>
      </c>
      <c r="B32" s="6"/>
      <c r="C32" s="26"/>
      <c r="D32" s="2">
        <f t="shared" si="3"/>
        <v>0</v>
      </c>
      <c r="E32" s="4"/>
      <c r="F32" s="2">
        <f t="shared" si="4"/>
        <v>0</v>
      </c>
      <c r="G32" s="15">
        <f t="shared" si="5"/>
        <v>0</v>
      </c>
    </row>
    <row r="33" spans="1:7" x14ac:dyDescent="0.2">
      <c r="A33" s="14">
        <v>29</v>
      </c>
      <c r="B33" s="6"/>
      <c r="C33" s="26"/>
      <c r="D33" s="2">
        <f t="shared" si="3"/>
        <v>0</v>
      </c>
      <c r="E33" s="4"/>
      <c r="F33" s="2">
        <f t="shared" si="4"/>
        <v>0</v>
      </c>
      <c r="G33" s="15">
        <f t="shared" si="5"/>
        <v>0</v>
      </c>
    </row>
    <row r="34" spans="1:7" x14ac:dyDescent="0.2">
      <c r="A34" s="14">
        <v>30</v>
      </c>
      <c r="B34" s="6"/>
      <c r="C34" s="26"/>
      <c r="D34" s="2">
        <f t="shared" si="3"/>
        <v>0</v>
      </c>
      <c r="E34" s="4"/>
      <c r="F34" s="2">
        <f t="shared" si="4"/>
        <v>0</v>
      </c>
      <c r="G34" s="15">
        <f t="shared" si="5"/>
        <v>0</v>
      </c>
    </row>
    <row r="35" spans="1:7" x14ac:dyDescent="0.2">
      <c r="A35" s="14">
        <v>31</v>
      </c>
      <c r="B35" s="6"/>
      <c r="C35" s="26"/>
      <c r="D35" s="2">
        <f t="shared" si="3"/>
        <v>0</v>
      </c>
      <c r="E35" s="4"/>
      <c r="F35" s="2">
        <f t="shared" si="4"/>
        <v>0</v>
      </c>
      <c r="G35" s="15">
        <f t="shared" si="5"/>
        <v>0</v>
      </c>
    </row>
    <row r="36" spans="1:7" x14ac:dyDescent="0.2">
      <c r="A36" s="14">
        <v>32</v>
      </c>
      <c r="B36" s="6"/>
      <c r="C36" s="26"/>
      <c r="D36" s="2">
        <f t="shared" si="3"/>
        <v>0</v>
      </c>
      <c r="E36" s="4"/>
      <c r="F36" s="2">
        <f t="shared" si="4"/>
        <v>0</v>
      </c>
      <c r="G36" s="15">
        <f t="shared" si="5"/>
        <v>0</v>
      </c>
    </row>
    <row r="37" spans="1:7" x14ac:dyDescent="0.2">
      <c r="A37" s="14">
        <v>33</v>
      </c>
      <c r="B37" s="6"/>
      <c r="C37" s="26"/>
      <c r="D37" s="2">
        <f t="shared" si="3"/>
        <v>0</v>
      </c>
      <c r="E37" s="4"/>
      <c r="F37" s="2">
        <f t="shared" si="4"/>
        <v>0</v>
      </c>
      <c r="G37" s="15">
        <f t="shared" si="5"/>
        <v>0</v>
      </c>
    </row>
    <row r="38" spans="1:7" x14ac:dyDescent="0.2">
      <c r="A38" s="14">
        <v>34</v>
      </c>
      <c r="B38" s="6"/>
      <c r="C38" s="26"/>
      <c r="D38" s="2">
        <f t="shared" si="3"/>
        <v>0</v>
      </c>
      <c r="E38" s="4"/>
      <c r="F38" s="2">
        <f t="shared" si="4"/>
        <v>0</v>
      </c>
      <c r="G38" s="15">
        <f t="shared" si="5"/>
        <v>0</v>
      </c>
    </row>
    <row r="39" spans="1:7" x14ac:dyDescent="0.2">
      <c r="A39" s="14">
        <v>35</v>
      </c>
      <c r="B39" s="6"/>
      <c r="C39" s="26"/>
      <c r="D39" s="2">
        <f t="shared" si="3"/>
        <v>0</v>
      </c>
      <c r="E39" s="4"/>
      <c r="F39" s="2">
        <f t="shared" si="4"/>
        <v>0</v>
      </c>
      <c r="G39" s="15">
        <f t="shared" si="5"/>
        <v>0</v>
      </c>
    </row>
    <row r="40" spans="1:7" ht="13.5" thickBot="1" x14ac:dyDescent="0.25">
      <c r="A40" s="16">
        <v>36</v>
      </c>
      <c r="B40" s="17"/>
      <c r="C40" s="27"/>
      <c r="D40" s="18">
        <f t="shared" si="3"/>
        <v>0</v>
      </c>
      <c r="E40" s="4"/>
      <c r="F40" s="18">
        <f t="shared" si="4"/>
        <v>0</v>
      </c>
      <c r="G40" s="19">
        <f t="shared" si="5"/>
        <v>0</v>
      </c>
    </row>
    <row r="41" spans="1:7" x14ac:dyDescent="0.2">
      <c r="A41">
        <v>37</v>
      </c>
      <c r="D41">
        <f t="shared" si="3"/>
        <v>0</v>
      </c>
      <c r="F41">
        <f t="shared" si="4"/>
        <v>0</v>
      </c>
      <c r="G41">
        <f t="shared" si="5"/>
        <v>0</v>
      </c>
    </row>
  </sheetData>
  <sortState ref="B6:G20">
    <sortCondition descending="1" ref="G6:G20"/>
  </sortState>
  <mergeCells count="1">
    <mergeCell ref="E4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0"/>
  <sheetViews>
    <sheetView workbookViewId="0">
      <selection activeCell="A13" sqref="A13"/>
    </sheetView>
  </sheetViews>
  <sheetFormatPr defaultColWidth="8.85546875" defaultRowHeight="12.75" x14ac:dyDescent="0.2"/>
  <cols>
    <col min="1" max="1" width="3.42578125" bestFit="1" customWidth="1"/>
    <col min="2" max="2" width="21.140625" customWidth="1"/>
    <col min="3" max="3" width="5.7109375" bestFit="1" customWidth="1"/>
    <col min="4" max="4" width="6.42578125" bestFit="1" customWidth="1"/>
    <col min="5" max="5" width="6.140625" style="21" customWidth="1"/>
    <col min="6" max="6" width="7.85546875" customWidth="1"/>
  </cols>
  <sheetData>
    <row r="1" spans="1:7" ht="15.75" x14ac:dyDescent="0.25">
      <c r="A1" s="1"/>
      <c r="B1" s="7" t="s">
        <v>48</v>
      </c>
      <c r="C1" s="1"/>
      <c r="D1" s="5"/>
      <c r="E1" s="1"/>
      <c r="F1" s="5"/>
    </row>
    <row r="2" spans="1:7" x14ac:dyDescent="0.2">
      <c r="A2" s="1"/>
      <c r="B2" s="9" t="s">
        <v>14</v>
      </c>
      <c r="C2" s="1"/>
      <c r="D2" s="5"/>
      <c r="E2" s="1"/>
      <c r="F2" s="5"/>
    </row>
    <row r="3" spans="1:7" ht="13.5" thickBot="1" x14ac:dyDescent="0.25">
      <c r="A3" s="1"/>
      <c r="B3" s="9"/>
      <c r="C3" s="1"/>
      <c r="D3" s="5"/>
      <c r="E3" s="1"/>
      <c r="F3" s="5"/>
    </row>
    <row r="4" spans="1:7" x14ac:dyDescent="0.2">
      <c r="A4" s="10"/>
      <c r="B4" s="11"/>
      <c r="C4" s="22" t="s">
        <v>3</v>
      </c>
      <c r="D4" s="23"/>
      <c r="E4" s="29" t="s">
        <v>16</v>
      </c>
      <c r="F4" s="30"/>
      <c r="G4" s="12"/>
    </row>
    <row r="5" spans="1:7" x14ac:dyDescent="0.2">
      <c r="A5" s="13"/>
      <c r="B5" s="3" t="s">
        <v>5</v>
      </c>
      <c r="C5" s="3" t="s">
        <v>0</v>
      </c>
      <c r="D5" s="3" t="s">
        <v>1</v>
      </c>
      <c r="E5" s="24" t="s">
        <v>0</v>
      </c>
      <c r="F5" s="3" t="s">
        <v>1</v>
      </c>
      <c r="G5" s="20" t="s">
        <v>15</v>
      </c>
    </row>
    <row r="6" spans="1:7" x14ac:dyDescent="0.2">
      <c r="A6" s="14">
        <v>6</v>
      </c>
      <c r="B6" s="28" t="s">
        <v>40</v>
      </c>
      <c r="C6" s="26">
        <v>4.9400000000000004</v>
      </c>
      <c r="D6" s="2">
        <f t="shared" ref="D6:D16" si="0">ROUNDDOWN(IF(ISBLANK(C6),0,INT((1010/((18.28/C6)^1.2195))-10)),0)</f>
        <v>194</v>
      </c>
      <c r="E6" s="4">
        <v>315</v>
      </c>
      <c r="F6" s="2">
        <f t="shared" ref="F6:F9" si="1">ROUNDDOWN(IF(ISBLANK(E6),0,INT((1010/((676.5/E6)^2.439))-10)),0)</f>
        <v>146</v>
      </c>
      <c r="G6" s="15">
        <f t="shared" ref="G6:G40" si="2">D6+F6</f>
        <v>340</v>
      </c>
    </row>
    <row r="7" spans="1:7" x14ac:dyDescent="0.2">
      <c r="A7" s="14">
        <v>1</v>
      </c>
      <c r="B7" s="6" t="s">
        <v>23</v>
      </c>
      <c r="C7" s="26">
        <v>6.36</v>
      </c>
      <c r="D7" s="2">
        <f t="shared" si="0"/>
        <v>268</v>
      </c>
      <c r="E7" s="4">
        <v>332</v>
      </c>
      <c r="F7" s="2">
        <f t="shared" si="1"/>
        <v>167</v>
      </c>
      <c r="G7" s="15">
        <f t="shared" si="2"/>
        <v>435</v>
      </c>
    </row>
    <row r="8" spans="1:7" x14ac:dyDescent="0.2">
      <c r="A8" s="14">
        <v>4</v>
      </c>
      <c r="B8" s="8" t="s">
        <v>41</v>
      </c>
      <c r="C8" s="26">
        <v>5.47</v>
      </c>
      <c r="D8" s="2">
        <f t="shared" si="0"/>
        <v>221</v>
      </c>
      <c r="E8" s="4">
        <v>336</v>
      </c>
      <c r="F8" s="2">
        <f t="shared" si="1"/>
        <v>173</v>
      </c>
      <c r="G8" s="15">
        <f t="shared" si="2"/>
        <v>394</v>
      </c>
    </row>
    <row r="9" spans="1:7" x14ac:dyDescent="0.2">
      <c r="A9" s="14">
        <v>2</v>
      </c>
      <c r="B9" s="6" t="s">
        <v>19</v>
      </c>
      <c r="C9" s="26">
        <v>5.31</v>
      </c>
      <c r="D9" s="2">
        <f t="shared" si="0"/>
        <v>213</v>
      </c>
      <c r="E9" s="4">
        <v>365</v>
      </c>
      <c r="F9" s="2">
        <f t="shared" si="1"/>
        <v>214</v>
      </c>
      <c r="G9" s="15">
        <f t="shared" si="2"/>
        <v>427</v>
      </c>
    </row>
    <row r="10" spans="1:7" x14ac:dyDescent="0.2">
      <c r="A10" s="14">
        <v>5</v>
      </c>
      <c r="B10" s="8" t="s">
        <v>20</v>
      </c>
      <c r="C10" s="26">
        <v>4.75</v>
      </c>
      <c r="D10" s="2">
        <f t="shared" si="0"/>
        <v>185</v>
      </c>
      <c r="E10" s="4">
        <v>333</v>
      </c>
      <c r="F10" s="2">
        <f t="shared" ref="F10:F16" si="3">ROUNDDOWN(IF(ISBLANK(E10),0,INT((1010/((676.5/E10)^2.439))-10)),0)</f>
        <v>169</v>
      </c>
      <c r="G10" s="15">
        <f t="shared" si="2"/>
        <v>354</v>
      </c>
    </row>
    <row r="11" spans="1:7" x14ac:dyDescent="0.2">
      <c r="A11" s="14">
        <v>3</v>
      </c>
      <c r="B11" s="8" t="s">
        <v>42</v>
      </c>
      <c r="C11" s="26">
        <v>5.89</v>
      </c>
      <c r="D11" s="2">
        <f t="shared" si="0"/>
        <v>243</v>
      </c>
      <c r="E11" s="4">
        <v>329</v>
      </c>
      <c r="F11" s="2">
        <f t="shared" si="3"/>
        <v>164</v>
      </c>
      <c r="G11" s="15">
        <f t="shared" si="2"/>
        <v>407</v>
      </c>
    </row>
    <row r="12" spans="1:7" x14ac:dyDescent="0.2">
      <c r="A12" s="14">
        <v>8</v>
      </c>
      <c r="B12" s="6" t="s">
        <v>34</v>
      </c>
      <c r="C12" s="26">
        <v>4.03</v>
      </c>
      <c r="D12" s="2">
        <f t="shared" si="0"/>
        <v>149</v>
      </c>
      <c r="E12" s="4">
        <v>306</v>
      </c>
      <c r="F12" s="2">
        <f t="shared" si="3"/>
        <v>135</v>
      </c>
      <c r="G12" s="15">
        <f t="shared" si="2"/>
        <v>284</v>
      </c>
    </row>
    <row r="13" spans="1:7" x14ac:dyDescent="0.2">
      <c r="A13" s="14">
        <v>7</v>
      </c>
      <c r="B13" s="8" t="s">
        <v>35</v>
      </c>
      <c r="C13" s="26">
        <v>4.59</v>
      </c>
      <c r="D13" s="2">
        <f t="shared" si="0"/>
        <v>177</v>
      </c>
      <c r="E13" s="4">
        <v>304</v>
      </c>
      <c r="F13" s="2">
        <f t="shared" si="3"/>
        <v>133</v>
      </c>
      <c r="G13" s="15">
        <f t="shared" si="2"/>
        <v>310</v>
      </c>
    </row>
    <row r="14" spans="1:7" x14ac:dyDescent="0.2">
      <c r="A14" s="14"/>
      <c r="B14" s="8"/>
      <c r="C14" s="26"/>
      <c r="D14" s="2">
        <f t="shared" si="0"/>
        <v>0</v>
      </c>
      <c r="E14" s="4"/>
      <c r="F14" s="2">
        <f t="shared" si="3"/>
        <v>0</v>
      </c>
      <c r="G14" s="15">
        <f t="shared" si="2"/>
        <v>0</v>
      </c>
    </row>
    <row r="15" spans="1:7" x14ac:dyDescent="0.2">
      <c r="A15" s="14"/>
      <c r="B15" s="6"/>
      <c r="C15" s="26"/>
      <c r="D15" s="2">
        <f t="shared" si="0"/>
        <v>0</v>
      </c>
      <c r="E15" s="4"/>
      <c r="F15" s="2">
        <f t="shared" si="3"/>
        <v>0</v>
      </c>
      <c r="G15" s="15">
        <f t="shared" si="2"/>
        <v>0</v>
      </c>
    </row>
    <row r="16" spans="1:7" x14ac:dyDescent="0.2">
      <c r="A16" s="14"/>
      <c r="B16" s="6"/>
      <c r="C16" s="26"/>
      <c r="D16" s="2">
        <f t="shared" si="0"/>
        <v>0</v>
      </c>
      <c r="E16" s="4"/>
      <c r="F16" s="2">
        <f t="shared" si="3"/>
        <v>0</v>
      </c>
      <c r="G16" s="15">
        <f t="shared" si="2"/>
        <v>0</v>
      </c>
    </row>
    <row r="17" spans="1:7" x14ac:dyDescent="0.2">
      <c r="A17" s="14">
        <v>14</v>
      </c>
      <c r="B17" s="6"/>
      <c r="C17" s="26"/>
      <c r="D17" s="2">
        <f t="shared" ref="D17:D40" si="4">ROUNDDOWN(IF(ISBLANK(C17),0,INT((1010/((18.28/C17)^1.2195))-10)),0)</f>
        <v>0</v>
      </c>
      <c r="E17" s="4"/>
      <c r="F17" s="2">
        <f t="shared" ref="F17:F40" si="5">ROUNDDOWN(IF(ISBLANK(E17),0,INT((1010/((676.5/E17)^2.439))-10)),0)</f>
        <v>0</v>
      </c>
      <c r="G17" s="15">
        <f t="shared" si="2"/>
        <v>0</v>
      </c>
    </row>
    <row r="18" spans="1:7" x14ac:dyDescent="0.2">
      <c r="A18" s="14">
        <v>15</v>
      </c>
      <c r="B18" s="6"/>
      <c r="C18" s="26"/>
      <c r="D18" s="2">
        <f t="shared" si="4"/>
        <v>0</v>
      </c>
      <c r="E18" s="4"/>
      <c r="F18" s="2">
        <f t="shared" si="5"/>
        <v>0</v>
      </c>
      <c r="G18" s="15">
        <f t="shared" si="2"/>
        <v>0</v>
      </c>
    </row>
    <row r="19" spans="1:7" x14ac:dyDescent="0.2">
      <c r="A19" s="14">
        <v>16</v>
      </c>
      <c r="B19" s="6"/>
      <c r="C19" s="26"/>
      <c r="D19" s="2">
        <f t="shared" si="4"/>
        <v>0</v>
      </c>
      <c r="E19" s="4"/>
      <c r="F19" s="2">
        <f t="shared" si="5"/>
        <v>0</v>
      </c>
      <c r="G19" s="15">
        <f t="shared" si="2"/>
        <v>0</v>
      </c>
    </row>
    <row r="20" spans="1:7" x14ac:dyDescent="0.2">
      <c r="A20" s="14">
        <v>17</v>
      </c>
      <c r="B20" s="6"/>
      <c r="C20" s="26"/>
      <c r="D20" s="2">
        <f t="shared" si="4"/>
        <v>0</v>
      </c>
      <c r="E20" s="4"/>
      <c r="F20" s="2">
        <f t="shared" si="5"/>
        <v>0</v>
      </c>
      <c r="G20" s="15">
        <f t="shared" si="2"/>
        <v>0</v>
      </c>
    </row>
    <row r="21" spans="1:7" x14ac:dyDescent="0.2">
      <c r="A21" s="14">
        <v>18</v>
      </c>
      <c r="B21" s="6"/>
      <c r="C21" s="26"/>
      <c r="D21" s="2">
        <f t="shared" si="4"/>
        <v>0</v>
      </c>
      <c r="E21" s="4"/>
      <c r="F21" s="2">
        <f t="shared" si="5"/>
        <v>0</v>
      </c>
      <c r="G21" s="15">
        <f t="shared" si="2"/>
        <v>0</v>
      </c>
    </row>
    <row r="22" spans="1:7" x14ac:dyDescent="0.2">
      <c r="A22" s="14">
        <v>19</v>
      </c>
      <c r="B22" s="6"/>
      <c r="C22" s="26"/>
      <c r="D22" s="2">
        <f t="shared" si="4"/>
        <v>0</v>
      </c>
      <c r="E22" s="4"/>
      <c r="F22" s="2">
        <f t="shared" si="5"/>
        <v>0</v>
      </c>
      <c r="G22" s="15">
        <f t="shared" si="2"/>
        <v>0</v>
      </c>
    </row>
    <row r="23" spans="1:7" x14ac:dyDescent="0.2">
      <c r="A23" s="14">
        <v>20</v>
      </c>
      <c r="B23" s="6"/>
      <c r="C23" s="26"/>
      <c r="D23" s="2">
        <f t="shared" si="4"/>
        <v>0</v>
      </c>
      <c r="E23" s="4"/>
      <c r="F23" s="2">
        <f t="shared" si="5"/>
        <v>0</v>
      </c>
      <c r="G23" s="15">
        <f t="shared" si="2"/>
        <v>0</v>
      </c>
    </row>
    <row r="24" spans="1:7" x14ac:dyDescent="0.2">
      <c r="A24" s="14">
        <v>21</v>
      </c>
      <c r="B24" s="6"/>
      <c r="C24" s="26"/>
      <c r="D24" s="2">
        <f t="shared" si="4"/>
        <v>0</v>
      </c>
      <c r="E24" s="4"/>
      <c r="F24" s="2">
        <f t="shared" si="5"/>
        <v>0</v>
      </c>
      <c r="G24" s="15">
        <f t="shared" si="2"/>
        <v>0</v>
      </c>
    </row>
    <row r="25" spans="1:7" x14ac:dyDescent="0.2">
      <c r="A25" s="14">
        <v>22</v>
      </c>
      <c r="B25" s="6"/>
      <c r="C25" s="26"/>
      <c r="D25" s="2">
        <f t="shared" si="4"/>
        <v>0</v>
      </c>
      <c r="E25" s="4"/>
      <c r="F25" s="2">
        <f t="shared" si="5"/>
        <v>0</v>
      </c>
      <c r="G25" s="15">
        <f t="shared" si="2"/>
        <v>0</v>
      </c>
    </row>
    <row r="26" spans="1:7" x14ac:dyDescent="0.2">
      <c r="A26" s="14">
        <v>23</v>
      </c>
      <c r="B26" s="6"/>
      <c r="C26" s="26"/>
      <c r="D26" s="2">
        <f t="shared" si="4"/>
        <v>0</v>
      </c>
      <c r="E26" s="4"/>
      <c r="F26" s="2">
        <f t="shared" si="5"/>
        <v>0</v>
      </c>
      <c r="G26" s="15">
        <f t="shared" si="2"/>
        <v>0</v>
      </c>
    </row>
    <row r="27" spans="1:7" x14ac:dyDescent="0.2">
      <c r="A27" s="14">
        <v>24</v>
      </c>
      <c r="B27" s="6"/>
      <c r="C27" s="26"/>
      <c r="D27" s="2">
        <f t="shared" si="4"/>
        <v>0</v>
      </c>
      <c r="E27" s="4"/>
      <c r="F27" s="2">
        <f t="shared" si="5"/>
        <v>0</v>
      </c>
      <c r="G27" s="15">
        <f t="shared" si="2"/>
        <v>0</v>
      </c>
    </row>
    <row r="28" spans="1:7" x14ac:dyDescent="0.2">
      <c r="A28" s="14">
        <v>25</v>
      </c>
      <c r="B28" s="6"/>
      <c r="C28" s="26"/>
      <c r="D28" s="2">
        <f t="shared" si="4"/>
        <v>0</v>
      </c>
      <c r="E28" s="4"/>
      <c r="F28" s="2">
        <f t="shared" si="5"/>
        <v>0</v>
      </c>
      <c r="G28" s="15">
        <f t="shared" si="2"/>
        <v>0</v>
      </c>
    </row>
    <row r="29" spans="1:7" x14ac:dyDescent="0.2">
      <c r="A29" s="14">
        <v>26</v>
      </c>
      <c r="B29" s="6"/>
      <c r="C29" s="26"/>
      <c r="D29" s="2">
        <f t="shared" si="4"/>
        <v>0</v>
      </c>
      <c r="E29" s="4"/>
      <c r="F29" s="2">
        <f t="shared" si="5"/>
        <v>0</v>
      </c>
      <c r="G29" s="15">
        <f t="shared" si="2"/>
        <v>0</v>
      </c>
    </row>
    <row r="30" spans="1:7" x14ac:dyDescent="0.2">
      <c r="A30" s="14">
        <v>27</v>
      </c>
      <c r="B30" s="6"/>
      <c r="C30" s="26"/>
      <c r="D30" s="2">
        <f t="shared" si="4"/>
        <v>0</v>
      </c>
      <c r="E30" s="4"/>
      <c r="F30" s="2">
        <f t="shared" si="5"/>
        <v>0</v>
      </c>
      <c r="G30" s="15">
        <f t="shared" si="2"/>
        <v>0</v>
      </c>
    </row>
    <row r="31" spans="1:7" x14ac:dyDescent="0.2">
      <c r="A31" s="14">
        <v>28</v>
      </c>
      <c r="B31" s="6"/>
      <c r="C31" s="26"/>
      <c r="D31" s="2">
        <f t="shared" si="4"/>
        <v>0</v>
      </c>
      <c r="E31" s="4"/>
      <c r="F31" s="2">
        <f t="shared" si="5"/>
        <v>0</v>
      </c>
      <c r="G31" s="15">
        <f t="shared" si="2"/>
        <v>0</v>
      </c>
    </row>
    <row r="32" spans="1:7" x14ac:dyDescent="0.2">
      <c r="A32" s="14">
        <v>29</v>
      </c>
      <c r="B32" s="6"/>
      <c r="C32" s="26"/>
      <c r="D32" s="2">
        <f t="shared" si="4"/>
        <v>0</v>
      </c>
      <c r="E32" s="4"/>
      <c r="F32" s="2">
        <f t="shared" si="5"/>
        <v>0</v>
      </c>
      <c r="G32" s="15">
        <f t="shared" si="2"/>
        <v>0</v>
      </c>
    </row>
    <row r="33" spans="1:7" x14ac:dyDescent="0.2">
      <c r="A33" s="14">
        <v>30</v>
      </c>
      <c r="B33" s="6"/>
      <c r="C33" s="26"/>
      <c r="D33" s="2">
        <f t="shared" si="4"/>
        <v>0</v>
      </c>
      <c r="E33" s="4"/>
      <c r="F33" s="2">
        <f t="shared" si="5"/>
        <v>0</v>
      </c>
      <c r="G33" s="15">
        <f t="shared" si="2"/>
        <v>0</v>
      </c>
    </row>
    <row r="34" spans="1:7" x14ac:dyDescent="0.2">
      <c r="A34" s="14">
        <v>31</v>
      </c>
      <c r="B34" s="6"/>
      <c r="C34" s="26"/>
      <c r="D34" s="2">
        <f t="shared" si="4"/>
        <v>0</v>
      </c>
      <c r="E34" s="4"/>
      <c r="F34" s="2">
        <f t="shared" si="5"/>
        <v>0</v>
      </c>
      <c r="G34" s="15">
        <f t="shared" si="2"/>
        <v>0</v>
      </c>
    </row>
    <row r="35" spans="1:7" x14ac:dyDescent="0.2">
      <c r="A35" s="14">
        <v>32</v>
      </c>
      <c r="B35" s="6"/>
      <c r="C35" s="26"/>
      <c r="D35" s="2">
        <f t="shared" si="4"/>
        <v>0</v>
      </c>
      <c r="E35" s="4"/>
      <c r="F35" s="2">
        <f t="shared" si="5"/>
        <v>0</v>
      </c>
      <c r="G35" s="15">
        <f t="shared" si="2"/>
        <v>0</v>
      </c>
    </row>
    <row r="36" spans="1:7" x14ac:dyDescent="0.2">
      <c r="A36" s="14">
        <v>33</v>
      </c>
      <c r="B36" s="6"/>
      <c r="C36" s="26"/>
      <c r="D36" s="2">
        <f t="shared" si="4"/>
        <v>0</v>
      </c>
      <c r="E36" s="4"/>
      <c r="F36" s="2">
        <f t="shared" si="5"/>
        <v>0</v>
      </c>
      <c r="G36" s="15">
        <f t="shared" si="2"/>
        <v>0</v>
      </c>
    </row>
    <row r="37" spans="1:7" x14ac:dyDescent="0.2">
      <c r="A37" s="14">
        <v>34</v>
      </c>
      <c r="B37" s="6"/>
      <c r="C37" s="26"/>
      <c r="D37" s="2">
        <f t="shared" si="4"/>
        <v>0</v>
      </c>
      <c r="E37" s="4"/>
      <c r="F37" s="2">
        <f t="shared" si="5"/>
        <v>0</v>
      </c>
      <c r="G37" s="15">
        <f t="shared" si="2"/>
        <v>0</v>
      </c>
    </row>
    <row r="38" spans="1:7" x14ac:dyDescent="0.2">
      <c r="A38" s="14">
        <v>35</v>
      </c>
      <c r="B38" s="6"/>
      <c r="C38" s="26"/>
      <c r="D38" s="2">
        <f t="shared" si="4"/>
        <v>0</v>
      </c>
      <c r="E38" s="4"/>
      <c r="F38" s="2">
        <f t="shared" si="5"/>
        <v>0</v>
      </c>
      <c r="G38" s="15">
        <f t="shared" si="2"/>
        <v>0</v>
      </c>
    </row>
    <row r="39" spans="1:7" ht="13.5" thickBot="1" x14ac:dyDescent="0.25">
      <c r="A39" s="16">
        <v>36</v>
      </c>
      <c r="B39" s="6"/>
      <c r="C39" s="26"/>
      <c r="D39" s="2">
        <f t="shared" si="4"/>
        <v>0</v>
      </c>
      <c r="E39" s="4"/>
      <c r="F39" s="2">
        <f t="shared" si="5"/>
        <v>0</v>
      </c>
      <c r="G39" s="15">
        <f t="shared" si="2"/>
        <v>0</v>
      </c>
    </row>
    <row r="40" spans="1:7" ht="13.5" thickBot="1" x14ac:dyDescent="0.25">
      <c r="B40" s="17"/>
      <c r="C40" s="27"/>
      <c r="D40" s="18">
        <f t="shared" si="4"/>
        <v>0</v>
      </c>
      <c r="E40" s="4"/>
      <c r="F40" s="18">
        <f t="shared" si="5"/>
        <v>0</v>
      </c>
      <c r="G40" s="19">
        <f t="shared" si="2"/>
        <v>0</v>
      </c>
    </row>
  </sheetData>
  <sortState ref="A6:G17">
    <sortCondition descending="1" ref="G6:G17"/>
  </sortState>
  <mergeCells count="1">
    <mergeCell ref="E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1000m ja Korkeus</vt:lpstr>
      <vt:lpstr>Pituus ja Keihäs</vt:lpstr>
      <vt:lpstr>Kuula ja Keihäs</vt:lpstr>
      <vt:lpstr>40m ja Korkeus</vt:lpstr>
      <vt:lpstr>40m ja 1000m</vt:lpstr>
      <vt:lpstr>Kuula ja Pituus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Vattenfall-pistelaskuri</dc:title>
  <dc:creator>Ilkka Kivelä</dc:creator>
  <cp:lastModifiedBy>Jaana</cp:lastModifiedBy>
  <cp:lastPrinted>2017-07-30T11:58:12Z</cp:lastPrinted>
  <dcterms:created xsi:type="dcterms:W3CDTF">2006-08-04T07:00:04Z</dcterms:created>
  <dcterms:modified xsi:type="dcterms:W3CDTF">2017-07-31T16:19:37Z</dcterms:modified>
</cp:coreProperties>
</file>