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s://mysite.upm.com/personal/jukka_simpura_upm_com/Documents/Documents/Noutajaasiat/Yhteistyötoimikunta/2023/"/>
    </mc:Choice>
  </mc:AlternateContent>
  <xr:revisionPtr revIDLastSave="0" documentId="14_{A9294998-4CCC-4F53-8BCF-8291C636453D}" xr6:coauthVersionLast="47" xr6:coauthVersionMax="47" xr10:uidLastSave="{00000000-0000-0000-0000-000000000000}"/>
  <bookViews>
    <workbookView xWindow="-23190" yWindow="480" windowWidth="20700" windowHeight="14040" tabRatio="500" activeTab="1" xr2:uid="{00000000-000D-0000-FFFF-FFFF00000000}"/>
  </bookViews>
  <sheets>
    <sheet name="Kokeen tiedot" sheetId="4" r:id="rId1"/>
    <sheet name="ALO" sheetId="7" r:id="rId2"/>
    <sheet name="AVO" sheetId="9" r:id="rId3"/>
    <sheet name="VOI" sheetId="10" r:id="rId4"/>
    <sheet name="Käyttöohje" sheetId="8" r:id="rId5"/>
  </sheets>
  <definedNames>
    <definedName name="_xlnm._FilterDatabase" localSheetId="1" hidden="1">ALO!$A$2:$Q$2</definedName>
    <definedName name="_xlnm._FilterDatabase" localSheetId="2" hidden="1">AVO!$A$2:$Q$2</definedName>
    <definedName name="_xlnm._FilterDatabase" localSheetId="3" hidden="1">VOI!$A$2:$Q$2</definedName>
    <definedName name="ALO_rastit">'Kokeen tiedot'!$C$8</definedName>
    <definedName name="AVO_rastit">'Kokeen tiedot'!$C$9</definedName>
    <definedName name="Palk1">'Kokeen tiedot'!$C$4</definedName>
    <definedName name="Palk2">'Kokeen tiedot'!$C$5</definedName>
    <definedName name="Palk3">'Kokeen tiedot'!$C$6</definedName>
    <definedName name="VOI_rastit">'Kokeen tiedot'!$C$10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2" i="10" l="1"/>
  <c r="P42" i="10" s="1"/>
  <c r="O42" i="10" s="1"/>
  <c r="Q42" i="10" s="1"/>
  <c r="N42" i="10"/>
  <c r="M42" i="10"/>
  <c r="L42" i="10"/>
  <c r="K42" i="10"/>
  <c r="R41" i="10"/>
  <c r="P41" i="10" s="1"/>
  <c r="O41" i="10" s="1"/>
  <c r="Q41" i="10" s="1"/>
  <c r="N41" i="10"/>
  <c r="M41" i="10"/>
  <c r="L41" i="10"/>
  <c r="K41" i="10"/>
  <c r="R40" i="10"/>
  <c r="P40" i="10" s="1"/>
  <c r="O40" i="10" s="1"/>
  <c r="Q40" i="10" s="1"/>
  <c r="N40" i="10"/>
  <c r="M40" i="10"/>
  <c r="L40" i="10"/>
  <c r="K40" i="10"/>
  <c r="R39" i="10"/>
  <c r="P39" i="10" s="1"/>
  <c r="O39" i="10" s="1"/>
  <c r="Q39" i="10" s="1"/>
  <c r="N39" i="10"/>
  <c r="M39" i="10"/>
  <c r="L39" i="10"/>
  <c r="K39" i="10"/>
  <c r="R38" i="10"/>
  <c r="P38" i="10" s="1"/>
  <c r="O38" i="10" s="1"/>
  <c r="Q38" i="10" s="1"/>
  <c r="N38" i="10"/>
  <c r="M38" i="10"/>
  <c r="L38" i="10"/>
  <c r="K38" i="10"/>
  <c r="R37" i="10"/>
  <c r="P37" i="10" s="1"/>
  <c r="O37" i="10" s="1"/>
  <c r="Q37" i="10" s="1"/>
  <c r="N37" i="10"/>
  <c r="M37" i="10"/>
  <c r="L37" i="10"/>
  <c r="K37" i="10"/>
  <c r="R36" i="10"/>
  <c r="P36" i="10" s="1"/>
  <c r="O36" i="10" s="1"/>
  <c r="Q36" i="10" s="1"/>
  <c r="N36" i="10"/>
  <c r="M36" i="10"/>
  <c r="L36" i="10"/>
  <c r="K36" i="10"/>
  <c r="R35" i="10"/>
  <c r="P35" i="10" s="1"/>
  <c r="O35" i="10" s="1"/>
  <c r="Q35" i="10" s="1"/>
  <c r="N35" i="10"/>
  <c r="M35" i="10"/>
  <c r="L35" i="10"/>
  <c r="K35" i="10"/>
  <c r="R34" i="10"/>
  <c r="P34" i="10" s="1"/>
  <c r="O34" i="10" s="1"/>
  <c r="Q34" i="10" s="1"/>
  <c r="N34" i="10"/>
  <c r="M34" i="10"/>
  <c r="L34" i="10"/>
  <c r="K34" i="10"/>
  <c r="R33" i="10"/>
  <c r="P33" i="10" s="1"/>
  <c r="O33" i="10" s="1"/>
  <c r="Q33" i="10" s="1"/>
  <c r="N33" i="10"/>
  <c r="M33" i="10"/>
  <c r="L33" i="10"/>
  <c r="K33" i="10"/>
  <c r="R32" i="10"/>
  <c r="P32" i="10" s="1"/>
  <c r="O32" i="10" s="1"/>
  <c r="Q32" i="10" s="1"/>
  <c r="N32" i="10"/>
  <c r="M32" i="10"/>
  <c r="L32" i="10"/>
  <c r="K32" i="10"/>
  <c r="R31" i="10"/>
  <c r="P31" i="10" s="1"/>
  <c r="O31" i="10" s="1"/>
  <c r="Q31" i="10" s="1"/>
  <c r="N31" i="10"/>
  <c r="M31" i="10"/>
  <c r="L31" i="10"/>
  <c r="K31" i="10"/>
  <c r="R30" i="10"/>
  <c r="P30" i="10" s="1"/>
  <c r="O30" i="10" s="1"/>
  <c r="Q30" i="10" s="1"/>
  <c r="N30" i="10"/>
  <c r="M30" i="10"/>
  <c r="L30" i="10"/>
  <c r="K30" i="10"/>
  <c r="R29" i="10"/>
  <c r="P29" i="10" s="1"/>
  <c r="O29" i="10" s="1"/>
  <c r="Q29" i="10" s="1"/>
  <c r="N29" i="10"/>
  <c r="M29" i="10"/>
  <c r="L29" i="10"/>
  <c r="K29" i="10"/>
  <c r="R28" i="10"/>
  <c r="P28" i="10" s="1"/>
  <c r="O28" i="10" s="1"/>
  <c r="Q28" i="10" s="1"/>
  <c r="N28" i="10"/>
  <c r="M28" i="10"/>
  <c r="L28" i="10"/>
  <c r="K28" i="10"/>
  <c r="R27" i="10"/>
  <c r="P27" i="10" s="1"/>
  <c r="O27" i="10" s="1"/>
  <c r="Q27" i="10" s="1"/>
  <c r="N27" i="10"/>
  <c r="M27" i="10"/>
  <c r="L27" i="10"/>
  <c r="K27" i="10"/>
  <c r="R26" i="10"/>
  <c r="P26" i="10" s="1"/>
  <c r="O26" i="10" s="1"/>
  <c r="Q26" i="10" s="1"/>
  <c r="N26" i="10"/>
  <c r="M26" i="10"/>
  <c r="L26" i="10"/>
  <c r="K26" i="10"/>
  <c r="R25" i="10"/>
  <c r="P25" i="10" s="1"/>
  <c r="O25" i="10" s="1"/>
  <c r="Q25" i="10" s="1"/>
  <c r="N25" i="10"/>
  <c r="M25" i="10"/>
  <c r="L25" i="10"/>
  <c r="K25" i="10"/>
  <c r="R24" i="10"/>
  <c r="P24" i="10" s="1"/>
  <c r="O24" i="10" s="1"/>
  <c r="Q24" i="10" s="1"/>
  <c r="N24" i="10"/>
  <c r="M24" i="10"/>
  <c r="L24" i="10"/>
  <c r="K24" i="10"/>
  <c r="R23" i="10"/>
  <c r="P23" i="10" s="1"/>
  <c r="O23" i="10" s="1"/>
  <c r="Q23" i="10" s="1"/>
  <c r="N23" i="10"/>
  <c r="M23" i="10"/>
  <c r="L23" i="10"/>
  <c r="K23" i="10"/>
  <c r="R22" i="10"/>
  <c r="P22" i="10" s="1"/>
  <c r="O22" i="10" s="1"/>
  <c r="Q22" i="10" s="1"/>
  <c r="N22" i="10"/>
  <c r="M22" i="10"/>
  <c r="L22" i="10"/>
  <c r="K22" i="10"/>
  <c r="R21" i="10"/>
  <c r="P21" i="10" s="1"/>
  <c r="O21" i="10" s="1"/>
  <c r="Q21" i="10" s="1"/>
  <c r="N21" i="10"/>
  <c r="M21" i="10"/>
  <c r="L21" i="10"/>
  <c r="K21" i="10"/>
  <c r="R20" i="10"/>
  <c r="P20" i="10" s="1"/>
  <c r="O20" i="10" s="1"/>
  <c r="Q20" i="10" s="1"/>
  <c r="N20" i="10"/>
  <c r="M20" i="10"/>
  <c r="L20" i="10"/>
  <c r="K20" i="10"/>
  <c r="R19" i="10"/>
  <c r="P19" i="10" s="1"/>
  <c r="O19" i="10" s="1"/>
  <c r="Q19" i="10" s="1"/>
  <c r="N19" i="10"/>
  <c r="M19" i="10"/>
  <c r="L19" i="10"/>
  <c r="K19" i="10"/>
  <c r="R18" i="10"/>
  <c r="P18" i="10" s="1"/>
  <c r="O18" i="10" s="1"/>
  <c r="Q18" i="10" s="1"/>
  <c r="N18" i="10"/>
  <c r="M18" i="10"/>
  <c r="L18" i="10"/>
  <c r="K18" i="10"/>
  <c r="R17" i="10"/>
  <c r="P17" i="10" s="1"/>
  <c r="O17" i="10" s="1"/>
  <c r="Q17" i="10" s="1"/>
  <c r="N17" i="10"/>
  <c r="M17" i="10"/>
  <c r="L17" i="10"/>
  <c r="K17" i="10"/>
  <c r="R16" i="10"/>
  <c r="P16" i="10" s="1"/>
  <c r="O16" i="10" s="1"/>
  <c r="Q16" i="10" s="1"/>
  <c r="N16" i="10"/>
  <c r="M16" i="10"/>
  <c r="L16" i="10"/>
  <c r="K16" i="10"/>
  <c r="R15" i="10"/>
  <c r="P15" i="10" s="1"/>
  <c r="O15" i="10" s="1"/>
  <c r="Q15" i="10" s="1"/>
  <c r="N15" i="10"/>
  <c r="M15" i="10"/>
  <c r="L15" i="10"/>
  <c r="K15" i="10"/>
  <c r="R14" i="10"/>
  <c r="P14" i="10" s="1"/>
  <c r="O14" i="10" s="1"/>
  <c r="Q14" i="10" s="1"/>
  <c r="N14" i="10"/>
  <c r="M14" i="10"/>
  <c r="L14" i="10"/>
  <c r="K14" i="10"/>
  <c r="R13" i="10"/>
  <c r="P13" i="10" s="1"/>
  <c r="O13" i="10" s="1"/>
  <c r="Q13" i="10" s="1"/>
  <c r="N13" i="10"/>
  <c r="M13" i="10"/>
  <c r="L13" i="10"/>
  <c r="K13" i="10"/>
  <c r="R12" i="10"/>
  <c r="P12" i="10" s="1"/>
  <c r="O12" i="10" s="1"/>
  <c r="Q12" i="10" s="1"/>
  <c r="N12" i="10"/>
  <c r="M12" i="10"/>
  <c r="L12" i="10"/>
  <c r="K12" i="10"/>
  <c r="R11" i="10"/>
  <c r="P11" i="10" s="1"/>
  <c r="O11" i="10" s="1"/>
  <c r="Q11" i="10" s="1"/>
  <c r="N11" i="10"/>
  <c r="M11" i="10"/>
  <c r="L11" i="10"/>
  <c r="K11" i="10"/>
  <c r="R10" i="10"/>
  <c r="P10" i="10" s="1"/>
  <c r="O10" i="10" s="1"/>
  <c r="Q10" i="10" s="1"/>
  <c r="N10" i="10"/>
  <c r="M10" i="10"/>
  <c r="L10" i="10"/>
  <c r="K10" i="10"/>
  <c r="R9" i="10"/>
  <c r="P9" i="10" s="1"/>
  <c r="O9" i="10" s="1"/>
  <c r="Q9" i="10" s="1"/>
  <c r="N9" i="10"/>
  <c r="M9" i="10"/>
  <c r="L9" i="10"/>
  <c r="K9" i="10"/>
  <c r="R8" i="10"/>
  <c r="P8" i="10" s="1"/>
  <c r="O8" i="10" s="1"/>
  <c r="Q8" i="10" s="1"/>
  <c r="N8" i="10"/>
  <c r="M8" i="10"/>
  <c r="L8" i="10"/>
  <c r="K8" i="10"/>
  <c r="R7" i="10"/>
  <c r="P7" i="10" s="1"/>
  <c r="O7" i="10" s="1"/>
  <c r="Q7" i="10" s="1"/>
  <c r="N7" i="10"/>
  <c r="M7" i="10"/>
  <c r="L7" i="10"/>
  <c r="K7" i="10"/>
  <c r="R6" i="10"/>
  <c r="P6" i="10" s="1"/>
  <c r="O6" i="10" s="1"/>
  <c r="Q6" i="10" s="1"/>
  <c r="N6" i="10"/>
  <c r="M6" i="10"/>
  <c r="L6" i="10"/>
  <c r="K6" i="10"/>
  <c r="R5" i="10"/>
  <c r="P5" i="10" s="1"/>
  <c r="O5" i="10" s="1"/>
  <c r="Q5" i="10" s="1"/>
  <c r="N5" i="10"/>
  <c r="M5" i="10"/>
  <c r="L5" i="10"/>
  <c r="K5" i="10"/>
  <c r="R4" i="10"/>
  <c r="P4" i="10" s="1"/>
  <c r="O4" i="10" s="1"/>
  <c r="Q4" i="10" s="1"/>
  <c r="N4" i="10"/>
  <c r="M4" i="10"/>
  <c r="L4" i="10"/>
  <c r="K4" i="10"/>
  <c r="J2" i="10"/>
  <c r="I2" i="10"/>
  <c r="R42" i="9"/>
  <c r="P42" i="9" s="1"/>
  <c r="O42" i="9" s="1"/>
  <c r="Q42" i="9" s="1"/>
  <c r="M42" i="9"/>
  <c r="L42" i="9"/>
  <c r="K42" i="9"/>
  <c r="R41" i="9"/>
  <c r="P41" i="9" s="1"/>
  <c r="O41" i="9" s="1"/>
  <c r="Q41" i="9" s="1"/>
  <c r="M41" i="9"/>
  <c r="L41" i="9"/>
  <c r="K41" i="9"/>
  <c r="R40" i="9"/>
  <c r="P40" i="9" s="1"/>
  <c r="O40" i="9" s="1"/>
  <c r="Q40" i="9" s="1"/>
  <c r="M40" i="9"/>
  <c r="L40" i="9"/>
  <c r="K40" i="9"/>
  <c r="R39" i="9"/>
  <c r="P39" i="9" s="1"/>
  <c r="O39" i="9" s="1"/>
  <c r="Q39" i="9" s="1"/>
  <c r="M39" i="9"/>
  <c r="L39" i="9"/>
  <c r="K39" i="9"/>
  <c r="R38" i="9"/>
  <c r="P38" i="9" s="1"/>
  <c r="O38" i="9" s="1"/>
  <c r="Q38" i="9" s="1"/>
  <c r="M38" i="9"/>
  <c r="L38" i="9"/>
  <c r="K38" i="9"/>
  <c r="R37" i="9"/>
  <c r="P37" i="9" s="1"/>
  <c r="O37" i="9" s="1"/>
  <c r="Q37" i="9" s="1"/>
  <c r="M37" i="9"/>
  <c r="L37" i="9"/>
  <c r="K37" i="9"/>
  <c r="R36" i="9"/>
  <c r="P36" i="9" s="1"/>
  <c r="O36" i="9" s="1"/>
  <c r="Q36" i="9" s="1"/>
  <c r="M36" i="9"/>
  <c r="L36" i="9"/>
  <c r="K36" i="9"/>
  <c r="R35" i="9"/>
  <c r="P35" i="9" s="1"/>
  <c r="O35" i="9" s="1"/>
  <c r="Q35" i="9" s="1"/>
  <c r="M35" i="9"/>
  <c r="L35" i="9"/>
  <c r="K35" i="9"/>
  <c r="R34" i="9"/>
  <c r="P34" i="9" s="1"/>
  <c r="O34" i="9" s="1"/>
  <c r="Q34" i="9" s="1"/>
  <c r="M34" i="9"/>
  <c r="L34" i="9"/>
  <c r="K34" i="9"/>
  <c r="R33" i="9"/>
  <c r="P33" i="9" s="1"/>
  <c r="O33" i="9" s="1"/>
  <c r="Q33" i="9" s="1"/>
  <c r="M33" i="9"/>
  <c r="L33" i="9"/>
  <c r="K33" i="9"/>
  <c r="R32" i="9"/>
  <c r="P32" i="9" s="1"/>
  <c r="O32" i="9" s="1"/>
  <c r="Q32" i="9" s="1"/>
  <c r="M32" i="9"/>
  <c r="L32" i="9"/>
  <c r="K32" i="9"/>
  <c r="R31" i="9"/>
  <c r="P31" i="9" s="1"/>
  <c r="O31" i="9" s="1"/>
  <c r="Q31" i="9" s="1"/>
  <c r="M31" i="9"/>
  <c r="L31" i="9"/>
  <c r="K31" i="9"/>
  <c r="R30" i="9"/>
  <c r="P30" i="9" s="1"/>
  <c r="O30" i="9" s="1"/>
  <c r="Q30" i="9" s="1"/>
  <c r="M30" i="9"/>
  <c r="L30" i="9"/>
  <c r="K30" i="9"/>
  <c r="R29" i="9"/>
  <c r="P29" i="9" s="1"/>
  <c r="O29" i="9" s="1"/>
  <c r="Q29" i="9" s="1"/>
  <c r="M29" i="9"/>
  <c r="L29" i="9"/>
  <c r="K29" i="9"/>
  <c r="R28" i="9"/>
  <c r="P28" i="9" s="1"/>
  <c r="O28" i="9" s="1"/>
  <c r="Q28" i="9" s="1"/>
  <c r="M28" i="9"/>
  <c r="L28" i="9"/>
  <c r="K28" i="9"/>
  <c r="R27" i="9"/>
  <c r="P27" i="9" s="1"/>
  <c r="O27" i="9" s="1"/>
  <c r="Q27" i="9" s="1"/>
  <c r="M27" i="9"/>
  <c r="L27" i="9"/>
  <c r="K27" i="9"/>
  <c r="R26" i="9"/>
  <c r="P26" i="9" s="1"/>
  <c r="O26" i="9" s="1"/>
  <c r="Q26" i="9" s="1"/>
  <c r="M26" i="9"/>
  <c r="L26" i="9"/>
  <c r="K26" i="9"/>
  <c r="R25" i="9"/>
  <c r="P25" i="9" s="1"/>
  <c r="O25" i="9" s="1"/>
  <c r="Q25" i="9" s="1"/>
  <c r="M25" i="9"/>
  <c r="L25" i="9"/>
  <c r="K25" i="9"/>
  <c r="R24" i="9"/>
  <c r="P24" i="9" s="1"/>
  <c r="O24" i="9" s="1"/>
  <c r="Q24" i="9" s="1"/>
  <c r="M24" i="9"/>
  <c r="L24" i="9"/>
  <c r="K24" i="9"/>
  <c r="R23" i="9"/>
  <c r="P23" i="9" s="1"/>
  <c r="O23" i="9" s="1"/>
  <c r="Q23" i="9" s="1"/>
  <c r="M23" i="9"/>
  <c r="L23" i="9"/>
  <c r="K23" i="9"/>
  <c r="R22" i="9"/>
  <c r="P22" i="9" s="1"/>
  <c r="O22" i="9" s="1"/>
  <c r="Q22" i="9" s="1"/>
  <c r="M22" i="9"/>
  <c r="L22" i="9"/>
  <c r="K22" i="9"/>
  <c r="R21" i="9"/>
  <c r="P21" i="9" s="1"/>
  <c r="O21" i="9" s="1"/>
  <c r="Q21" i="9" s="1"/>
  <c r="M21" i="9"/>
  <c r="L21" i="9"/>
  <c r="K21" i="9"/>
  <c r="R20" i="9"/>
  <c r="P20" i="9" s="1"/>
  <c r="O20" i="9" s="1"/>
  <c r="Q20" i="9" s="1"/>
  <c r="M20" i="9"/>
  <c r="L20" i="9"/>
  <c r="K20" i="9"/>
  <c r="R19" i="9"/>
  <c r="P19" i="9" s="1"/>
  <c r="O19" i="9" s="1"/>
  <c r="Q19" i="9" s="1"/>
  <c r="M19" i="9"/>
  <c r="L19" i="9"/>
  <c r="K19" i="9"/>
  <c r="R18" i="9"/>
  <c r="P18" i="9" s="1"/>
  <c r="O18" i="9" s="1"/>
  <c r="Q18" i="9" s="1"/>
  <c r="M18" i="9"/>
  <c r="L18" i="9"/>
  <c r="K18" i="9"/>
  <c r="R17" i="9"/>
  <c r="P17" i="9" s="1"/>
  <c r="O17" i="9" s="1"/>
  <c r="Q17" i="9" s="1"/>
  <c r="M17" i="9"/>
  <c r="L17" i="9"/>
  <c r="K17" i="9"/>
  <c r="R16" i="9"/>
  <c r="P16" i="9" s="1"/>
  <c r="O16" i="9" s="1"/>
  <c r="Q16" i="9" s="1"/>
  <c r="M16" i="9"/>
  <c r="L16" i="9"/>
  <c r="K16" i="9"/>
  <c r="R15" i="9"/>
  <c r="P15" i="9" s="1"/>
  <c r="O15" i="9" s="1"/>
  <c r="Q15" i="9" s="1"/>
  <c r="M15" i="9"/>
  <c r="L15" i="9"/>
  <c r="K15" i="9"/>
  <c r="R14" i="9"/>
  <c r="P14" i="9" s="1"/>
  <c r="O14" i="9" s="1"/>
  <c r="Q14" i="9" s="1"/>
  <c r="M14" i="9"/>
  <c r="L14" i="9"/>
  <c r="K14" i="9"/>
  <c r="R13" i="9"/>
  <c r="P13" i="9" s="1"/>
  <c r="O13" i="9" s="1"/>
  <c r="Q13" i="9" s="1"/>
  <c r="M13" i="9"/>
  <c r="L13" i="9"/>
  <c r="K13" i="9"/>
  <c r="R12" i="9"/>
  <c r="P12" i="9" s="1"/>
  <c r="O12" i="9" s="1"/>
  <c r="Q12" i="9" s="1"/>
  <c r="M12" i="9"/>
  <c r="L12" i="9"/>
  <c r="K12" i="9"/>
  <c r="R11" i="9"/>
  <c r="P11" i="9" s="1"/>
  <c r="O11" i="9" s="1"/>
  <c r="Q11" i="9" s="1"/>
  <c r="M11" i="9"/>
  <c r="L11" i="9"/>
  <c r="K11" i="9"/>
  <c r="R10" i="9"/>
  <c r="P10" i="9" s="1"/>
  <c r="O10" i="9" s="1"/>
  <c r="Q10" i="9" s="1"/>
  <c r="M10" i="9"/>
  <c r="L10" i="9"/>
  <c r="K10" i="9"/>
  <c r="R9" i="9"/>
  <c r="P9" i="9" s="1"/>
  <c r="O9" i="9" s="1"/>
  <c r="Q9" i="9" s="1"/>
  <c r="M9" i="9"/>
  <c r="L9" i="9"/>
  <c r="K9" i="9"/>
  <c r="R8" i="9"/>
  <c r="P8" i="9" s="1"/>
  <c r="O8" i="9" s="1"/>
  <c r="Q8" i="9" s="1"/>
  <c r="M8" i="9"/>
  <c r="L8" i="9"/>
  <c r="K8" i="9"/>
  <c r="R7" i="9"/>
  <c r="P7" i="9" s="1"/>
  <c r="O7" i="9" s="1"/>
  <c r="Q7" i="9" s="1"/>
  <c r="M7" i="9"/>
  <c r="L7" i="9"/>
  <c r="K7" i="9"/>
  <c r="R6" i="9"/>
  <c r="P6" i="9" s="1"/>
  <c r="O6" i="9" s="1"/>
  <c r="Q6" i="9" s="1"/>
  <c r="M6" i="9"/>
  <c r="L6" i="9"/>
  <c r="K6" i="9"/>
  <c r="R5" i="9"/>
  <c r="P5" i="9" s="1"/>
  <c r="O5" i="9" s="1"/>
  <c r="Q5" i="9" s="1"/>
  <c r="M5" i="9"/>
  <c r="L5" i="9"/>
  <c r="K5" i="9"/>
  <c r="R4" i="9"/>
  <c r="P4" i="9" s="1"/>
  <c r="O4" i="9" s="1"/>
  <c r="Q4" i="9" s="1"/>
  <c r="M4" i="9"/>
  <c r="L4" i="9"/>
  <c r="K4" i="9"/>
  <c r="J2" i="9"/>
  <c r="I2" i="9"/>
  <c r="R3" i="10"/>
  <c r="L3" i="10"/>
  <c r="K3" i="10"/>
  <c r="M3" i="10" s="1"/>
  <c r="R3" i="9"/>
  <c r="L3" i="9"/>
  <c r="K3" i="9"/>
  <c r="M3" i="9" s="1"/>
  <c r="R31" i="7"/>
  <c r="L4" i="7"/>
  <c r="K4" i="7"/>
  <c r="M4" i="7" s="1"/>
  <c r="R30" i="7"/>
  <c r="L33" i="7"/>
  <c r="K33" i="7"/>
  <c r="M33" i="7" s="1"/>
  <c r="R29" i="7"/>
  <c r="L32" i="7"/>
  <c r="K32" i="7"/>
  <c r="M32" i="7" s="1"/>
  <c r="R39" i="7"/>
  <c r="L39" i="7"/>
  <c r="K39" i="7"/>
  <c r="M39" i="7" s="1"/>
  <c r="R38" i="7"/>
  <c r="L13" i="7"/>
  <c r="K13" i="7"/>
  <c r="M13" i="7" s="1"/>
  <c r="R3" i="7"/>
  <c r="R42" i="7"/>
  <c r="L6" i="7"/>
  <c r="K6" i="7"/>
  <c r="M6" i="7" s="1"/>
  <c r="R41" i="7"/>
  <c r="L36" i="7"/>
  <c r="K36" i="7"/>
  <c r="M36" i="7" s="1"/>
  <c r="R40" i="7"/>
  <c r="L11" i="7"/>
  <c r="K11" i="7"/>
  <c r="M11" i="7" s="1"/>
  <c r="R37" i="7"/>
  <c r="L18" i="7"/>
  <c r="K18" i="7"/>
  <c r="M18" i="7" s="1"/>
  <c r="R36" i="7"/>
  <c r="L31" i="7"/>
  <c r="K31" i="7"/>
  <c r="M31" i="7" s="1"/>
  <c r="R35" i="7"/>
  <c r="L37" i="7"/>
  <c r="K37" i="7"/>
  <c r="M37" i="7" s="1"/>
  <c r="R34" i="7"/>
  <c r="L10" i="7"/>
  <c r="K10" i="7"/>
  <c r="M10" i="7" s="1"/>
  <c r="R33" i="7"/>
  <c r="R32" i="7"/>
  <c r="L8" i="7"/>
  <c r="K8" i="7"/>
  <c r="M8" i="7" s="1"/>
  <c r="L9" i="7"/>
  <c r="K9" i="7"/>
  <c r="M9" i="7" s="1"/>
  <c r="L38" i="7"/>
  <c r="K38" i="7"/>
  <c r="M38" i="7" s="1"/>
  <c r="L29" i="7"/>
  <c r="K29" i="7"/>
  <c r="M29" i="7" s="1"/>
  <c r="R28" i="7"/>
  <c r="L14" i="7"/>
  <c r="K14" i="7"/>
  <c r="M14" i="7" s="1"/>
  <c r="R27" i="7"/>
  <c r="L22" i="7"/>
  <c r="K22" i="7"/>
  <c r="M22" i="7" s="1"/>
  <c r="R26" i="7"/>
  <c r="L25" i="7"/>
  <c r="K25" i="7"/>
  <c r="M25" i="7" s="1"/>
  <c r="R25" i="7"/>
  <c r="L20" i="7"/>
  <c r="K20" i="7"/>
  <c r="M20" i="7" s="1"/>
  <c r="R24" i="7"/>
  <c r="L28" i="7"/>
  <c r="K28" i="7"/>
  <c r="M28" i="7" s="1"/>
  <c r="R23" i="7"/>
  <c r="R22" i="7"/>
  <c r="L23" i="7"/>
  <c r="K23" i="7"/>
  <c r="M23" i="7" s="1"/>
  <c r="R21" i="7"/>
  <c r="R20" i="7"/>
  <c r="L19" i="7"/>
  <c r="K19" i="7"/>
  <c r="M19" i="7" s="1"/>
  <c r="R19" i="7"/>
  <c r="R18" i="7"/>
  <c r="L41" i="7"/>
  <c r="K41" i="7"/>
  <c r="M41" i="7" s="1"/>
  <c r="R17" i="7"/>
  <c r="L42" i="7"/>
  <c r="K42" i="7"/>
  <c r="M42" i="7" s="1"/>
  <c r="R16" i="7"/>
  <c r="L30" i="7"/>
  <c r="K30" i="7"/>
  <c r="M30" i="7" s="1"/>
  <c r="R15" i="7"/>
  <c r="L17" i="7"/>
  <c r="K17" i="7"/>
  <c r="M17" i="7" s="1"/>
  <c r="R14" i="7"/>
  <c r="L15" i="7"/>
  <c r="K15" i="7"/>
  <c r="M15" i="7" s="1"/>
  <c r="R13" i="7"/>
  <c r="L34" i="7"/>
  <c r="K34" i="7"/>
  <c r="M34" i="7" s="1"/>
  <c r="R12" i="7"/>
  <c r="L21" i="7"/>
  <c r="K21" i="7"/>
  <c r="M21" i="7" s="1"/>
  <c r="R11" i="7"/>
  <c r="L5" i="7"/>
  <c r="K5" i="7"/>
  <c r="M5" i="7" s="1"/>
  <c r="R10" i="7"/>
  <c r="L3" i="7"/>
  <c r="K3" i="7"/>
  <c r="M3" i="7" s="1"/>
  <c r="R9" i="7"/>
  <c r="L7" i="7"/>
  <c r="K7" i="7"/>
  <c r="M7" i="7" s="1"/>
  <c r="R8" i="7"/>
  <c r="L24" i="7"/>
  <c r="K24" i="7"/>
  <c r="M24" i="7" s="1"/>
  <c r="R7" i="7"/>
  <c r="L40" i="7"/>
  <c r="K40" i="7"/>
  <c r="M40" i="7" s="1"/>
  <c r="R6" i="7"/>
  <c r="L16" i="7"/>
  <c r="K16" i="7"/>
  <c r="M16" i="7" s="1"/>
  <c r="R5" i="7"/>
  <c r="L27" i="7"/>
  <c r="K27" i="7"/>
  <c r="M27" i="7" s="1"/>
  <c r="R4" i="7"/>
  <c r="L35" i="7"/>
  <c r="K35" i="7"/>
  <c r="M35" i="7" s="1"/>
  <c r="L26" i="7"/>
  <c r="K26" i="7"/>
  <c r="M26" i="7" s="1"/>
  <c r="N3" i="10" l="1"/>
  <c r="P3" i="10"/>
  <c r="N3" i="9"/>
  <c r="P3" i="9"/>
  <c r="N13" i="9"/>
  <c r="N4" i="9"/>
  <c r="N6" i="9"/>
  <c r="N8" i="9"/>
  <c r="N10" i="9"/>
  <c r="N12" i="9"/>
  <c r="N15" i="9"/>
  <c r="N17" i="9"/>
  <c r="N19" i="9"/>
  <c r="N21" i="9"/>
  <c r="N23" i="9"/>
  <c r="N25" i="9"/>
  <c r="N28" i="9"/>
  <c r="N31" i="9"/>
  <c r="N41" i="9"/>
  <c r="N5" i="9"/>
  <c r="N7" i="9"/>
  <c r="N9" i="9"/>
  <c r="N11" i="9"/>
  <c r="N14" i="9"/>
  <c r="N16" i="9"/>
  <c r="N18" i="9"/>
  <c r="N20" i="9"/>
  <c r="N22" i="9"/>
  <c r="N24" i="9"/>
  <c r="N26" i="9"/>
  <c r="N27" i="9"/>
  <c r="N29" i="9"/>
  <c r="N30" i="9"/>
  <c r="N32" i="9"/>
  <c r="N33" i="9"/>
  <c r="N34" i="9"/>
  <c r="N35" i="9"/>
  <c r="N36" i="9"/>
  <c r="N37" i="9"/>
  <c r="N38" i="9"/>
  <c r="N39" i="9"/>
  <c r="N40" i="9"/>
  <c r="N42" i="9"/>
  <c r="P29" i="7"/>
  <c r="P37" i="7"/>
  <c r="P41" i="7"/>
  <c r="O41" i="7" s="1"/>
  <c r="Q41" i="7" s="1"/>
  <c r="P39" i="7"/>
  <c r="O39" i="7" s="1"/>
  <c r="Q39" i="7" s="1"/>
  <c r="P25" i="7"/>
  <c r="P27" i="7"/>
  <c r="P42" i="7"/>
  <c r="O42" i="7" s="1"/>
  <c r="Q42" i="7" s="1"/>
  <c r="P4" i="7"/>
  <c r="P16" i="7"/>
  <c r="P40" i="7"/>
  <c r="O40" i="7" s="1"/>
  <c r="Q40" i="7" s="1"/>
  <c r="P33" i="7"/>
  <c r="P21" i="7"/>
  <c r="P7" i="7"/>
  <c r="N7" i="7" s="1"/>
  <c r="P32" i="7"/>
  <c r="P13" i="7"/>
  <c r="N13" i="7" s="1"/>
  <c r="P38" i="7"/>
  <c r="N39" i="7"/>
  <c r="N32" i="7"/>
  <c r="N33" i="7"/>
  <c r="O33" i="7" s="1"/>
  <c r="N27" i="7"/>
  <c r="P5" i="7"/>
  <c r="N5" i="7" s="1"/>
  <c r="P17" i="7"/>
  <c r="N17" i="7" s="1"/>
  <c r="P14" i="7"/>
  <c r="P6" i="7"/>
  <c r="N37" i="7"/>
  <c r="P11" i="7"/>
  <c r="N11" i="7" s="1"/>
  <c r="P18" i="7"/>
  <c r="P10" i="7"/>
  <c r="P8" i="7"/>
  <c r="P9" i="7"/>
  <c r="N9" i="7" s="1"/>
  <c r="P28" i="7"/>
  <c r="P19" i="7"/>
  <c r="P3" i="7"/>
  <c r="P24" i="7"/>
  <c r="N24" i="7" s="1"/>
  <c r="P36" i="7"/>
  <c r="P31" i="7"/>
  <c r="P23" i="7"/>
  <c r="P34" i="7"/>
  <c r="P30" i="7"/>
  <c r="P22" i="7"/>
  <c r="P20" i="7"/>
  <c r="N29" i="7"/>
  <c r="O29" i="7" s="1"/>
  <c r="N25" i="7"/>
  <c r="N6" i="7"/>
  <c r="N41" i="7"/>
  <c r="N42" i="7"/>
  <c r="P15" i="7"/>
  <c r="P35" i="7"/>
  <c r="P26" i="7"/>
  <c r="J2" i="7"/>
  <c r="I2" i="7"/>
  <c r="O32" i="7" l="1"/>
  <c r="O25" i="7"/>
  <c r="O3" i="10"/>
  <c r="O3" i="9"/>
  <c r="O37" i="7"/>
  <c r="O7" i="7"/>
  <c r="O27" i="7"/>
  <c r="O13" i="7"/>
  <c r="N38" i="7"/>
  <c r="O38" i="7" s="1"/>
  <c r="N4" i="7"/>
  <c r="O4" i="7" s="1"/>
  <c r="N26" i="7"/>
  <c r="O26" i="7" s="1"/>
  <c r="N30" i="7"/>
  <c r="O30" i="7" s="1"/>
  <c r="N23" i="7"/>
  <c r="O23" i="7" s="1"/>
  <c r="N31" i="7"/>
  <c r="O31" i="7" s="1"/>
  <c r="N3" i="7"/>
  <c r="O3" i="7" s="1"/>
  <c r="O9" i="7"/>
  <c r="O11" i="7"/>
  <c r="N36" i="7"/>
  <c r="O36" i="7" s="1"/>
  <c r="N28" i="7"/>
  <c r="O28" i="7" s="1"/>
  <c r="N8" i="7"/>
  <c r="O8" i="7" s="1"/>
  <c r="O17" i="7"/>
  <c r="O5" i="7"/>
  <c r="O24" i="7"/>
  <c r="O6" i="7"/>
  <c r="N35" i="7"/>
  <c r="O35" i="7" s="1"/>
  <c r="N15" i="7"/>
  <c r="O15" i="7" s="1"/>
  <c r="N16" i="7"/>
  <c r="O16" i="7" s="1"/>
  <c r="N20" i="7"/>
  <c r="O20" i="7" s="1"/>
  <c r="N40" i="7"/>
  <c r="N22" i="7"/>
  <c r="O22" i="7" s="1"/>
  <c r="N34" i="7"/>
  <c r="O34" i="7" s="1"/>
  <c r="N19" i="7"/>
  <c r="O19" i="7" s="1"/>
  <c r="N14" i="7"/>
  <c r="O14" i="7" s="1"/>
  <c r="N18" i="7"/>
  <c r="O18" i="7" s="1"/>
  <c r="N10" i="7"/>
  <c r="O10" i="7" s="1"/>
  <c r="N21" i="7"/>
  <c r="O21" i="7" s="1"/>
  <c r="L12" i="7"/>
  <c r="K12" i="7"/>
  <c r="Q3" i="10" l="1"/>
  <c r="Q3" i="9"/>
  <c r="M12" i="7"/>
  <c r="P12" i="7" s="1"/>
  <c r="Q32" i="7" l="1"/>
  <c r="Q33" i="7"/>
  <c r="N12" i="7"/>
  <c r="O12" i="7" s="1"/>
  <c r="Q3" i="7" s="1"/>
  <c r="Q12" i="7" l="1"/>
  <c r="Q16" i="7"/>
  <c r="Q38" i="7"/>
  <c r="Q29" i="7"/>
  <c r="Q27" i="7"/>
  <c r="Q13" i="7"/>
  <c r="Q7" i="7"/>
  <c r="Q37" i="7"/>
  <c r="Q25" i="7"/>
  <c r="Q4" i="7"/>
  <c r="Q21" i="7"/>
  <c r="Q15" i="7"/>
  <c r="Q23" i="7"/>
  <c r="Q30" i="7"/>
  <c r="Q24" i="7"/>
  <c r="Q9" i="7"/>
  <c r="Q5" i="7"/>
  <c r="Q10" i="7"/>
  <c r="Q31" i="7"/>
  <c r="Q18" i="7"/>
  <c r="Q19" i="7"/>
  <c r="Q26" i="7"/>
  <c r="Q17" i="7"/>
  <c r="Q11" i="7"/>
  <c r="Q14" i="7"/>
  <c r="Q28" i="7"/>
  <c r="Q20" i="7"/>
  <c r="Q8" i="7"/>
  <c r="Q35" i="7"/>
  <c r="Q36" i="7"/>
  <c r="Q6" i="7"/>
  <c r="Q34" i="7"/>
  <c r="Q22" i="7"/>
</calcChain>
</file>

<file path=xl/sharedStrings.xml><?xml version="1.0" encoding="utf-8"?>
<sst xmlns="http://schemas.openxmlformats.org/spreadsheetml/2006/main" count="78" uniqueCount="37">
  <si>
    <t>Värimerkinnät laskentataulukossa</t>
  </si>
  <si>
    <t>Kun pistemäärä on 0</t>
  </si>
  <si>
    <t>Kun pisteet ovat näppäilyvirheen takia yli 20</t>
  </si>
  <si>
    <t>Kun pisteet 1-20</t>
  </si>
  <si>
    <t>ALO</t>
  </si>
  <si>
    <t>Nro</t>
  </si>
  <si>
    <t>Ohjaaja</t>
  </si>
  <si>
    <t>Rekisterinro</t>
  </si>
  <si>
    <t>Koira</t>
  </si>
  <si>
    <t>Rasti 1</t>
  </si>
  <si>
    <t>Rasti 2</t>
  </si>
  <si>
    <t>Rasti 3</t>
  </si>
  <si>
    <t>Rasti 4</t>
  </si>
  <si>
    <t>Palkinto</t>
  </si>
  <si>
    <t>Sijoitus</t>
  </si>
  <si>
    <t>AVO</t>
  </si>
  <si>
    <t>VOI</t>
  </si>
  <si>
    <t>Käytössä huomioon otettavia asioita</t>
  </si>
  <si>
    <t xml:space="preserve"> * Yhteispisteet, palkintosija ja sijoitus lasketaan vain, mikäli koiralle on merkitty starttinumero 1. sarakkeeseen.</t>
  </si>
  <si>
    <t>* Jos joltain rastilta on 0 pistettä tai viiva, niin yhteispisteet lasketaan ja palkintosija näytetään, mutta ei sijoitusta.</t>
  </si>
  <si>
    <t>*Jos pistesarakkeessa on jotain virheellistä (tekstiä, pistemäärä muuta kuin 0-20 tms.) niin solun taustaväriksi tulee musta. Jos pistemäärä on 0 tai koira keskeyttää (-), niin solun taustaväriksi tulee punainen. Täyttämättömät ruudut näkyvät ruskeina ja täytetyt vihreinä.</t>
  </si>
  <si>
    <t xml:space="preserve">*Kun luokan tiedot ovat valmiit, klikkaa "Sijoitus"-sarakkeen kohdalla olevaa harmaata nuolta ja valitse kohta "Lajittele A-Ö", niin saat luokan koirat sijoituksen mukaiseen järjestykseen. Jos useita koiria on sijoilla 1 tai 2, niin suoritetaan loppukilpailu sijojen ratkaisemiseksi. Kun keskinäinen järjestys on valmis, kirjaa sijanumero käsin ko. koirien kohdalle. </t>
  </si>
  <si>
    <t>* Palkintosija ja sijoitus tulevat näkyviin, kun jokaiselta rastilta on pistemäärä. Jos koirakko keskeyttää ja tulos on "-", merkitse "-" kaikille niille rasteille, joissa se ei ole käynyt (näin tulokseksi tulee -)</t>
  </si>
  <si>
    <t>Tiedot kannattaa tuoda  taulukkoon Koekalenteri-ohjelmasta tuottamalla ensin WT-kokeen koirista starttilista, jonka ohessa saat tekstitiedoston koirien rekisterinumeroista, ohjaajien nimistä ja koirien nimistä. Ko. tiedostosta voit kopioida luokittain koirien tiedot suoraan taulukkoon. Kun liität tietoja, niin liittämisasetuksista kannattaa valita "Arvot", jolloin taulukon muotoilu säilyy ennallaan. Voi liittämisen jälkeen halutessasi piilottaa rekisterinumero- ja/tai ohjaaja-kentät.</t>
  </si>
  <si>
    <t>Prosentit</t>
  </si>
  <si>
    <t>ALO-luokan rastien määrä</t>
  </si>
  <si>
    <t>AVO-luokan rastien määrä</t>
  </si>
  <si>
    <t>VOI-luokan rastien määrä</t>
  </si>
  <si>
    <t>Pisteet</t>
  </si>
  <si>
    <t>I-palkinnon prosenttiraja</t>
  </si>
  <si>
    <t>II-palkinnon prosenttiraja</t>
  </si>
  <si>
    <t>III-palkinnon prosenttiraja</t>
  </si>
  <si>
    <t>Palkintojen prosenttirajat</t>
  </si>
  <si>
    <t>2023 sääntömuutos mahdollistaa sen että kokeessa voi olla neljä tai enemmän rasteja, tästä johdosta "Kokeen tiedot" välilehdellä on solut joihin rastien määrä merkitään. Taulukko toimii oikein vaikka eri luokissa olisi eri määrä rasteja. Rasteja voi olla enimmillään kuusi.</t>
  </si>
  <si>
    <t xml:space="preserve">* Jos luokassa starttaa enemmän kuin 40 koiraa, johon taulukossa on tilaa varattuna, niin lisää johonkin kohtaa taulukkoa uusia rivejä. Tämä on kätevintä tehdä jonkun muun kuin ensimmäisen rivin kohdalla ja ennen kuin viimeinenkin tyhjä rivi on jo käytetty. </t>
  </si>
  <si>
    <t>Taulukko näyttä yhteispisteet ja laskee prosennttiluvun jonka mukaan palkintosijat määräytyvät. Prosenttiluku näytetään pyöristettynä lähimpään kokonaislukuun.</t>
  </si>
  <si>
    <t>Tuomari + tehtävä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</si>
</sst>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2"/>
      <color rgb="FF006100"/>
      <name val="Calibri"/>
      <family val="2"/>
      <scheme val="minor"/>
    </font>
    <font>
      <b/>
      <sz val="12"/>
      <color theme="0"/>
      <name val="Calibri"/>
      <family val="2"/>
      <scheme val="minor"/>
    </font>
    <font>
      <b/>
      <sz val="11"/>
      <color theme="1"/>
      <name val="Calibri"/>
      <family val="2"/>
      <scheme val="minor"/>
    </font>
    <font>
      <sz val="10"/>
      <name val="Calibri"/>
      <family val="2"/>
      <scheme val="minor"/>
    </font>
    <font>
      <sz val="11"/>
      <color theme="0" tint="-0.499984740745262"/>
      <name val="Calibri"/>
      <family val="2"/>
      <scheme val="minor"/>
    </font>
    <font>
      <sz val="9"/>
      <color theme="0" tint="-0.499984740745262"/>
      <name val="Calibri"/>
      <family val="2"/>
      <scheme val="minor"/>
    </font>
    <font>
      <sz val="10"/>
      <color theme="0" tint="-0.499984740745262"/>
      <name val="Calibri"/>
      <family val="2"/>
      <scheme val="minor"/>
    </font>
    <font>
      <b/>
      <sz val="10"/>
      <name val="Calibri"/>
      <family val="2"/>
      <scheme val="minor"/>
    </font>
    <font>
      <sz val="12"/>
      <color theme="1"/>
      <name val="Calibri"/>
      <family val="2"/>
      <scheme val="minor"/>
    </font>
    <font>
      <sz val="8"/>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66"/>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C6EFCE"/>
      </patternFill>
    </fill>
  </fills>
  <borders count="11">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12" borderId="0" applyNumberFormat="0" applyBorder="0" applyAlignment="0" applyProtection="0"/>
  </cellStyleXfs>
  <cellXfs count="65">
    <xf numFmtId="0" fontId="0" fillId="0" borderId="0" xfId="0"/>
    <xf numFmtId="0" fontId="0" fillId="3" borderId="0" xfId="0" applyFill="1"/>
    <xf numFmtId="0" fontId="0" fillId="4" borderId="0" xfId="0" applyFill="1"/>
    <xf numFmtId="0" fontId="0" fillId="2" borderId="0" xfId="0" applyFill="1"/>
    <xf numFmtId="0" fontId="0" fillId="6" borderId="0" xfId="0" applyFill="1"/>
    <xf numFmtId="0" fontId="1" fillId="7" borderId="0" xfId="0" applyFont="1" applyFill="1"/>
    <xf numFmtId="0" fontId="0" fillId="0" borderId="0" xfId="0" applyAlignment="1">
      <alignment horizontal="center"/>
    </xf>
    <xf numFmtId="0" fontId="4" fillId="9" borderId="0" xfId="0" applyFont="1" applyFill="1" applyAlignment="1" applyProtection="1">
      <alignment vertical="top"/>
      <protection locked="0"/>
    </xf>
    <xf numFmtId="0" fontId="2" fillId="8" borderId="7" xfId="0" applyFont="1" applyFill="1" applyBorder="1"/>
    <xf numFmtId="0" fontId="0" fillId="8" borderId="7" xfId="0" applyFill="1" applyBorder="1"/>
    <xf numFmtId="0" fontId="5" fillId="0" borderId="0" xfId="0" applyFont="1"/>
    <xf numFmtId="0" fontId="0" fillId="0" borderId="0" xfId="0" applyAlignment="1">
      <alignment wrapText="1"/>
    </xf>
    <xf numFmtId="0" fontId="3" fillId="11" borderId="1" xfId="0" applyFont="1" applyFill="1" applyBorder="1" applyAlignment="1" applyProtection="1">
      <alignment horizontal="right"/>
      <protection locked="0"/>
    </xf>
    <xf numFmtId="0" fontId="3" fillId="11" borderId="8" xfId="0" applyFont="1" applyFill="1" applyBorder="1" applyAlignment="1" applyProtection="1">
      <alignment horizontal="right"/>
      <protection locked="0"/>
    </xf>
    <xf numFmtId="0" fontId="4" fillId="9" borderId="10" xfId="0" applyFont="1" applyFill="1" applyBorder="1" applyAlignment="1">
      <alignment horizontal="right" vertical="top" textRotation="90"/>
    </xf>
    <xf numFmtId="0" fontId="0" fillId="0" borderId="0" xfId="0" applyAlignment="1">
      <alignment horizontal="right"/>
    </xf>
    <xf numFmtId="0" fontId="6" fillId="12" borderId="0" xfId="1"/>
    <xf numFmtId="0" fontId="7" fillId="5" borderId="0" xfId="0" applyFont="1" applyFill="1"/>
    <xf numFmtId="0" fontId="1" fillId="5" borderId="0" xfId="0" applyFont="1" applyFill="1"/>
    <xf numFmtId="0" fontId="7" fillId="5" borderId="0" xfId="0" applyFont="1" applyFill="1" applyAlignment="1">
      <alignment horizontal="center"/>
    </xf>
    <xf numFmtId="0" fontId="9" fillId="9" borderId="0" xfId="0" applyFont="1" applyFill="1" applyAlignment="1">
      <alignment horizontal="right"/>
    </xf>
    <xf numFmtId="0" fontId="10" fillId="8" borderId="7" xfId="0" applyFont="1" applyFill="1" applyBorder="1"/>
    <xf numFmtId="0" fontId="12" fillId="9" borderId="0" xfId="0" applyFont="1" applyFill="1"/>
    <xf numFmtId="0" fontId="12" fillId="9" borderId="7" xfId="0" applyFont="1" applyFill="1" applyBorder="1"/>
    <xf numFmtId="0" fontId="10" fillId="0" borderId="0" xfId="0" applyFont="1"/>
    <xf numFmtId="0" fontId="12" fillId="9" borderId="0" xfId="0" applyFont="1" applyFill="1" applyAlignment="1">
      <alignment horizontal="right"/>
    </xf>
    <xf numFmtId="0" fontId="12" fillId="9" borderId="7" xfId="0" applyFont="1" applyFill="1" applyBorder="1" applyAlignment="1">
      <alignment horizontal="right"/>
    </xf>
    <xf numFmtId="0" fontId="9" fillId="9" borderId="7" xfId="0" applyFont="1" applyFill="1" applyBorder="1" applyAlignment="1">
      <alignment horizontal="right"/>
    </xf>
    <xf numFmtId="0" fontId="0" fillId="8" borderId="5" xfId="0" applyFill="1" applyBorder="1" applyAlignment="1">
      <alignment horizontal="center"/>
    </xf>
    <xf numFmtId="0" fontId="0" fillId="8" borderId="7" xfId="0" applyFill="1" applyBorder="1" applyAlignment="1">
      <alignment horizontal="center"/>
    </xf>
    <xf numFmtId="0" fontId="9" fillId="9" borderId="0" xfId="0" applyFont="1" applyFill="1" applyAlignment="1">
      <alignment horizontal="center"/>
    </xf>
    <xf numFmtId="0" fontId="9" fillId="9" borderId="7" xfId="0" applyFont="1" applyFill="1" applyBorder="1" applyAlignment="1">
      <alignment horizontal="center"/>
    </xf>
    <xf numFmtId="0" fontId="0" fillId="9" borderId="2" xfId="0" applyFill="1" applyBorder="1"/>
    <xf numFmtId="0" fontId="13" fillId="9" borderId="0" xfId="0" applyFont="1" applyFill="1" applyAlignment="1">
      <alignment horizontal="center"/>
    </xf>
    <xf numFmtId="0" fontId="13" fillId="9" borderId="7" xfId="0" applyFont="1" applyFill="1" applyBorder="1" applyAlignment="1">
      <alignment horizontal="center"/>
    </xf>
    <xf numFmtId="0" fontId="0" fillId="8" borderId="7" xfId="0" applyFill="1" applyBorder="1" applyAlignment="1">
      <alignment horizontal="center" vertical="top"/>
    </xf>
    <xf numFmtId="0" fontId="0" fillId="0" borderId="0" xfId="0" applyAlignment="1">
      <alignment horizontal="center" vertical="top"/>
    </xf>
    <xf numFmtId="0" fontId="14" fillId="10" borderId="3" xfId="0" applyFont="1" applyFill="1" applyBorder="1" applyAlignment="1" applyProtection="1">
      <alignment horizontal="center"/>
      <protection locked="0"/>
    </xf>
    <xf numFmtId="0" fontId="14" fillId="10" borderId="6" xfId="0" applyFont="1" applyFill="1" applyBorder="1" applyAlignment="1" applyProtection="1">
      <alignment horizontal="center"/>
      <protection locked="0"/>
    </xf>
    <xf numFmtId="0" fontId="9" fillId="9" borderId="0" xfId="0" applyFont="1" applyFill="1" applyAlignment="1">
      <alignment horizontal="center" vertical="top"/>
    </xf>
    <xf numFmtId="0" fontId="9" fillId="9" borderId="7" xfId="0" applyFont="1" applyFill="1" applyBorder="1" applyAlignment="1">
      <alignment horizontal="center" vertical="top"/>
    </xf>
    <xf numFmtId="0" fontId="2" fillId="8" borderId="7" xfId="0" applyFont="1" applyFill="1" applyBorder="1" applyAlignment="1">
      <alignment horizontal="left"/>
    </xf>
    <xf numFmtId="0" fontId="4" fillId="9" borderId="0" xfId="0" applyFont="1" applyFill="1" applyAlignment="1" applyProtection="1">
      <alignment horizontal="left" vertical="top"/>
      <protection locked="0"/>
    </xf>
    <xf numFmtId="0" fontId="0" fillId="0" borderId="0" xfId="0" applyAlignment="1">
      <alignment horizontal="left"/>
    </xf>
    <xf numFmtId="0" fontId="0" fillId="8" borderId="7" xfId="0" applyFill="1" applyBorder="1" applyAlignment="1">
      <alignment horizontal="center" wrapText="1"/>
    </xf>
    <xf numFmtId="0" fontId="14" fillId="10" borderId="3" xfId="0" applyFont="1" applyFill="1" applyBorder="1" applyAlignment="1" applyProtection="1">
      <alignment horizontal="left"/>
      <protection locked="0"/>
    </xf>
    <xf numFmtId="0" fontId="14" fillId="10" borderId="6" xfId="0" applyFont="1" applyFill="1" applyBorder="1" applyAlignment="1" applyProtection="1">
      <alignment horizontal="left"/>
      <protection locked="0"/>
    </xf>
    <xf numFmtId="0" fontId="0" fillId="9" borderId="5" xfId="0" applyFill="1" applyBorder="1"/>
    <xf numFmtId="0" fontId="0" fillId="9" borderId="0" xfId="0" applyFill="1"/>
    <xf numFmtId="0" fontId="8" fillId="0" borderId="0" xfId="0" applyFont="1" applyAlignment="1">
      <alignment horizontal="center"/>
    </xf>
    <xf numFmtId="0" fontId="4" fillId="9" borderId="9" xfId="0" applyFont="1" applyFill="1" applyBorder="1" applyAlignment="1">
      <alignment horizontal="right" vertical="top" textRotation="90"/>
    </xf>
    <xf numFmtId="0" fontId="3" fillId="11" borderId="4" xfId="0" applyFont="1" applyFill="1" applyBorder="1" applyAlignment="1" applyProtection="1">
      <alignment horizontal="right"/>
      <protection locked="0"/>
    </xf>
    <xf numFmtId="0" fontId="3" fillId="11" borderId="3" xfId="0" applyFont="1" applyFill="1" applyBorder="1" applyAlignment="1" applyProtection="1">
      <alignment horizontal="right"/>
      <protection locked="0"/>
    </xf>
    <xf numFmtId="0" fontId="3" fillId="11" borderId="6" xfId="0" applyFont="1" applyFill="1" applyBorder="1" applyAlignment="1" applyProtection="1">
      <alignment horizontal="right"/>
      <protection locked="0"/>
    </xf>
    <xf numFmtId="0" fontId="4" fillId="9" borderId="10" xfId="0" applyFont="1" applyFill="1" applyBorder="1" applyAlignment="1" applyProtection="1">
      <alignment horizontal="center" vertical="top" textRotation="90"/>
      <protection locked="0"/>
    </xf>
    <xf numFmtId="0" fontId="11" fillId="9" borderId="10" xfId="0" applyFont="1" applyFill="1" applyBorder="1" applyAlignment="1" applyProtection="1">
      <alignment vertical="top" textRotation="90"/>
      <protection locked="0"/>
    </xf>
    <xf numFmtId="0" fontId="4" fillId="9" borderId="10" xfId="0" applyFont="1" applyFill="1" applyBorder="1" applyAlignment="1">
      <alignment vertical="top" textRotation="90"/>
    </xf>
    <xf numFmtId="0" fontId="11" fillId="9" borderId="10" xfId="0" applyFont="1" applyFill="1" applyBorder="1" applyAlignment="1">
      <alignment vertical="top" textRotation="90"/>
    </xf>
    <xf numFmtId="0" fontId="4" fillId="9" borderId="10" xfId="0" applyFont="1" applyFill="1" applyBorder="1" applyAlignment="1">
      <alignment horizontal="center" vertical="top" textRotation="90"/>
    </xf>
    <xf numFmtId="0" fontId="2" fillId="8" borderId="8" xfId="0" applyFont="1" applyFill="1" applyBorder="1" applyAlignment="1">
      <alignment horizontal="left"/>
    </xf>
    <xf numFmtId="0" fontId="4" fillId="9" borderId="1" xfId="0" applyFont="1" applyFill="1" applyBorder="1" applyAlignment="1" applyProtection="1">
      <alignment horizontal="center" vertical="top"/>
      <protection locked="0"/>
    </xf>
    <xf numFmtId="0" fontId="14" fillId="10" borderId="1" xfId="0" applyFont="1" applyFill="1" applyBorder="1" applyAlignment="1" applyProtection="1">
      <alignment horizontal="center"/>
      <protection locked="0"/>
    </xf>
    <xf numFmtId="0" fontId="4" fillId="9" borderId="10" xfId="0" applyFont="1" applyFill="1" applyBorder="1" applyAlignment="1" applyProtection="1">
      <alignment horizontal="left" vertical="top"/>
      <protection locked="0"/>
    </xf>
    <xf numFmtId="0" fontId="4" fillId="9" borderId="9" xfId="0" applyFont="1" applyFill="1" applyBorder="1" applyAlignment="1" applyProtection="1">
      <alignment horizontal="center" vertical="top"/>
      <protection locked="0"/>
    </xf>
    <xf numFmtId="0" fontId="4" fillId="9" borderId="10" xfId="0" applyFont="1" applyFill="1" applyBorder="1" applyAlignment="1" applyProtection="1">
      <alignment vertical="top"/>
      <protection locked="0"/>
    </xf>
  </cellXfs>
  <cellStyles count="2">
    <cellStyle name="Good" xfId="1" builtinId="26"/>
    <cellStyle name="Normal" xfId="0" builtinId="0"/>
  </cellStyles>
  <dxfs count="12">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
      <fill>
        <patternFill>
          <bgColor rgb="FFFF0000"/>
        </patternFill>
      </fill>
    </dxf>
    <dxf>
      <fill>
        <patternFill>
          <bgColor rgb="FFFF0000"/>
        </patternFill>
      </fill>
    </dxf>
    <dxf>
      <font>
        <color theme="0"/>
      </font>
      <fill>
        <patternFill>
          <bgColor theme="1"/>
        </patternFill>
      </fill>
    </dxf>
    <dxf>
      <font>
        <color rgb="FF006100"/>
      </font>
      <fill>
        <patternFill>
          <bgColor rgb="FFC6EFCE"/>
        </patternFill>
      </fill>
    </dxf>
  </dxfs>
  <tableStyles count="0" defaultTableStyle="TableStyleMedium9" defaultPivotStyle="PivotStyleLight16"/>
  <colors>
    <mruColors>
      <color rgb="FF33CC33"/>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10"/>
  <sheetViews>
    <sheetView workbookViewId="0">
      <selection activeCell="C11" sqref="C11"/>
    </sheetView>
  </sheetViews>
  <sheetFormatPr defaultColWidth="11.42578125" defaultRowHeight="15" x14ac:dyDescent="0.25"/>
  <cols>
    <col min="2" max="2" width="25" customWidth="1"/>
    <col min="3" max="3" width="15.42578125" style="6" bestFit="1" customWidth="1"/>
    <col min="5" max="5" width="41" bestFit="1" customWidth="1"/>
    <col min="9" max="9" width="0" hidden="1" customWidth="1"/>
  </cols>
  <sheetData>
    <row r="3" spans="2:5" ht="15.75" x14ac:dyDescent="0.25">
      <c r="B3" s="17" t="s">
        <v>32</v>
      </c>
      <c r="C3" s="19"/>
      <c r="D3" s="17" t="s">
        <v>0</v>
      </c>
      <c r="E3" s="18"/>
    </row>
    <row r="4" spans="2:5" x14ac:dyDescent="0.25">
      <c r="B4" s="1" t="s">
        <v>29</v>
      </c>
      <c r="C4" s="6">
        <v>80</v>
      </c>
      <c r="D4" s="3">
        <v>0</v>
      </c>
      <c r="E4" t="s">
        <v>1</v>
      </c>
    </row>
    <row r="5" spans="2:5" x14ac:dyDescent="0.25">
      <c r="B5" s="4" t="s">
        <v>30</v>
      </c>
      <c r="C5" s="6">
        <v>65</v>
      </c>
      <c r="D5" s="5">
        <v>22</v>
      </c>
      <c r="E5" t="s">
        <v>2</v>
      </c>
    </row>
    <row r="6" spans="2:5" ht="15.75" x14ac:dyDescent="0.25">
      <c r="B6" s="2" t="s">
        <v>31</v>
      </c>
      <c r="C6" s="6">
        <v>50</v>
      </c>
      <c r="D6" s="16">
        <v>19</v>
      </c>
      <c r="E6" t="s">
        <v>3</v>
      </c>
    </row>
    <row r="8" spans="2:5" x14ac:dyDescent="0.25">
      <c r="B8" t="s">
        <v>25</v>
      </c>
      <c r="C8" s="6">
        <v>4</v>
      </c>
    </row>
    <row r="9" spans="2:5" x14ac:dyDescent="0.25">
      <c r="B9" t="s">
        <v>26</v>
      </c>
      <c r="C9" s="6">
        <v>4</v>
      </c>
    </row>
    <row r="10" spans="2:5" x14ac:dyDescent="0.25">
      <c r="B10" t="s">
        <v>27</v>
      </c>
      <c r="C10" s="6">
        <v>4</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47"/>
  <sheetViews>
    <sheetView showGridLines="0" tabSelected="1" zoomScale="110" zoomScaleNormal="110" workbookViewId="0">
      <pane ySplit="2" topLeftCell="A3" activePane="bottomLeft" state="frozen"/>
      <selection pane="bottomLeft" activeCell="A3" sqref="A3"/>
    </sheetView>
  </sheetViews>
  <sheetFormatPr defaultColWidth="11.42578125" defaultRowHeight="15" x14ac:dyDescent="0.25"/>
  <cols>
    <col min="1" max="1" width="5.28515625" style="6" customWidth="1"/>
    <col min="2" max="2" width="17.140625" style="43" bestFit="1" customWidth="1"/>
    <col min="3" max="3" width="10" customWidth="1"/>
    <col min="4" max="4" width="25" bestFit="1" customWidth="1"/>
    <col min="5" max="10" width="8.28515625" style="15" customWidth="1"/>
    <col min="11" max="11" width="5.42578125" style="36" customWidth="1"/>
    <col min="12" max="12" width="5.42578125" style="24" hidden="1" customWidth="1"/>
    <col min="13" max="13" width="5.42578125" style="6" customWidth="1"/>
    <col min="14" max="14" width="5.42578125" customWidth="1"/>
    <col min="15" max="15" width="6.140625" hidden="1" customWidth="1"/>
    <col min="16" max="16" width="6.140625" style="24" hidden="1" customWidth="1"/>
    <col min="17" max="17" width="5.42578125" style="6" customWidth="1"/>
    <col min="18" max="18" width="8" hidden="1" customWidth="1"/>
    <col min="19" max="20" width="10.85546875" style="6" customWidth="1"/>
    <col min="21" max="29" width="10.85546875" customWidth="1"/>
  </cols>
  <sheetData>
    <row r="1" spans="1:18" ht="47.25" x14ac:dyDescent="0.4">
      <c r="A1" s="59" t="s">
        <v>4</v>
      </c>
      <c r="B1" s="41"/>
      <c r="C1" s="8"/>
      <c r="D1" s="9"/>
      <c r="E1" s="44" t="s">
        <v>36</v>
      </c>
      <c r="F1" s="44" t="s">
        <v>36</v>
      </c>
      <c r="G1" s="44" t="s">
        <v>36</v>
      </c>
      <c r="H1" s="44" t="s">
        <v>36</v>
      </c>
      <c r="I1" s="44" t="s">
        <v>36</v>
      </c>
      <c r="J1" s="44" t="s">
        <v>36</v>
      </c>
      <c r="K1" s="35"/>
      <c r="L1" s="21"/>
      <c r="M1" s="29"/>
      <c r="N1" s="9"/>
      <c r="O1" s="9"/>
      <c r="P1" s="21"/>
      <c r="Q1" s="29"/>
      <c r="R1" s="28"/>
    </row>
    <row r="2" spans="1:18" ht="45" customHeight="1" x14ac:dyDescent="0.25">
      <c r="A2" s="63" t="s">
        <v>5</v>
      </c>
      <c r="B2" s="62" t="s">
        <v>6</v>
      </c>
      <c r="C2" s="64" t="s">
        <v>7</v>
      </c>
      <c r="D2" s="62" t="s">
        <v>8</v>
      </c>
      <c r="E2" s="14" t="s">
        <v>9</v>
      </c>
      <c r="F2" s="14" t="s">
        <v>10</v>
      </c>
      <c r="G2" s="14" t="s">
        <v>11</v>
      </c>
      <c r="H2" s="14" t="s">
        <v>12</v>
      </c>
      <c r="I2" s="14" t="str">
        <f>IF(ALO_rastit&gt;4,"Rasti 5","")</f>
        <v/>
      </c>
      <c r="J2" s="14" t="str">
        <f>IF(ALO_rastit&gt;5,"Rasti 6","")</f>
        <v/>
      </c>
      <c r="K2" s="54" t="s">
        <v>28</v>
      </c>
      <c r="L2" s="55"/>
      <c r="M2" s="54" t="s">
        <v>24</v>
      </c>
      <c r="N2" s="56" t="s">
        <v>13</v>
      </c>
      <c r="O2" s="56"/>
      <c r="P2" s="57"/>
      <c r="Q2" s="58" t="s">
        <v>14</v>
      </c>
      <c r="R2" s="32"/>
    </row>
    <row r="3" spans="1:18" ht="15.75" x14ac:dyDescent="0.25">
      <c r="A3" s="37"/>
      <c r="B3" s="45"/>
      <c r="C3" s="45"/>
      <c r="D3" s="45"/>
      <c r="E3" s="12"/>
      <c r="F3" s="12"/>
      <c r="G3" s="12"/>
      <c r="H3" s="12"/>
      <c r="I3" s="12"/>
      <c r="J3" s="52"/>
      <c r="K3" s="39" t="str">
        <f t="shared" ref="K3:K42" si="0">IF(A3&gt;0,SUM(E3:J3),"")</f>
        <v/>
      </c>
      <c r="L3" s="22">
        <f t="shared" ref="L3:L42" si="1">MIN(E3:J3)</f>
        <v>0</v>
      </c>
      <c r="M3" s="33" t="str">
        <f t="shared" ref="M3:M42" si="2">IF(A3&gt;0,ROUND(K3/(ALO_rastit*20)*100,),"")</f>
        <v/>
      </c>
      <c r="N3" s="20" t="str">
        <f t="shared" ref="N3:N42" si="3">IF(R3=ALO_rastit, IF(COUNTIF(E3:J3,0)&gt;0,"ALO0",IF(COUNTIF(E3:J3,"-")&gt;0,"ALO-",IF(AND(P3&gt;=Palk1,L3&gt;=0),"ALO1",IF(P3&gt;=Palk2,"ALO2",IF(P3&gt;=Palk3,"ALO3","ALO0"))))),"")</f>
        <v/>
      </c>
      <c r="O3" s="20" t="str">
        <f t="shared" ref="O3:O42" si="4">IFERROR(IF(OR(P3&lt;50,L3=0),"",RIGHT(N3,1)*1),10)</f>
        <v/>
      </c>
      <c r="P3" s="25">
        <f t="shared" ref="P3:P42" si="5">IF(R3&lt;ALO_rastit,0,M3)</f>
        <v>0</v>
      </c>
      <c r="Q3" s="30" t="str">
        <f t="shared" ref="Q3:Q42" si="6">IFERROR(IF(O3&gt;3,"",IF(O3=0,"",_xlfn.RANK.EQ($O3,$O$3:$O$42,1)+COUNTIFS($O$3:$O$42,$O3,$P$3:$P$42,"&gt;"&amp;$P3))),"")</f>
        <v/>
      </c>
      <c r="R3" s="32">
        <f t="shared" ref="R3:R42" si="7">COUNTA(E3:J3)</f>
        <v>0</v>
      </c>
    </row>
    <row r="4" spans="1:18" ht="15.75" x14ac:dyDescent="0.25">
      <c r="A4" s="37"/>
      <c r="B4" s="45"/>
      <c r="C4" s="45"/>
      <c r="D4" s="45"/>
      <c r="E4" s="12"/>
      <c r="F4" s="12"/>
      <c r="G4" s="12"/>
      <c r="H4" s="12"/>
      <c r="I4" s="12"/>
      <c r="J4" s="52"/>
      <c r="K4" s="39" t="str">
        <f t="shared" si="0"/>
        <v/>
      </c>
      <c r="L4" s="22">
        <f t="shared" si="1"/>
        <v>0</v>
      </c>
      <c r="M4" s="33" t="str">
        <f t="shared" si="2"/>
        <v/>
      </c>
      <c r="N4" s="20" t="str">
        <f t="shared" si="3"/>
        <v/>
      </c>
      <c r="O4" s="20" t="str">
        <f t="shared" si="4"/>
        <v/>
      </c>
      <c r="P4" s="25">
        <f t="shared" si="5"/>
        <v>0</v>
      </c>
      <c r="Q4" s="30" t="str">
        <f t="shared" si="6"/>
        <v/>
      </c>
      <c r="R4" s="32">
        <f t="shared" si="7"/>
        <v>0</v>
      </c>
    </row>
    <row r="5" spans="1:18" ht="15.75" x14ac:dyDescent="0.25">
      <c r="A5" s="37"/>
      <c r="B5" s="45"/>
      <c r="C5" s="45"/>
      <c r="D5" s="45"/>
      <c r="E5" s="12"/>
      <c r="F5" s="12"/>
      <c r="G5" s="12"/>
      <c r="H5" s="12"/>
      <c r="I5" s="12"/>
      <c r="J5" s="52"/>
      <c r="K5" s="39" t="str">
        <f t="shared" si="0"/>
        <v/>
      </c>
      <c r="L5" s="22">
        <f t="shared" si="1"/>
        <v>0</v>
      </c>
      <c r="M5" s="33" t="str">
        <f t="shared" si="2"/>
        <v/>
      </c>
      <c r="N5" s="20" t="str">
        <f t="shared" si="3"/>
        <v/>
      </c>
      <c r="O5" s="20" t="str">
        <f t="shared" si="4"/>
        <v/>
      </c>
      <c r="P5" s="25">
        <f t="shared" si="5"/>
        <v>0</v>
      </c>
      <c r="Q5" s="30" t="str">
        <f t="shared" si="6"/>
        <v/>
      </c>
      <c r="R5" s="32">
        <f t="shared" si="7"/>
        <v>0</v>
      </c>
    </row>
    <row r="6" spans="1:18" ht="15.75" x14ac:dyDescent="0.25">
      <c r="A6" s="61"/>
      <c r="B6" s="45"/>
      <c r="C6" s="45"/>
      <c r="D6" s="45"/>
      <c r="E6" s="12"/>
      <c r="F6" s="12"/>
      <c r="G6" s="12"/>
      <c r="H6" s="12"/>
      <c r="I6" s="12"/>
      <c r="J6" s="52"/>
      <c r="K6" s="39" t="str">
        <f t="shared" si="0"/>
        <v/>
      </c>
      <c r="L6" s="22">
        <f t="shared" si="1"/>
        <v>0</v>
      </c>
      <c r="M6" s="33" t="str">
        <f t="shared" si="2"/>
        <v/>
      </c>
      <c r="N6" s="20" t="str">
        <f t="shared" si="3"/>
        <v/>
      </c>
      <c r="O6" s="20" t="str">
        <f t="shared" si="4"/>
        <v/>
      </c>
      <c r="P6" s="25">
        <f t="shared" si="5"/>
        <v>0</v>
      </c>
      <c r="Q6" s="30" t="str">
        <f t="shared" si="6"/>
        <v/>
      </c>
      <c r="R6" s="48">
        <f t="shared" si="7"/>
        <v>0</v>
      </c>
    </row>
    <row r="7" spans="1:18" ht="15.75" x14ac:dyDescent="0.25">
      <c r="A7" s="38"/>
      <c r="B7" s="46"/>
      <c r="C7" s="46"/>
      <c r="D7" s="46"/>
      <c r="E7" s="13"/>
      <c r="F7" s="13"/>
      <c r="G7" s="13"/>
      <c r="H7" s="13"/>
      <c r="I7" s="13"/>
      <c r="J7" s="53"/>
      <c r="K7" s="40" t="str">
        <f t="shared" si="0"/>
        <v/>
      </c>
      <c r="L7" s="23">
        <f t="shared" si="1"/>
        <v>0</v>
      </c>
      <c r="M7" s="34" t="str">
        <f t="shared" si="2"/>
        <v/>
      </c>
      <c r="N7" s="27" t="str">
        <f t="shared" si="3"/>
        <v/>
      </c>
      <c r="O7" s="27" t="str">
        <f t="shared" si="4"/>
        <v/>
      </c>
      <c r="P7" s="26">
        <f t="shared" si="5"/>
        <v>0</v>
      </c>
      <c r="Q7" s="31" t="str">
        <f t="shared" si="6"/>
        <v/>
      </c>
      <c r="R7" s="47">
        <f t="shared" si="7"/>
        <v>0</v>
      </c>
    </row>
    <row r="8" spans="1:18" ht="15.75" x14ac:dyDescent="0.25">
      <c r="A8" s="37"/>
      <c r="B8" s="45"/>
      <c r="C8" s="45"/>
      <c r="D8" s="45"/>
      <c r="E8" s="12"/>
      <c r="F8" s="12"/>
      <c r="G8" s="12"/>
      <c r="H8" s="12"/>
      <c r="I8" s="12"/>
      <c r="J8" s="52"/>
      <c r="K8" s="39" t="str">
        <f t="shared" si="0"/>
        <v/>
      </c>
      <c r="L8" s="22">
        <f t="shared" si="1"/>
        <v>0</v>
      </c>
      <c r="M8" s="33" t="str">
        <f t="shared" si="2"/>
        <v/>
      </c>
      <c r="N8" s="20" t="str">
        <f t="shared" si="3"/>
        <v/>
      </c>
      <c r="O8" s="20" t="str">
        <f t="shared" si="4"/>
        <v/>
      </c>
      <c r="P8" s="25">
        <f t="shared" si="5"/>
        <v>0</v>
      </c>
      <c r="Q8" s="30" t="str">
        <f t="shared" si="6"/>
        <v/>
      </c>
      <c r="R8" s="32">
        <f t="shared" si="7"/>
        <v>0</v>
      </c>
    </row>
    <row r="9" spans="1:18" ht="15" customHeight="1" x14ac:dyDescent="0.25">
      <c r="A9" s="37"/>
      <c r="B9" s="45"/>
      <c r="C9" s="45"/>
      <c r="D9" s="45"/>
      <c r="E9" s="12"/>
      <c r="F9" s="12"/>
      <c r="G9" s="12"/>
      <c r="H9" s="12"/>
      <c r="I9" s="12"/>
      <c r="J9" s="52"/>
      <c r="K9" s="39" t="str">
        <f t="shared" si="0"/>
        <v/>
      </c>
      <c r="L9" s="22">
        <f t="shared" si="1"/>
        <v>0</v>
      </c>
      <c r="M9" s="33" t="str">
        <f t="shared" si="2"/>
        <v/>
      </c>
      <c r="N9" s="20" t="str">
        <f t="shared" si="3"/>
        <v/>
      </c>
      <c r="O9" s="20" t="str">
        <f t="shared" si="4"/>
        <v/>
      </c>
      <c r="P9" s="25">
        <f t="shared" si="5"/>
        <v>0</v>
      </c>
      <c r="Q9" s="30" t="str">
        <f t="shared" si="6"/>
        <v/>
      </c>
      <c r="R9" s="32">
        <f t="shared" si="7"/>
        <v>0</v>
      </c>
    </row>
    <row r="10" spans="1:18" ht="15.75" x14ac:dyDescent="0.25">
      <c r="A10" s="37"/>
      <c r="B10" s="45"/>
      <c r="C10" s="45"/>
      <c r="D10" s="45"/>
      <c r="E10" s="12"/>
      <c r="F10" s="12"/>
      <c r="G10" s="12"/>
      <c r="H10" s="12"/>
      <c r="I10" s="12"/>
      <c r="J10" s="52"/>
      <c r="K10" s="39" t="str">
        <f t="shared" si="0"/>
        <v/>
      </c>
      <c r="L10" s="22">
        <f t="shared" si="1"/>
        <v>0</v>
      </c>
      <c r="M10" s="33" t="str">
        <f t="shared" si="2"/>
        <v/>
      </c>
      <c r="N10" s="20" t="str">
        <f t="shared" si="3"/>
        <v/>
      </c>
      <c r="O10" s="20" t="str">
        <f t="shared" si="4"/>
        <v/>
      </c>
      <c r="P10" s="25">
        <f t="shared" si="5"/>
        <v>0</v>
      </c>
      <c r="Q10" s="30" t="str">
        <f t="shared" si="6"/>
        <v/>
      </c>
      <c r="R10" s="32">
        <f t="shared" si="7"/>
        <v>0</v>
      </c>
    </row>
    <row r="11" spans="1:18" ht="15.75" x14ac:dyDescent="0.25">
      <c r="A11" s="61"/>
      <c r="B11" s="45"/>
      <c r="C11" s="45"/>
      <c r="D11" s="45"/>
      <c r="E11" s="12"/>
      <c r="F11" s="12"/>
      <c r="G11" s="12"/>
      <c r="H11" s="12"/>
      <c r="I11" s="12"/>
      <c r="J11" s="52"/>
      <c r="K11" s="39" t="str">
        <f t="shared" si="0"/>
        <v/>
      </c>
      <c r="L11" s="22">
        <f t="shared" si="1"/>
        <v>0</v>
      </c>
      <c r="M11" s="33" t="str">
        <f t="shared" si="2"/>
        <v/>
      </c>
      <c r="N11" s="20" t="str">
        <f t="shared" si="3"/>
        <v/>
      </c>
      <c r="O11" s="20" t="str">
        <f t="shared" si="4"/>
        <v/>
      </c>
      <c r="P11" s="25">
        <f t="shared" si="5"/>
        <v>0</v>
      </c>
      <c r="Q11" s="30" t="str">
        <f t="shared" si="6"/>
        <v/>
      </c>
      <c r="R11" s="32">
        <f t="shared" si="7"/>
        <v>0</v>
      </c>
    </row>
    <row r="12" spans="1:18" ht="15.75" x14ac:dyDescent="0.25">
      <c r="A12" s="38"/>
      <c r="B12" s="46"/>
      <c r="C12" s="46"/>
      <c r="D12" s="46"/>
      <c r="E12" s="13"/>
      <c r="F12" s="13"/>
      <c r="G12" s="13"/>
      <c r="H12" s="13"/>
      <c r="I12" s="13"/>
      <c r="J12" s="53"/>
      <c r="K12" s="40" t="str">
        <f t="shared" si="0"/>
        <v/>
      </c>
      <c r="L12" s="23">
        <f t="shared" si="1"/>
        <v>0</v>
      </c>
      <c r="M12" s="34" t="str">
        <f t="shared" si="2"/>
        <v/>
      </c>
      <c r="N12" s="27" t="str">
        <f t="shared" si="3"/>
        <v/>
      </c>
      <c r="O12" s="27" t="str">
        <f t="shared" si="4"/>
        <v/>
      </c>
      <c r="P12" s="26">
        <f t="shared" si="5"/>
        <v>0</v>
      </c>
      <c r="Q12" s="31" t="str">
        <f t="shared" si="6"/>
        <v/>
      </c>
      <c r="R12" s="47">
        <f t="shared" si="7"/>
        <v>0</v>
      </c>
    </row>
    <row r="13" spans="1:18" ht="15.75" x14ac:dyDescent="0.25">
      <c r="A13" s="37"/>
      <c r="B13" s="45"/>
      <c r="C13" s="45"/>
      <c r="D13" s="45"/>
      <c r="E13" s="12"/>
      <c r="F13" s="12"/>
      <c r="G13" s="12"/>
      <c r="H13" s="12"/>
      <c r="I13" s="12"/>
      <c r="J13" s="52"/>
      <c r="K13" s="39" t="str">
        <f t="shared" si="0"/>
        <v/>
      </c>
      <c r="L13" s="22">
        <f t="shared" si="1"/>
        <v>0</v>
      </c>
      <c r="M13" s="33" t="str">
        <f t="shared" si="2"/>
        <v/>
      </c>
      <c r="N13" s="20" t="str">
        <f t="shared" si="3"/>
        <v/>
      </c>
      <c r="O13" s="20" t="str">
        <f t="shared" si="4"/>
        <v/>
      </c>
      <c r="P13" s="25">
        <f t="shared" si="5"/>
        <v>0</v>
      </c>
      <c r="Q13" s="30" t="str">
        <f t="shared" si="6"/>
        <v/>
      </c>
      <c r="R13" s="32">
        <f t="shared" si="7"/>
        <v>0</v>
      </c>
    </row>
    <row r="14" spans="1:18" ht="15.75" x14ac:dyDescent="0.25">
      <c r="A14" s="37"/>
      <c r="B14" s="45"/>
      <c r="C14" s="45"/>
      <c r="D14" s="45"/>
      <c r="E14" s="12"/>
      <c r="F14" s="12"/>
      <c r="G14" s="12"/>
      <c r="H14" s="12"/>
      <c r="I14" s="12"/>
      <c r="J14" s="52"/>
      <c r="K14" s="39" t="str">
        <f t="shared" si="0"/>
        <v/>
      </c>
      <c r="L14" s="22">
        <f t="shared" si="1"/>
        <v>0</v>
      </c>
      <c r="M14" s="33" t="str">
        <f t="shared" si="2"/>
        <v/>
      </c>
      <c r="N14" s="20" t="str">
        <f t="shared" si="3"/>
        <v/>
      </c>
      <c r="O14" s="20" t="str">
        <f t="shared" si="4"/>
        <v/>
      </c>
      <c r="P14" s="25">
        <f t="shared" si="5"/>
        <v>0</v>
      </c>
      <c r="Q14" s="30" t="str">
        <f t="shared" si="6"/>
        <v/>
      </c>
      <c r="R14" s="32">
        <f t="shared" si="7"/>
        <v>0</v>
      </c>
    </row>
    <row r="15" spans="1:18" ht="15.75" x14ac:dyDescent="0.25">
      <c r="A15" s="37"/>
      <c r="B15" s="45"/>
      <c r="C15" s="45"/>
      <c r="D15" s="45"/>
      <c r="E15" s="12"/>
      <c r="F15" s="12"/>
      <c r="G15" s="12"/>
      <c r="H15" s="12"/>
      <c r="I15" s="12"/>
      <c r="J15" s="52"/>
      <c r="K15" s="39" t="str">
        <f t="shared" si="0"/>
        <v/>
      </c>
      <c r="L15" s="22">
        <f t="shared" si="1"/>
        <v>0</v>
      </c>
      <c r="M15" s="33" t="str">
        <f t="shared" si="2"/>
        <v/>
      </c>
      <c r="N15" s="20" t="str">
        <f t="shared" si="3"/>
        <v/>
      </c>
      <c r="O15" s="20" t="str">
        <f t="shared" si="4"/>
        <v/>
      </c>
      <c r="P15" s="25">
        <f t="shared" si="5"/>
        <v>0</v>
      </c>
      <c r="Q15" s="30" t="str">
        <f t="shared" si="6"/>
        <v/>
      </c>
      <c r="R15" s="32">
        <f t="shared" si="7"/>
        <v>0</v>
      </c>
    </row>
    <row r="16" spans="1:18" ht="15.75" x14ac:dyDescent="0.25">
      <c r="A16" s="61"/>
      <c r="B16" s="45"/>
      <c r="C16" s="45"/>
      <c r="D16" s="45"/>
      <c r="E16" s="12"/>
      <c r="F16" s="12"/>
      <c r="G16" s="12"/>
      <c r="H16" s="12"/>
      <c r="I16" s="12"/>
      <c r="J16" s="52"/>
      <c r="K16" s="39" t="str">
        <f t="shared" si="0"/>
        <v/>
      </c>
      <c r="L16" s="22">
        <f t="shared" si="1"/>
        <v>0</v>
      </c>
      <c r="M16" s="33" t="str">
        <f t="shared" si="2"/>
        <v/>
      </c>
      <c r="N16" s="20" t="str">
        <f t="shared" si="3"/>
        <v/>
      </c>
      <c r="O16" s="20" t="str">
        <f t="shared" si="4"/>
        <v/>
      </c>
      <c r="P16" s="25">
        <f t="shared" si="5"/>
        <v>0</v>
      </c>
      <c r="Q16" s="30" t="str">
        <f t="shared" si="6"/>
        <v/>
      </c>
      <c r="R16" s="32">
        <f t="shared" si="7"/>
        <v>0</v>
      </c>
    </row>
    <row r="17" spans="1:18" ht="15.75" x14ac:dyDescent="0.25">
      <c r="A17" s="38"/>
      <c r="B17" s="46"/>
      <c r="C17" s="46"/>
      <c r="D17" s="46"/>
      <c r="E17" s="13"/>
      <c r="F17" s="13"/>
      <c r="G17" s="13"/>
      <c r="H17" s="13"/>
      <c r="I17" s="13"/>
      <c r="J17" s="53"/>
      <c r="K17" s="40" t="str">
        <f t="shared" si="0"/>
        <v/>
      </c>
      <c r="L17" s="23">
        <f t="shared" si="1"/>
        <v>0</v>
      </c>
      <c r="M17" s="34" t="str">
        <f t="shared" si="2"/>
        <v/>
      </c>
      <c r="N17" s="27" t="str">
        <f t="shared" si="3"/>
        <v/>
      </c>
      <c r="O17" s="27" t="str">
        <f t="shared" si="4"/>
        <v/>
      </c>
      <c r="P17" s="26">
        <f t="shared" si="5"/>
        <v>0</v>
      </c>
      <c r="Q17" s="31" t="str">
        <f t="shared" si="6"/>
        <v/>
      </c>
      <c r="R17" s="47">
        <f t="shared" si="7"/>
        <v>0</v>
      </c>
    </row>
    <row r="18" spans="1:18" ht="15.75" x14ac:dyDescent="0.25">
      <c r="A18" s="37"/>
      <c r="B18" s="45"/>
      <c r="C18" s="45"/>
      <c r="D18" s="45"/>
      <c r="E18" s="12"/>
      <c r="F18" s="12"/>
      <c r="G18" s="12"/>
      <c r="H18" s="12"/>
      <c r="I18" s="12"/>
      <c r="J18" s="52"/>
      <c r="K18" s="39" t="str">
        <f t="shared" si="0"/>
        <v/>
      </c>
      <c r="L18" s="22">
        <f t="shared" si="1"/>
        <v>0</v>
      </c>
      <c r="M18" s="33" t="str">
        <f t="shared" si="2"/>
        <v/>
      </c>
      <c r="N18" s="20" t="str">
        <f t="shared" si="3"/>
        <v/>
      </c>
      <c r="O18" s="20" t="str">
        <f t="shared" si="4"/>
        <v/>
      </c>
      <c r="P18" s="25">
        <f t="shared" si="5"/>
        <v>0</v>
      </c>
      <c r="Q18" s="30" t="str">
        <f t="shared" si="6"/>
        <v/>
      </c>
      <c r="R18" s="32">
        <f t="shared" si="7"/>
        <v>0</v>
      </c>
    </row>
    <row r="19" spans="1:18" ht="15.75" x14ac:dyDescent="0.25">
      <c r="A19" s="37"/>
      <c r="B19" s="45"/>
      <c r="C19" s="45"/>
      <c r="D19" s="45"/>
      <c r="E19" s="12"/>
      <c r="F19" s="12"/>
      <c r="G19" s="12"/>
      <c r="H19" s="12"/>
      <c r="I19" s="12"/>
      <c r="J19" s="52"/>
      <c r="K19" s="39" t="str">
        <f t="shared" si="0"/>
        <v/>
      </c>
      <c r="L19" s="22">
        <f t="shared" si="1"/>
        <v>0</v>
      </c>
      <c r="M19" s="33" t="str">
        <f t="shared" si="2"/>
        <v/>
      </c>
      <c r="N19" s="20" t="str">
        <f t="shared" si="3"/>
        <v/>
      </c>
      <c r="O19" s="20" t="str">
        <f t="shared" si="4"/>
        <v/>
      </c>
      <c r="P19" s="25">
        <f t="shared" si="5"/>
        <v>0</v>
      </c>
      <c r="Q19" s="30" t="str">
        <f t="shared" si="6"/>
        <v/>
      </c>
      <c r="R19" s="32">
        <f t="shared" si="7"/>
        <v>0</v>
      </c>
    </row>
    <row r="20" spans="1:18" ht="15.75" x14ac:dyDescent="0.25">
      <c r="A20" s="37"/>
      <c r="B20" s="45"/>
      <c r="C20" s="45"/>
      <c r="D20" s="45"/>
      <c r="E20" s="12"/>
      <c r="F20" s="12"/>
      <c r="G20" s="12"/>
      <c r="H20" s="12"/>
      <c r="I20" s="12"/>
      <c r="J20" s="52"/>
      <c r="K20" s="39" t="str">
        <f t="shared" si="0"/>
        <v/>
      </c>
      <c r="L20" s="22">
        <f t="shared" si="1"/>
        <v>0</v>
      </c>
      <c r="M20" s="33" t="str">
        <f t="shared" si="2"/>
        <v/>
      </c>
      <c r="N20" s="20" t="str">
        <f t="shared" si="3"/>
        <v/>
      </c>
      <c r="O20" s="20" t="str">
        <f t="shared" si="4"/>
        <v/>
      </c>
      <c r="P20" s="25">
        <f t="shared" si="5"/>
        <v>0</v>
      </c>
      <c r="Q20" s="30" t="str">
        <f t="shared" si="6"/>
        <v/>
      </c>
      <c r="R20" s="32">
        <f t="shared" si="7"/>
        <v>0</v>
      </c>
    </row>
    <row r="21" spans="1:18" ht="15.75" x14ac:dyDescent="0.25">
      <c r="A21" s="61"/>
      <c r="B21" s="45"/>
      <c r="C21" s="45"/>
      <c r="D21" s="45"/>
      <c r="E21" s="12"/>
      <c r="F21" s="12"/>
      <c r="G21" s="12"/>
      <c r="H21" s="12"/>
      <c r="I21" s="12"/>
      <c r="J21" s="52"/>
      <c r="K21" s="39" t="str">
        <f t="shared" si="0"/>
        <v/>
      </c>
      <c r="L21" s="22">
        <f t="shared" si="1"/>
        <v>0</v>
      </c>
      <c r="M21" s="33" t="str">
        <f t="shared" si="2"/>
        <v/>
      </c>
      <c r="N21" s="20" t="str">
        <f t="shared" si="3"/>
        <v/>
      </c>
      <c r="O21" s="20" t="str">
        <f t="shared" si="4"/>
        <v/>
      </c>
      <c r="P21" s="25">
        <f t="shared" si="5"/>
        <v>0</v>
      </c>
      <c r="Q21" s="30" t="str">
        <f t="shared" si="6"/>
        <v/>
      </c>
      <c r="R21" s="32">
        <f t="shared" si="7"/>
        <v>0</v>
      </c>
    </row>
    <row r="22" spans="1:18" ht="15.75" x14ac:dyDescent="0.25">
      <c r="A22" s="38"/>
      <c r="B22" s="46"/>
      <c r="C22" s="46"/>
      <c r="D22" s="46"/>
      <c r="E22" s="13"/>
      <c r="F22" s="13"/>
      <c r="G22" s="13"/>
      <c r="H22" s="13"/>
      <c r="I22" s="13"/>
      <c r="J22" s="53"/>
      <c r="K22" s="40" t="str">
        <f t="shared" si="0"/>
        <v/>
      </c>
      <c r="L22" s="23">
        <f t="shared" si="1"/>
        <v>0</v>
      </c>
      <c r="M22" s="34" t="str">
        <f t="shared" si="2"/>
        <v/>
      </c>
      <c r="N22" s="27" t="str">
        <f t="shared" si="3"/>
        <v/>
      </c>
      <c r="O22" s="27" t="str">
        <f t="shared" si="4"/>
        <v/>
      </c>
      <c r="P22" s="26">
        <f t="shared" si="5"/>
        <v>0</v>
      </c>
      <c r="Q22" s="31" t="str">
        <f t="shared" si="6"/>
        <v/>
      </c>
      <c r="R22" s="47">
        <f t="shared" si="7"/>
        <v>0</v>
      </c>
    </row>
    <row r="23" spans="1:18" ht="15.75" x14ac:dyDescent="0.25">
      <c r="A23" s="37"/>
      <c r="B23" s="45"/>
      <c r="C23" s="45"/>
      <c r="D23" s="45"/>
      <c r="E23" s="12"/>
      <c r="F23" s="12"/>
      <c r="G23" s="12"/>
      <c r="H23" s="12"/>
      <c r="I23" s="12"/>
      <c r="J23" s="52"/>
      <c r="K23" s="39" t="str">
        <f t="shared" si="0"/>
        <v/>
      </c>
      <c r="L23" s="22">
        <f t="shared" si="1"/>
        <v>0</v>
      </c>
      <c r="M23" s="33" t="str">
        <f t="shared" si="2"/>
        <v/>
      </c>
      <c r="N23" s="20" t="str">
        <f t="shared" si="3"/>
        <v/>
      </c>
      <c r="O23" s="20" t="str">
        <f t="shared" si="4"/>
        <v/>
      </c>
      <c r="P23" s="25">
        <f t="shared" si="5"/>
        <v>0</v>
      </c>
      <c r="Q23" s="30" t="str">
        <f t="shared" si="6"/>
        <v/>
      </c>
      <c r="R23" s="32">
        <f t="shared" si="7"/>
        <v>0</v>
      </c>
    </row>
    <row r="24" spans="1:18" ht="15.75" x14ac:dyDescent="0.25">
      <c r="A24" s="37"/>
      <c r="B24" s="45"/>
      <c r="C24" s="45"/>
      <c r="D24" s="45"/>
      <c r="E24" s="12"/>
      <c r="F24" s="12"/>
      <c r="G24" s="12"/>
      <c r="H24" s="12"/>
      <c r="I24" s="12"/>
      <c r="J24" s="52"/>
      <c r="K24" s="39" t="str">
        <f t="shared" si="0"/>
        <v/>
      </c>
      <c r="L24" s="22">
        <f t="shared" si="1"/>
        <v>0</v>
      </c>
      <c r="M24" s="33" t="str">
        <f t="shared" si="2"/>
        <v/>
      </c>
      <c r="N24" s="20" t="str">
        <f t="shared" si="3"/>
        <v/>
      </c>
      <c r="O24" s="20" t="str">
        <f t="shared" si="4"/>
        <v/>
      </c>
      <c r="P24" s="25">
        <f t="shared" si="5"/>
        <v>0</v>
      </c>
      <c r="Q24" s="30" t="str">
        <f t="shared" si="6"/>
        <v/>
      </c>
      <c r="R24" s="32">
        <f t="shared" si="7"/>
        <v>0</v>
      </c>
    </row>
    <row r="25" spans="1:18" ht="15.75" x14ac:dyDescent="0.25">
      <c r="A25" s="37"/>
      <c r="B25" s="45"/>
      <c r="C25" s="45"/>
      <c r="D25" s="45"/>
      <c r="E25" s="12"/>
      <c r="F25" s="12"/>
      <c r="G25" s="12"/>
      <c r="H25" s="12"/>
      <c r="I25" s="12"/>
      <c r="J25" s="52"/>
      <c r="K25" s="39" t="str">
        <f t="shared" si="0"/>
        <v/>
      </c>
      <c r="L25" s="22">
        <f t="shared" si="1"/>
        <v>0</v>
      </c>
      <c r="M25" s="33" t="str">
        <f t="shared" si="2"/>
        <v/>
      </c>
      <c r="N25" s="20" t="str">
        <f t="shared" si="3"/>
        <v/>
      </c>
      <c r="O25" s="20" t="str">
        <f t="shared" si="4"/>
        <v/>
      </c>
      <c r="P25" s="25">
        <f t="shared" si="5"/>
        <v>0</v>
      </c>
      <c r="Q25" s="30" t="str">
        <f t="shared" si="6"/>
        <v/>
      </c>
      <c r="R25" s="32">
        <f t="shared" si="7"/>
        <v>0</v>
      </c>
    </row>
    <row r="26" spans="1:18" ht="15.75" x14ac:dyDescent="0.25">
      <c r="A26" s="61"/>
      <c r="B26" s="45"/>
      <c r="C26" s="45"/>
      <c r="D26" s="45"/>
      <c r="E26" s="12"/>
      <c r="F26" s="12"/>
      <c r="G26" s="12"/>
      <c r="H26" s="12"/>
      <c r="I26" s="12"/>
      <c r="J26" s="52"/>
      <c r="K26" s="39" t="str">
        <f t="shared" si="0"/>
        <v/>
      </c>
      <c r="L26" s="22">
        <f t="shared" si="1"/>
        <v>0</v>
      </c>
      <c r="M26" s="33" t="str">
        <f t="shared" si="2"/>
        <v/>
      </c>
      <c r="N26" s="20" t="str">
        <f t="shared" si="3"/>
        <v/>
      </c>
      <c r="O26" s="20" t="str">
        <f t="shared" si="4"/>
        <v/>
      </c>
      <c r="P26" s="25">
        <f t="shared" si="5"/>
        <v>0</v>
      </c>
      <c r="Q26" s="30" t="str">
        <f t="shared" si="6"/>
        <v/>
      </c>
      <c r="R26" s="32">
        <f t="shared" si="7"/>
        <v>0</v>
      </c>
    </row>
    <row r="27" spans="1:18" ht="15.75" x14ac:dyDescent="0.25">
      <c r="A27" s="38"/>
      <c r="B27" s="46"/>
      <c r="C27" s="46"/>
      <c r="D27" s="46"/>
      <c r="E27" s="13"/>
      <c r="F27" s="13"/>
      <c r="G27" s="13"/>
      <c r="H27" s="13"/>
      <c r="I27" s="13"/>
      <c r="J27" s="53"/>
      <c r="K27" s="40" t="str">
        <f t="shared" si="0"/>
        <v/>
      </c>
      <c r="L27" s="23">
        <f t="shared" si="1"/>
        <v>0</v>
      </c>
      <c r="M27" s="34" t="str">
        <f t="shared" si="2"/>
        <v/>
      </c>
      <c r="N27" s="27" t="str">
        <f t="shared" si="3"/>
        <v/>
      </c>
      <c r="O27" s="27" t="str">
        <f t="shared" si="4"/>
        <v/>
      </c>
      <c r="P27" s="26">
        <f t="shared" si="5"/>
        <v>0</v>
      </c>
      <c r="Q27" s="31" t="str">
        <f t="shared" si="6"/>
        <v/>
      </c>
      <c r="R27" s="47">
        <f t="shared" si="7"/>
        <v>0</v>
      </c>
    </row>
    <row r="28" spans="1:18" ht="15.75" x14ac:dyDescent="0.25">
      <c r="A28" s="37"/>
      <c r="B28" s="45"/>
      <c r="C28" s="45"/>
      <c r="D28" s="45"/>
      <c r="E28" s="12"/>
      <c r="F28" s="12"/>
      <c r="G28" s="12"/>
      <c r="H28" s="12"/>
      <c r="I28" s="12"/>
      <c r="J28" s="52"/>
      <c r="K28" s="39" t="str">
        <f t="shared" si="0"/>
        <v/>
      </c>
      <c r="L28" s="22">
        <f t="shared" si="1"/>
        <v>0</v>
      </c>
      <c r="M28" s="33" t="str">
        <f t="shared" si="2"/>
        <v/>
      </c>
      <c r="N28" s="20" t="str">
        <f t="shared" si="3"/>
        <v/>
      </c>
      <c r="O28" s="20" t="str">
        <f t="shared" si="4"/>
        <v/>
      </c>
      <c r="P28" s="25">
        <f t="shared" si="5"/>
        <v>0</v>
      </c>
      <c r="Q28" s="30" t="str">
        <f t="shared" si="6"/>
        <v/>
      </c>
      <c r="R28" s="32">
        <f t="shared" si="7"/>
        <v>0</v>
      </c>
    </row>
    <row r="29" spans="1:18" ht="15.75" x14ac:dyDescent="0.25">
      <c r="A29" s="37"/>
      <c r="B29" s="45"/>
      <c r="C29" s="45"/>
      <c r="D29" s="45"/>
      <c r="E29" s="12"/>
      <c r="F29" s="12"/>
      <c r="G29" s="12"/>
      <c r="H29" s="12"/>
      <c r="I29" s="12"/>
      <c r="J29" s="52"/>
      <c r="K29" s="39" t="str">
        <f t="shared" si="0"/>
        <v/>
      </c>
      <c r="L29" s="22">
        <f t="shared" si="1"/>
        <v>0</v>
      </c>
      <c r="M29" s="33" t="str">
        <f t="shared" si="2"/>
        <v/>
      </c>
      <c r="N29" s="20" t="str">
        <f t="shared" si="3"/>
        <v/>
      </c>
      <c r="O29" s="20" t="str">
        <f t="shared" si="4"/>
        <v/>
      </c>
      <c r="P29" s="25">
        <f t="shared" si="5"/>
        <v>0</v>
      </c>
      <c r="Q29" s="30" t="str">
        <f t="shared" si="6"/>
        <v/>
      </c>
      <c r="R29" s="32">
        <f t="shared" ref="R29:R31" si="8">COUNTA(E29:J29)</f>
        <v>0</v>
      </c>
    </row>
    <row r="30" spans="1:18" ht="15.75" x14ac:dyDescent="0.25">
      <c r="A30" s="37"/>
      <c r="B30" s="45"/>
      <c r="C30" s="45"/>
      <c r="D30" s="45"/>
      <c r="E30" s="12"/>
      <c r="F30" s="12"/>
      <c r="G30" s="12"/>
      <c r="H30" s="12"/>
      <c r="I30" s="12"/>
      <c r="J30" s="52"/>
      <c r="K30" s="39" t="str">
        <f t="shared" si="0"/>
        <v/>
      </c>
      <c r="L30" s="22">
        <f t="shared" si="1"/>
        <v>0</v>
      </c>
      <c r="M30" s="33" t="str">
        <f t="shared" si="2"/>
        <v/>
      </c>
      <c r="N30" s="20" t="str">
        <f t="shared" si="3"/>
        <v/>
      </c>
      <c r="O30" s="20" t="str">
        <f t="shared" si="4"/>
        <v/>
      </c>
      <c r="P30" s="25">
        <f t="shared" si="5"/>
        <v>0</v>
      </c>
      <c r="Q30" s="30" t="str">
        <f t="shared" si="6"/>
        <v/>
      </c>
      <c r="R30" s="32">
        <f t="shared" si="8"/>
        <v>0</v>
      </c>
    </row>
    <row r="31" spans="1:18" ht="15.75" x14ac:dyDescent="0.25">
      <c r="A31" s="61"/>
      <c r="B31" s="45"/>
      <c r="C31" s="45"/>
      <c r="D31" s="45"/>
      <c r="E31" s="12"/>
      <c r="F31" s="12"/>
      <c r="G31" s="12"/>
      <c r="H31" s="12"/>
      <c r="I31" s="12"/>
      <c r="J31" s="52"/>
      <c r="K31" s="39" t="str">
        <f t="shared" si="0"/>
        <v/>
      </c>
      <c r="L31" s="22">
        <f t="shared" si="1"/>
        <v>0</v>
      </c>
      <c r="M31" s="33" t="str">
        <f t="shared" si="2"/>
        <v/>
      </c>
      <c r="N31" s="20" t="str">
        <f t="shared" si="3"/>
        <v/>
      </c>
      <c r="O31" s="20" t="str">
        <f t="shared" si="4"/>
        <v/>
      </c>
      <c r="P31" s="25">
        <f t="shared" si="5"/>
        <v>0</v>
      </c>
      <c r="Q31" s="30" t="str">
        <f t="shared" si="6"/>
        <v/>
      </c>
      <c r="R31" s="32">
        <f t="shared" si="8"/>
        <v>0</v>
      </c>
    </row>
    <row r="32" spans="1:18" ht="15.75" x14ac:dyDescent="0.25">
      <c r="A32" s="38"/>
      <c r="B32" s="46"/>
      <c r="C32" s="46"/>
      <c r="D32" s="46"/>
      <c r="E32" s="13"/>
      <c r="F32" s="13"/>
      <c r="G32" s="13"/>
      <c r="H32" s="13"/>
      <c r="I32" s="13"/>
      <c r="J32" s="53"/>
      <c r="K32" s="40" t="str">
        <f t="shared" si="0"/>
        <v/>
      </c>
      <c r="L32" s="23">
        <f t="shared" si="1"/>
        <v>0</v>
      </c>
      <c r="M32" s="34" t="str">
        <f t="shared" si="2"/>
        <v/>
      </c>
      <c r="N32" s="27" t="str">
        <f t="shared" si="3"/>
        <v/>
      </c>
      <c r="O32" s="27" t="str">
        <f t="shared" si="4"/>
        <v/>
      </c>
      <c r="P32" s="26">
        <f t="shared" si="5"/>
        <v>0</v>
      </c>
      <c r="Q32" s="31" t="str">
        <f t="shared" si="6"/>
        <v/>
      </c>
      <c r="R32" s="47">
        <f t="shared" si="7"/>
        <v>0</v>
      </c>
    </row>
    <row r="33" spans="1:18" ht="15.75" x14ac:dyDescent="0.25">
      <c r="A33" s="37"/>
      <c r="B33" s="45"/>
      <c r="C33" s="45"/>
      <c r="D33" s="45"/>
      <c r="E33" s="12"/>
      <c r="F33" s="12"/>
      <c r="G33" s="12"/>
      <c r="H33" s="12"/>
      <c r="I33" s="12"/>
      <c r="J33" s="52"/>
      <c r="K33" s="39" t="str">
        <f t="shared" si="0"/>
        <v/>
      </c>
      <c r="L33" s="22">
        <f t="shared" si="1"/>
        <v>0</v>
      </c>
      <c r="M33" s="33" t="str">
        <f t="shared" si="2"/>
        <v/>
      </c>
      <c r="N33" s="20" t="str">
        <f t="shared" si="3"/>
        <v/>
      </c>
      <c r="O33" s="20" t="str">
        <f t="shared" si="4"/>
        <v/>
      </c>
      <c r="P33" s="25">
        <f t="shared" si="5"/>
        <v>0</v>
      </c>
      <c r="Q33" s="30" t="str">
        <f t="shared" si="6"/>
        <v/>
      </c>
      <c r="R33" s="32">
        <f t="shared" si="7"/>
        <v>0</v>
      </c>
    </row>
    <row r="34" spans="1:18" ht="15.75" x14ac:dyDescent="0.25">
      <c r="A34" s="37"/>
      <c r="B34" s="45"/>
      <c r="C34" s="45"/>
      <c r="D34" s="45"/>
      <c r="E34" s="12"/>
      <c r="F34" s="12"/>
      <c r="G34" s="12"/>
      <c r="H34" s="12"/>
      <c r="I34" s="12"/>
      <c r="J34" s="52"/>
      <c r="K34" s="39" t="str">
        <f t="shared" si="0"/>
        <v/>
      </c>
      <c r="L34" s="22">
        <f t="shared" si="1"/>
        <v>0</v>
      </c>
      <c r="M34" s="33" t="str">
        <f t="shared" si="2"/>
        <v/>
      </c>
      <c r="N34" s="20" t="str">
        <f t="shared" si="3"/>
        <v/>
      </c>
      <c r="O34" s="20" t="str">
        <f t="shared" si="4"/>
        <v/>
      </c>
      <c r="P34" s="25">
        <f t="shared" si="5"/>
        <v>0</v>
      </c>
      <c r="Q34" s="30" t="str">
        <f t="shared" si="6"/>
        <v/>
      </c>
      <c r="R34" s="32">
        <f t="shared" si="7"/>
        <v>0</v>
      </c>
    </row>
    <row r="35" spans="1:18" ht="15.75" x14ac:dyDescent="0.25">
      <c r="A35" s="37"/>
      <c r="B35" s="45"/>
      <c r="C35" s="45"/>
      <c r="D35" s="45"/>
      <c r="E35" s="12"/>
      <c r="F35" s="12"/>
      <c r="G35" s="12"/>
      <c r="H35" s="12"/>
      <c r="I35" s="12"/>
      <c r="J35" s="52"/>
      <c r="K35" s="39" t="str">
        <f t="shared" si="0"/>
        <v/>
      </c>
      <c r="L35" s="22">
        <f t="shared" si="1"/>
        <v>0</v>
      </c>
      <c r="M35" s="33" t="str">
        <f t="shared" si="2"/>
        <v/>
      </c>
      <c r="N35" s="20" t="str">
        <f t="shared" si="3"/>
        <v/>
      </c>
      <c r="O35" s="20" t="str">
        <f t="shared" si="4"/>
        <v/>
      </c>
      <c r="P35" s="25">
        <f t="shared" si="5"/>
        <v>0</v>
      </c>
      <c r="Q35" s="30" t="str">
        <f t="shared" si="6"/>
        <v/>
      </c>
      <c r="R35" s="32">
        <f t="shared" si="7"/>
        <v>0</v>
      </c>
    </row>
    <row r="36" spans="1:18" ht="15.75" x14ac:dyDescent="0.25">
      <c r="A36" s="61"/>
      <c r="B36" s="45"/>
      <c r="C36" s="45"/>
      <c r="D36" s="45"/>
      <c r="E36" s="12"/>
      <c r="F36" s="12"/>
      <c r="G36" s="12"/>
      <c r="H36" s="12"/>
      <c r="I36" s="12"/>
      <c r="J36" s="52"/>
      <c r="K36" s="39" t="str">
        <f t="shared" si="0"/>
        <v/>
      </c>
      <c r="L36" s="22">
        <f t="shared" si="1"/>
        <v>0</v>
      </c>
      <c r="M36" s="33" t="str">
        <f t="shared" si="2"/>
        <v/>
      </c>
      <c r="N36" s="20" t="str">
        <f t="shared" si="3"/>
        <v/>
      </c>
      <c r="O36" s="20" t="str">
        <f t="shared" si="4"/>
        <v/>
      </c>
      <c r="P36" s="25">
        <f t="shared" si="5"/>
        <v>0</v>
      </c>
      <c r="Q36" s="30" t="str">
        <f t="shared" si="6"/>
        <v/>
      </c>
      <c r="R36" s="32">
        <f t="shared" si="7"/>
        <v>0</v>
      </c>
    </row>
    <row r="37" spans="1:18" ht="15.75" x14ac:dyDescent="0.25">
      <c r="A37" s="38"/>
      <c r="B37" s="46"/>
      <c r="C37" s="46"/>
      <c r="D37" s="46"/>
      <c r="E37" s="13"/>
      <c r="F37" s="13"/>
      <c r="G37" s="13"/>
      <c r="H37" s="13"/>
      <c r="I37" s="13"/>
      <c r="J37" s="53"/>
      <c r="K37" s="40" t="str">
        <f t="shared" si="0"/>
        <v/>
      </c>
      <c r="L37" s="23">
        <f t="shared" si="1"/>
        <v>0</v>
      </c>
      <c r="M37" s="34" t="str">
        <f t="shared" si="2"/>
        <v/>
      </c>
      <c r="N37" s="27" t="str">
        <f t="shared" si="3"/>
        <v/>
      </c>
      <c r="O37" s="27" t="str">
        <f t="shared" si="4"/>
        <v/>
      </c>
      <c r="P37" s="26">
        <f t="shared" si="5"/>
        <v>0</v>
      </c>
      <c r="Q37" s="31" t="str">
        <f t="shared" si="6"/>
        <v/>
      </c>
      <c r="R37" s="47">
        <f t="shared" si="7"/>
        <v>0</v>
      </c>
    </row>
    <row r="38" spans="1:18" ht="15.75" x14ac:dyDescent="0.25">
      <c r="A38" s="37"/>
      <c r="B38" s="45"/>
      <c r="C38" s="45"/>
      <c r="D38" s="45"/>
      <c r="E38" s="12"/>
      <c r="F38" s="12"/>
      <c r="G38" s="12"/>
      <c r="H38" s="12"/>
      <c r="I38" s="12"/>
      <c r="J38" s="52"/>
      <c r="K38" s="39" t="str">
        <f t="shared" si="0"/>
        <v/>
      </c>
      <c r="L38" s="22">
        <f t="shared" si="1"/>
        <v>0</v>
      </c>
      <c r="M38" s="33" t="str">
        <f t="shared" si="2"/>
        <v/>
      </c>
      <c r="N38" s="20" t="str">
        <f t="shared" si="3"/>
        <v/>
      </c>
      <c r="O38" s="20" t="str">
        <f t="shared" si="4"/>
        <v/>
      </c>
      <c r="P38" s="25">
        <f t="shared" si="5"/>
        <v>0</v>
      </c>
      <c r="Q38" s="30" t="str">
        <f t="shared" si="6"/>
        <v/>
      </c>
      <c r="R38" s="32">
        <f t="shared" ref="R38:R39" si="9">COUNTA(E38:J38)</f>
        <v>0</v>
      </c>
    </row>
    <row r="39" spans="1:18" ht="15.75" x14ac:dyDescent="0.25">
      <c r="A39" s="37"/>
      <c r="B39" s="45"/>
      <c r="C39" s="45"/>
      <c r="D39" s="45"/>
      <c r="E39" s="12"/>
      <c r="F39" s="12"/>
      <c r="G39" s="12"/>
      <c r="H39" s="12"/>
      <c r="I39" s="12"/>
      <c r="J39" s="52"/>
      <c r="K39" s="39" t="str">
        <f t="shared" si="0"/>
        <v/>
      </c>
      <c r="L39" s="22">
        <f t="shared" si="1"/>
        <v>0</v>
      </c>
      <c r="M39" s="33" t="str">
        <f t="shared" si="2"/>
        <v/>
      </c>
      <c r="N39" s="20" t="str">
        <f t="shared" si="3"/>
        <v/>
      </c>
      <c r="O39" s="20" t="str">
        <f t="shared" si="4"/>
        <v/>
      </c>
      <c r="P39" s="25">
        <f t="shared" si="5"/>
        <v>0</v>
      </c>
      <c r="Q39" s="30" t="str">
        <f t="shared" si="6"/>
        <v/>
      </c>
      <c r="R39" s="32">
        <f t="shared" si="9"/>
        <v>0</v>
      </c>
    </row>
    <row r="40" spans="1:18" ht="15.75" x14ac:dyDescent="0.25">
      <c r="A40" s="37"/>
      <c r="B40" s="45"/>
      <c r="C40" s="45"/>
      <c r="D40" s="45"/>
      <c r="E40" s="12"/>
      <c r="F40" s="12"/>
      <c r="G40" s="12"/>
      <c r="H40" s="12"/>
      <c r="I40" s="12"/>
      <c r="J40" s="52"/>
      <c r="K40" s="39" t="str">
        <f t="shared" si="0"/>
        <v/>
      </c>
      <c r="L40" s="22">
        <f t="shared" si="1"/>
        <v>0</v>
      </c>
      <c r="M40" s="33" t="str">
        <f t="shared" si="2"/>
        <v/>
      </c>
      <c r="N40" s="20" t="str">
        <f t="shared" si="3"/>
        <v/>
      </c>
      <c r="O40" s="20" t="str">
        <f t="shared" si="4"/>
        <v/>
      </c>
      <c r="P40" s="25">
        <f t="shared" si="5"/>
        <v>0</v>
      </c>
      <c r="Q40" s="30" t="str">
        <f t="shared" si="6"/>
        <v/>
      </c>
      <c r="R40" s="32">
        <f t="shared" si="7"/>
        <v>0</v>
      </c>
    </row>
    <row r="41" spans="1:18" ht="15.75" x14ac:dyDescent="0.25">
      <c r="A41" s="61"/>
      <c r="B41" s="45"/>
      <c r="C41" s="45"/>
      <c r="D41" s="45"/>
      <c r="E41" s="12"/>
      <c r="F41" s="12"/>
      <c r="G41" s="12"/>
      <c r="H41" s="12"/>
      <c r="I41" s="12"/>
      <c r="J41" s="52"/>
      <c r="K41" s="39" t="str">
        <f t="shared" si="0"/>
        <v/>
      </c>
      <c r="L41" s="22">
        <f t="shared" si="1"/>
        <v>0</v>
      </c>
      <c r="M41" s="33" t="str">
        <f t="shared" si="2"/>
        <v/>
      </c>
      <c r="N41" s="20" t="str">
        <f t="shared" si="3"/>
        <v/>
      </c>
      <c r="O41" s="20" t="str">
        <f t="shared" si="4"/>
        <v/>
      </c>
      <c r="P41" s="25">
        <f t="shared" si="5"/>
        <v>0</v>
      </c>
      <c r="Q41" s="30" t="str">
        <f t="shared" si="6"/>
        <v/>
      </c>
      <c r="R41" s="32">
        <f t="shared" si="7"/>
        <v>0</v>
      </c>
    </row>
    <row r="42" spans="1:18" ht="15.75" x14ac:dyDescent="0.25">
      <c r="A42" s="38"/>
      <c r="B42" s="46"/>
      <c r="C42" s="46"/>
      <c r="D42" s="46"/>
      <c r="E42" s="13"/>
      <c r="F42" s="13"/>
      <c r="G42" s="13"/>
      <c r="H42" s="13"/>
      <c r="I42" s="13"/>
      <c r="J42" s="53"/>
      <c r="K42" s="40" t="str">
        <f t="shared" si="0"/>
        <v/>
      </c>
      <c r="L42" s="23">
        <f t="shared" si="1"/>
        <v>0</v>
      </c>
      <c r="M42" s="34" t="str">
        <f t="shared" si="2"/>
        <v/>
      </c>
      <c r="N42" s="27" t="str">
        <f t="shared" si="3"/>
        <v/>
      </c>
      <c r="O42" s="27" t="str">
        <f t="shared" si="4"/>
        <v/>
      </c>
      <c r="P42" s="26">
        <f t="shared" si="5"/>
        <v>0</v>
      </c>
      <c r="Q42" s="31" t="str">
        <f t="shared" si="6"/>
        <v/>
      </c>
      <c r="R42" s="47">
        <f t="shared" si="7"/>
        <v>0</v>
      </c>
    </row>
    <row r="43" spans="1:18" x14ac:dyDescent="0.25">
      <c r="A43" s="49"/>
      <c r="C43" s="6"/>
      <c r="P43"/>
      <c r="Q43"/>
    </row>
    <row r="44" spans="1:18" x14ac:dyDescent="0.25">
      <c r="A44" s="49"/>
      <c r="C44" s="6"/>
      <c r="P44"/>
      <c r="Q44"/>
    </row>
    <row r="45" spans="1:18" x14ac:dyDescent="0.25">
      <c r="C45" s="6"/>
      <c r="P45"/>
      <c r="Q45"/>
    </row>
    <row r="46" spans="1:18" x14ac:dyDescent="0.25">
      <c r="C46" s="6"/>
      <c r="P46"/>
      <c r="Q46"/>
    </row>
    <row r="47" spans="1:18" x14ac:dyDescent="0.25">
      <c r="C47" s="6"/>
      <c r="P47"/>
      <c r="Q47"/>
    </row>
  </sheetData>
  <sheetProtection sort="0" autoFilter="0"/>
  <autoFilter ref="A2:Q2" xr:uid="{00000000-0009-0000-0000-000001000000}">
    <sortState xmlns:xlrd2="http://schemas.microsoft.com/office/spreadsheetml/2017/richdata2" ref="A3:Q42">
      <sortCondition ref="Q2:Q42"/>
    </sortState>
  </autoFilter>
  <phoneticPr fontId="15" type="noConversion"/>
  <conditionalFormatting sqref="E3:J42">
    <cfRule type="cellIs" dxfId="11" priority="5" operator="between">
      <formula>1</formula>
      <formula>20</formula>
    </cfRule>
    <cfRule type="cellIs" dxfId="10" priority="7" operator="greaterThan">
      <formula>20</formula>
    </cfRule>
    <cfRule type="containsText" dxfId="9" priority="8" operator="containsText" text="0">
      <formula>NOT(ISERROR(SEARCH("0",E3)))</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6" operator="containsText" id="{2A4220CE-813D-4A77-9C38-74850685AB47}">
            <xm:f>NOT(ISERROR(SEARCH("-",E3)))</xm:f>
            <xm:f>"-"</xm:f>
            <x14:dxf>
              <fill>
                <patternFill>
                  <bgColor rgb="FFFF0000"/>
                </patternFill>
              </fill>
            </x14:dxf>
          </x14:cfRule>
          <xm:sqref>E3:J42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7"/>
  <sheetViews>
    <sheetView showGridLines="0" zoomScale="110" zoomScaleNormal="110" workbookViewId="0">
      <pane ySplit="2" topLeftCell="A3" activePane="bottomLeft" state="frozen"/>
      <selection pane="bottomLeft" activeCell="A3" sqref="A3"/>
    </sheetView>
  </sheetViews>
  <sheetFormatPr defaultColWidth="11.42578125" defaultRowHeight="15" x14ac:dyDescent="0.25"/>
  <cols>
    <col min="1" max="1" width="5.28515625" style="6" customWidth="1"/>
    <col min="2" max="2" width="17.140625" style="43" bestFit="1" customWidth="1"/>
    <col min="3" max="3" width="10" customWidth="1"/>
    <col min="4" max="4" width="25" bestFit="1" customWidth="1"/>
    <col min="5" max="10" width="8.28515625" style="15" customWidth="1"/>
    <col min="11" max="11" width="5.42578125" style="36" customWidth="1"/>
    <col min="12" max="12" width="5.42578125" style="24" hidden="1" customWidth="1"/>
    <col min="13" max="13" width="5.42578125" style="6" customWidth="1"/>
    <col min="14" max="14" width="5.42578125" customWidth="1"/>
    <col min="15" max="15" width="6.140625" hidden="1" customWidth="1"/>
    <col min="16" max="16" width="6.140625" style="24" hidden="1" customWidth="1"/>
    <col min="17" max="17" width="5.42578125" style="6" customWidth="1"/>
    <col min="18" max="18" width="8" hidden="1" customWidth="1"/>
    <col min="19" max="20" width="10.85546875" style="6" customWidth="1"/>
    <col min="21" max="29" width="10.85546875" customWidth="1"/>
  </cols>
  <sheetData>
    <row r="1" spans="1:18" ht="47.25" x14ac:dyDescent="0.4">
      <c r="A1" s="59" t="s">
        <v>15</v>
      </c>
      <c r="B1" s="41"/>
      <c r="C1" s="8"/>
      <c r="D1" s="9"/>
      <c r="E1" s="44" t="s">
        <v>36</v>
      </c>
      <c r="F1" s="44" t="s">
        <v>36</v>
      </c>
      <c r="G1" s="44" t="s">
        <v>36</v>
      </c>
      <c r="H1" s="44" t="s">
        <v>36</v>
      </c>
      <c r="I1" s="44" t="s">
        <v>36</v>
      </c>
      <c r="J1" s="44" t="s">
        <v>36</v>
      </c>
      <c r="K1" s="35"/>
      <c r="L1" s="21"/>
      <c r="M1" s="29"/>
      <c r="N1" s="9"/>
      <c r="O1" s="9"/>
      <c r="P1" s="21"/>
      <c r="Q1" s="29"/>
      <c r="R1" s="28"/>
    </row>
    <row r="2" spans="1:18" ht="45" customHeight="1" x14ac:dyDescent="0.25">
      <c r="A2" s="63" t="s">
        <v>5</v>
      </c>
      <c r="B2" s="62" t="s">
        <v>6</v>
      </c>
      <c r="C2" s="62" t="s">
        <v>7</v>
      </c>
      <c r="D2" s="62" t="s">
        <v>8</v>
      </c>
      <c r="E2" s="50" t="s">
        <v>9</v>
      </c>
      <c r="F2" s="14" t="s">
        <v>10</v>
      </c>
      <c r="G2" s="14" t="s">
        <v>11</v>
      </c>
      <c r="H2" s="14" t="s">
        <v>12</v>
      </c>
      <c r="I2" s="14" t="str">
        <f>IF(AVO_rastit&gt;4,"Rasti 5","")</f>
        <v/>
      </c>
      <c r="J2" s="14" t="str">
        <f>IF(AVO_rastit&gt;5,"Rasti 6","")</f>
        <v/>
      </c>
      <c r="K2" s="54" t="s">
        <v>28</v>
      </c>
      <c r="L2" s="55"/>
      <c r="M2" s="54" t="s">
        <v>24</v>
      </c>
      <c r="N2" s="56" t="s">
        <v>13</v>
      </c>
      <c r="O2" s="56"/>
      <c r="P2" s="57"/>
      <c r="Q2" s="58" t="s">
        <v>14</v>
      </c>
      <c r="R2" s="32"/>
    </row>
    <row r="3" spans="1:18" ht="15.75" x14ac:dyDescent="0.25">
      <c r="A3" s="37"/>
      <c r="B3" s="45"/>
      <c r="C3" s="45"/>
      <c r="D3" s="45"/>
      <c r="E3" s="12"/>
      <c r="F3" s="12"/>
      <c r="G3" s="12"/>
      <c r="H3" s="12"/>
      <c r="I3" s="12"/>
      <c r="J3" s="52"/>
      <c r="K3" s="39" t="str">
        <f t="shared" ref="K3" si="0">IF(A3&gt;0,SUM(E3:J3),"")</f>
        <v/>
      </c>
      <c r="L3" s="22">
        <f t="shared" ref="L3" si="1">MIN(E3:J3)</f>
        <v>0</v>
      </c>
      <c r="M3" s="33" t="str">
        <f t="shared" ref="M3:M42" si="2">IF(A3&gt;0,ROUND(K3/(AVO_rastit*20)*100,),"")</f>
        <v/>
      </c>
      <c r="N3" s="20" t="str">
        <f t="shared" ref="N3" si="3">IF(R3=AVO_rastit, IF(COUNTIF(E3:J3,0)&gt;0,"AVO0",IF(COUNTIF(E3:J3,"-")&gt;0,"AVO-",IF(AND(P3&gt;=Palk1,L3&gt;=0),"AVO1",IF(P3&gt;=Palk2,"AVO2",IF(P3&gt;=Palk3,"AVO3","AVO0"))))),"")</f>
        <v/>
      </c>
      <c r="O3" s="20" t="str">
        <f t="shared" ref="O3" si="4">IFERROR(IF(OR(P3&lt;50,L3=0),"",RIGHT(N3,1)*1),10)</f>
        <v/>
      </c>
      <c r="P3" s="25">
        <f t="shared" ref="P3:P42" si="5">IF(R3&lt;AVO_rastit,0,M3)</f>
        <v>0</v>
      </c>
      <c r="Q3" s="30" t="str">
        <f t="shared" ref="Q3" si="6">IFERROR(IF(O3&gt;3,"",IF(O3=0,"",_xlfn.RANK.EQ($O3,$O$3:$O$42,1)+COUNTIFS($O$3:$O$42,$O3,$P$3:$P$42,"&gt;"&amp;$P3))),"")</f>
        <v/>
      </c>
      <c r="R3" s="32">
        <f t="shared" ref="R3" si="7">COUNTA(E3:J3)</f>
        <v>0</v>
      </c>
    </row>
    <row r="4" spans="1:18" ht="15.75" x14ac:dyDescent="0.25">
      <c r="A4" s="37"/>
      <c r="B4" s="45"/>
      <c r="C4" s="45"/>
      <c r="D4" s="45"/>
      <c r="E4" s="12"/>
      <c r="F4" s="12"/>
      <c r="G4" s="12"/>
      <c r="H4" s="12"/>
      <c r="I4" s="12"/>
      <c r="J4" s="52"/>
      <c r="K4" s="39" t="str">
        <f t="shared" ref="K4:K42" si="8">IF(A4&gt;0,SUM(E4:J4),"")</f>
        <v/>
      </c>
      <c r="L4" s="22">
        <f t="shared" ref="L4:L42" si="9">MIN(E4:J4)</f>
        <v>0</v>
      </c>
      <c r="M4" s="33" t="str">
        <f t="shared" si="2"/>
        <v/>
      </c>
      <c r="N4" s="20" t="str">
        <f t="shared" ref="N4:N42" si="10">IF(R4=AVO_rastit, IF(COUNTIF(E4:J4,0)&gt;0,"AVO0",IF(COUNTIF(E4:J4,"-")&gt;0,"AVO-",IF(AND(P4&gt;=Palk1,L4&gt;=0),"AVO1",IF(P4&gt;=Palk2,"AVO2",IF(P4&gt;=Palk3,"AVO3","AVO0"))))),"")</f>
        <v/>
      </c>
      <c r="O4" s="20" t="str">
        <f t="shared" ref="O4:O42" si="11">IFERROR(IF(OR(P4&lt;50,L4=0),"",RIGHT(N4,1)*1),10)</f>
        <v/>
      </c>
      <c r="P4" s="25">
        <f t="shared" si="5"/>
        <v>0</v>
      </c>
      <c r="Q4" s="30" t="str">
        <f t="shared" ref="Q4:Q42" si="12">IFERROR(IF(O4&gt;3,"",IF(O4=0,"",_xlfn.RANK.EQ($O4,$O$3:$O$42,1)+COUNTIFS($O$3:$O$42,$O4,$P$3:$P$42,"&gt;"&amp;$P4))),"")</f>
        <v/>
      </c>
      <c r="R4" s="32">
        <f t="shared" ref="R4:R42" si="13">COUNTA(E4:J4)</f>
        <v>0</v>
      </c>
    </row>
    <row r="5" spans="1:18" ht="15.75" x14ac:dyDescent="0.25">
      <c r="A5" s="37"/>
      <c r="B5" s="45"/>
      <c r="C5" s="45"/>
      <c r="D5" s="45"/>
      <c r="E5" s="12"/>
      <c r="F5" s="12"/>
      <c r="G5" s="12"/>
      <c r="H5" s="12"/>
      <c r="I5" s="12"/>
      <c r="J5" s="52"/>
      <c r="K5" s="39" t="str">
        <f t="shared" si="8"/>
        <v/>
      </c>
      <c r="L5" s="22">
        <f t="shared" si="9"/>
        <v>0</v>
      </c>
      <c r="M5" s="33" t="str">
        <f t="shared" si="2"/>
        <v/>
      </c>
      <c r="N5" s="20" t="str">
        <f t="shared" si="10"/>
        <v/>
      </c>
      <c r="O5" s="20" t="str">
        <f t="shared" si="11"/>
        <v/>
      </c>
      <c r="P5" s="25">
        <f t="shared" si="5"/>
        <v>0</v>
      </c>
      <c r="Q5" s="30" t="str">
        <f t="shared" si="12"/>
        <v/>
      </c>
      <c r="R5" s="32">
        <f t="shared" si="13"/>
        <v>0</v>
      </c>
    </row>
    <row r="6" spans="1:18" ht="15.75" x14ac:dyDescent="0.25">
      <c r="A6" s="61"/>
      <c r="B6" s="45"/>
      <c r="C6" s="45"/>
      <c r="D6" s="45"/>
      <c r="E6" s="12"/>
      <c r="F6" s="12"/>
      <c r="G6" s="12"/>
      <c r="H6" s="12"/>
      <c r="I6" s="12"/>
      <c r="J6" s="52"/>
      <c r="K6" s="39" t="str">
        <f t="shared" si="8"/>
        <v/>
      </c>
      <c r="L6" s="22">
        <f t="shared" si="9"/>
        <v>0</v>
      </c>
      <c r="M6" s="33" t="str">
        <f t="shared" si="2"/>
        <v/>
      </c>
      <c r="N6" s="20" t="str">
        <f t="shared" si="10"/>
        <v/>
      </c>
      <c r="O6" s="20" t="str">
        <f t="shared" si="11"/>
        <v/>
      </c>
      <c r="P6" s="25">
        <f t="shared" si="5"/>
        <v>0</v>
      </c>
      <c r="Q6" s="30" t="str">
        <f t="shared" si="12"/>
        <v/>
      </c>
      <c r="R6" s="48">
        <f t="shared" si="13"/>
        <v>0</v>
      </c>
    </row>
    <row r="7" spans="1:18" ht="15.75" x14ac:dyDescent="0.25">
      <c r="A7" s="38"/>
      <c r="B7" s="46"/>
      <c r="C7" s="46"/>
      <c r="D7" s="46"/>
      <c r="E7" s="13"/>
      <c r="F7" s="13"/>
      <c r="G7" s="13"/>
      <c r="H7" s="13"/>
      <c r="I7" s="13"/>
      <c r="J7" s="53"/>
      <c r="K7" s="40" t="str">
        <f t="shared" si="8"/>
        <v/>
      </c>
      <c r="L7" s="23">
        <f t="shared" si="9"/>
        <v>0</v>
      </c>
      <c r="M7" s="34" t="str">
        <f t="shared" si="2"/>
        <v/>
      </c>
      <c r="N7" s="27" t="str">
        <f t="shared" si="10"/>
        <v/>
      </c>
      <c r="O7" s="27" t="str">
        <f t="shared" si="11"/>
        <v/>
      </c>
      <c r="P7" s="26">
        <f t="shared" si="5"/>
        <v>0</v>
      </c>
      <c r="Q7" s="31" t="str">
        <f t="shared" si="12"/>
        <v/>
      </c>
      <c r="R7" s="47">
        <f t="shared" si="13"/>
        <v>0</v>
      </c>
    </row>
    <row r="8" spans="1:18" ht="15.75" x14ac:dyDescent="0.25">
      <c r="A8" s="37"/>
      <c r="B8" s="45"/>
      <c r="C8" s="45"/>
      <c r="D8" s="45"/>
      <c r="E8" s="12"/>
      <c r="F8" s="12"/>
      <c r="G8" s="12"/>
      <c r="H8" s="12"/>
      <c r="I8" s="12"/>
      <c r="J8" s="52"/>
      <c r="K8" s="39" t="str">
        <f t="shared" si="8"/>
        <v/>
      </c>
      <c r="L8" s="22">
        <f t="shared" si="9"/>
        <v>0</v>
      </c>
      <c r="M8" s="33" t="str">
        <f t="shared" si="2"/>
        <v/>
      </c>
      <c r="N8" s="20" t="str">
        <f t="shared" si="10"/>
        <v/>
      </c>
      <c r="O8" s="20" t="str">
        <f t="shared" si="11"/>
        <v/>
      </c>
      <c r="P8" s="25">
        <f t="shared" si="5"/>
        <v>0</v>
      </c>
      <c r="Q8" s="30" t="str">
        <f t="shared" si="12"/>
        <v/>
      </c>
      <c r="R8" s="32">
        <f t="shared" si="13"/>
        <v>0</v>
      </c>
    </row>
    <row r="9" spans="1:18" ht="15" customHeight="1" x14ac:dyDescent="0.25">
      <c r="A9" s="37"/>
      <c r="B9" s="45"/>
      <c r="C9" s="45"/>
      <c r="D9" s="45"/>
      <c r="E9" s="12"/>
      <c r="F9" s="12"/>
      <c r="G9" s="12"/>
      <c r="H9" s="12"/>
      <c r="I9" s="12"/>
      <c r="J9" s="52"/>
      <c r="K9" s="39" t="str">
        <f t="shared" si="8"/>
        <v/>
      </c>
      <c r="L9" s="22">
        <f t="shared" si="9"/>
        <v>0</v>
      </c>
      <c r="M9" s="33" t="str">
        <f t="shared" si="2"/>
        <v/>
      </c>
      <c r="N9" s="20" t="str">
        <f t="shared" si="10"/>
        <v/>
      </c>
      <c r="O9" s="20" t="str">
        <f t="shared" si="11"/>
        <v/>
      </c>
      <c r="P9" s="25">
        <f t="shared" si="5"/>
        <v>0</v>
      </c>
      <c r="Q9" s="30" t="str">
        <f t="shared" si="12"/>
        <v/>
      </c>
      <c r="R9" s="32">
        <f t="shared" si="13"/>
        <v>0</v>
      </c>
    </row>
    <row r="10" spans="1:18" ht="15.75" x14ac:dyDescent="0.25">
      <c r="A10" s="37"/>
      <c r="B10" s="45"/>
      <c r="C10" s="45"/>
      <c r="D10" s="45"/>
      <c r="E10" s="12"/>
      <c r="F10" s="12"/>
      <c r="G10" s="12"/>
      <c r="H10" s="12"/>
      <c r="I10" s="12"/>
      <c r="J10" s="52"/>
      <c r="K10" s="39" t="str">
        <f t="shared" si="8"/>
        <v/>
      </c>
      <c r="L10" s="22">
        <f t="shared" si="9"/>
        <v>0</v>
      </c>
      <c r="M10" s="33" t="str">
        <f t="shared" si="2"/>
        <v/>
      </c>
      <c r="N10" s="20" t="str">
        <f t="shared" si="10"/>
        <v/>
      </c>
      <c r="O10" s="20" t="str">
        <f t="shared" si="11"/>
        <v/>
      </c>
      <c r="P10" s="25">
        <f t="shared" si="5"/>
        <v>0</v>
      </c>
      <c r="Q10" s="30" t="str">
        <f t="shared" si="12"/>
        <v/>
      </c>
      <c r="R10" s="32">
        <f t="shared" si="13"/>
        <v>0</v>
      </c>
    </row>
    <row r="11" spans="1:18" ht="15.75" x14ac:dyDescent="0.25">
      <c r="A11" s="61"/>
      <c r="B11" s="45"/>
      <c r="C11" s="45"/>
      <c r="D11" s="45"/>
      <c r="E11" s="12"/>
      <c r="F11" s="12"/>
      <c r="G11" s="12"/>
      <c r="H11" s="12"/>
      <c r="I11" s="12"/>
      <c r="J11" s="52"/>
      <c r="K11" s="39" t="str">
        <f t="shared" si="8"/>
        <v/>
      </c>
      <c r="L11" s="22">
        <f t="shared" si="9"/>
        <v>0</v>
      </c>
      <c r="M11" s="33" t="str">
        <f t="shared" si="2"/>
        <v/>
      </c>
      <c r="N11" s="20" t="str">
        <f t="shared" si="10"/>
        <v/>
      </c>
      <c r="O11" s="20" t="str">
        <f t="shared" si="11"/>
        <v/>
      </c>
      <c r="P11" s="25">
        <f t="shared" si="5"/>
        <v>0</v>
      </c>
      <c r="Q11" s="30" t="str">
        <f t="shared" si="12"/>
        <v/>
      </c>
      <c r="R11" s="32">
        <f t="shared" si="13"/>
        <v>0</v>
      </c>
    </row>
    <row r="12" spans="1:18" ht="15.75" x14ac:dyDescent="0.25">
      <c r="A12" s="38"/>
      <c r="B12" s="46"/>
      <c r="C12" s="46"/>
      <c r="D12" s="46"/>
      <c r="E12" s="13"/>
      <c r="F12" s="13"/>
      <c r="G12" s="13"/>
      <c r="H12" s="13"/>
      <c r="I12" s="13"/>
      <c r="J12" s="53"/>
      <c r="K12" s="40" t="str">
        <f t="shared" si="8"/>
        <v/>
      </c>
      <c r="L12" s="23">
        <f t="shared" si="9"/>
        <v>0</v>
      </c>
      <c r="M12" s="34" t="str">
        <f t="shared" si="2"/>
        <v/>
      </c>
      <c r="N12" s="27" t="str">
        <f t="shared" si="10"/>
        <v/>
      </c>
      <c r="O12" s="27" t="str">
        <f t="shared" si="11"/>
        <v/>
      </c>
      <c r="P12" s="26">
        <f t="shared" si="5"/>
        <v>0</v>
      </c>
      <c r="Q12" s="31" t="str">
        <f t="shared" si="12"/>
        <v/>
      </c>
      <c r="R12" s="47">
        <f t="shared" si="13"/>
        <v>0</v>
      </c>
    </row>
    <row r="13" spans="1:18" ht="15.75" x14ac:dyDescent="0.25">
      <c r="A13" s="37"/>
      <c r="B13" s="45"/>
      <c r="C13" s="45"/>
      <c r="D13" s="45"/>
      <c r="E13" s="12"/>
      <c r="F13" s="12"/>
      <c r="G13" s="12"/>
      <c r="H13" s="12"/>
      <c r="I13" s="12"/>
      <c r="J13" s="52"/>
      <c r="K13" s="39" t="str">
        <f t="shared" si="8"/>
        <v/>
      </c>
      <c r="L13" s="22">
        <f t="shared" si="9"/>
        <v>0</v>
      </c>
      <c r="M13" s="33" t="str">
        <f t="shared" si="2"/>
        <v/>
      </c>
      <c r="N13" s="20" t="str">
        <f t="shared" si="10"/>
        <v/>
      </c>
      <c r="O13" s="20" t="str">
        <f t="shared" si="11"/>
        <v/>
      </c>
      <c r="P13" s="25">
        <f t="shared" si="5"/>
        <v>0</v>
      </c>
      <c r="Q13" s="30" t="str">
        <f t="shared" si="12"/>
        <v/>
      </c>
      <c r="R13" s="32">
        <f t="shared" si="13"/>
        <v>0</v>
      </c>
    </row>
    <row r="14" spans="1:18" ht="15.75" x14ac:dyDescent="0.25">
      <c r="A14" s="37"/>
      <c r="B14" s="45"/>
      <c r="C14" s="45"/>
      <c r="D14" s="45"/>
      <c r="E14" s="12"/>
      <c r="F14" s="12"/>
      <c r="G14" s="12"/>
      <c r="H14" s="12"/>
      <c r="I14" s="12"/>
      <c r="J14" s="52"/>
      <c r="K14" s="39" t="str">
        <f t="shared" si="8"/>
        <v/>
      </c>
      <c r="L14" s="22">
        <f t="shared" si="9"/>
        <v>0</v>
      </c>
      <c r="M14" s="33" t="str">
        <f t="shared" si="2"/>
        <v/>
      </c>
      <c r="N14" s="20" t="str">
        <f t="shared" si="10"/>
        <v/>
      </c>
      <c r="O14" s="20" t="str">
        <f t="shared" si="11"/>
        <v/>
      </c>
      <c r="P14" s="25">
        <f t="shared" si="5"/>
        <v>0</v>
      </c>
      <c r="Q14" s="30" t="str">
        <f t="shared" si="12"/>
        <v/>
      </c>
      <c r="R14" s="32">
        <f t="shared" si="13"/>
        <v>0</v>
      </c>
    </row>
    <row r="15" spans="1:18" ht="15.75" x14ac:dyDescent="0.25">
      <c r="A15" s="37"/>
      <c r="B15" s="45"/>
      <c r="C15" s="45"/>
      <c r="D15" s="45"/>
      <c r="E15" s="12"/>
      <c r="F15" s="12"/>
      <c r="G15" s="12"/>
      <c r="H15" s="12"/>
      <c r="I15" s="12"/>
      <c r="J15" s="52"/>
      <c r="K15" s="39" t="str">
        <f t="shared" si="8"/>
        <v/>
      </c>
      <c r="L15" s="22">
        <f t="shared" si="9"/>
        <v>0</v>
      </c>
      <c r="M15" s="33" t="str">
        <f t="shared" si="2"/>
        <v/>
      </c>
      <c r="N15" s="20" t="str">
        <f t="shared" si="10"/>
        <v/>
      </c>
      <c r="O15" s="20" t="str">
        <f t="shared" si="11"/>
        <v/>
      </c>
      <c r="P15" s="25">
        <f t="shared" si="5"/>
        <v>0</v>
      </c>
      <c r="Q15" s="30" t="str">
        <f t="shared" si="12"/>
        <v/>
      </c>
      <c r="R15" s="32">
        <f t="shared" si="13"/>
        <v>0</v>
      </c>
    </row>
    <row r="16" spans="1:18" ht="15.75" x14ac:dyDescent="0.25">
      <c r="A16" s="61"/>
      <c r="B16" s="45"/>
      <c r="C16" s="45"/>
      <c r="D16" s="45"/>
      <c r="E16" s="12"/>
      <c r="F16" s="12"/>
      <c r="G16" s="12"/>
      <c r="H16" s="12"/>
      <c r="I16" s="12"/>
      <c r="J16" s="52"/>
      <c r="K16" s="39" t="str">
        <f t="shared" si="8"/>
        <v/>
      </c>
      <c r="L16" s="22">
        <f t="shared" si="9"/>
        <v>0</v>
      </c>
      <c r="M16" s="33" t="str">
        <f t="shared" si="2"/>
        <v/>
      </c>
      <c r="N16" s="20" t="str">
        <f t="shared" si="10"/>
        <v/>
      </c>
      <c r="O16" s="20" t="str">
        <f t="shared" si="11"/>
        <v/>
      </c>
      <c r="P16" s="25">
        <f t="shared" si="5"/>
        <v>0</v>
      </c>
      <c r="Q16" s="30" t="str">
        <f t="shared" si="12"/>
        <v/>
      </c>
      <c r="R16" s="32">
        <f t="shared" si="13"/>
        <v>0</v>
      </c>
    </row>
    <row r="17" spans="1:18" ht="15.75" x14ac:dyDescent="0.25">
      <c r="A17" s="38"/>
      <c r="B17" s="46"/>
      <c r="C17" s="46"/>
      <c r="D17" s="46"/>
      <c r="E17" s="13"/>
      <c r="F17" s="13"/>
      <c r="G17" s="13"/>
      <c r="H17" s="13"/>
      <c r="I17" s="13"/>
      <c r="J17" s="53"/>
      <c r="K17" s="40" t="str">
        <f t="shared" si="8"/>
        <v/>
      </c>
      <c r="L17" s="23">
        <f t="shared" si="9"/>
        <v>0</v>
      </c>
      <c r="M17" s="34" t="str">
        <f t="shared" si="2"/>
        <v/>
      </c>
      <c r="N17" s="27" t="str">
        <f t="shared" si="10"/>
        <v/>
      </c>
      <c r="O17" s="27" t="str">
        <f t="shared" si="11"/>
        <v/>
      </c>
      <c r="P17" s="26">
        <f t="shared" si="5"/>
        <v>0</v>
      </c>
      <c r="Q17" s="31" t="str">
        <f t="shared" si="12"/>
        <v/>
      </c>
      <c r="R17" s="47">
        <f t="shared" si="13"/>
        <v>0</v>
      </c>
    </row>
    <row r="18" spans="1:18" ht="15.75" x14ac:dyDescent="0.25">
      <c r="A18" s="37"/>
      <c r="B18" s="45"/>
      <c r="C18" s="45"/>
      <c r="D18" s="45"/>
      <c r="E18" s="12"/>
      <c r="F18" s="12"/>
      <c r="G18" s="12"/>
      <c r="H18" s="12"/>
      <c r="I18" s="12"/>
      <c r="J18" s="52"/>
      <c r="K18" s="39" t="str">
        <f t="shared" si="8"/>
        <v/>
      </c>
      <c r="L18" s="22">
        <f t="shared" si="9"/>
        <v>0</v>
      </c>
      <c r="M18" s="33" t="str">
        <f t="shared" si="2"/>
        <v/>
      </c>
      <c r="N18" s="20" t="str">
        <f t="shared" si="10"/>
        <v/>
      </c>
      <c r="O18" s="20" t="str">
        <f t="shared" si="11"/>
        <v/>
      </c>
      <c r="P18" s="25">
        <f t="shared" si="5"/>
        <v>0</v>
      </c>
      <c r="Q18" s="30" t="str">
        <f t="shared" si="12"/>
        <v/>
      </c>
      <c r="R18" s="32">
        <f t="shared" si="13"/>
        <v>0</v>
      </c>
    </row>
    <row r="19" spans="1:18" ht="15.75" x14ac:dyDescent="0.25">
      <c r="A19" s="37"/>
      <c r="B19" s="45"/>
      <c r="C19" s="45"/>
      <c r="D19" s="45"/>
      <c r="E19" s="12"/>
      <c r="F19" s="12"/>
      <c r="G19" s="12"/>
      <c r="H19" s="12"/>
      <c r="I19" s="12"/>
      <c r="J19" s="52"/>
      <c r="K19" s="39" t="str">
        <f t="shared" si="8"/>
        <v/>
      </c>
      <c r="L19" s="22">
        <f t="shared" si="9"/>
        <v>0</v>
      </c>
      <c r="M19" s="33" t="str">
        <f t="shared" si="2"/>
        <v/>
      </c>
      <c r="N19" s="20" t="str">
        <f t="shared" si="10"/>
        <v/>
      </c>
      <c r="O19" s="20" t="str">
        <f t="shared" si="11"/>
        <v/>
      </c>
      <c r="P19" s="25">
        <f t="shared" si="5"/>
        <v>0</v>
      </c>
      <c r="Q19" s="30" t="str">
        <f t="shared" si="12"/>
        <v/>
      </c>
      <c r="R19" s="32">
        <f t="shared" si="13"/>
        <v>0</v>
      </c>
    </row>
    <row r="20" spans="1:18" ht="15.75" x14ac:dyDescent="0.25">
      <c r="A20" s="37"/>
      <c r="B20" s="45"/>
      <c r="C20" s="45"/>
      <c r="D20" s="45"/>
      <c r="E20" s="12"/>
      <c r="F20" s="12"/>
      <c r="G20" s="12"/>
      <c r="H20" s="12"/>
      <c r="I20" s="12"/>
      <c r="J20" s="52"/>
      <c r="K20" s="39" t="str">
        <f t="shared" si="8"/>
        <v/>
      </c>
      <c r="L20" s="22">
        <f t="shared" si="9"/>
        <v>0</v>
      </c>
      <c r="M20" s="33" t="str">
        <f t="shared" si="2"/>
        <v/>
      </c>
      <c r="N20" s="20" t="str">
        <f t="shared" si="10"/>
        <v/>
      </c>
      <c r="O20" s="20" t="str">
        <f t="shared" si="11"/>
        <v/>
      </c>
      <c r="P20" s="25">
        <f t="shared" si="5"/>
        <v>0</v>
      </c>
      <c r="Q20" s="30" t="str">
        <f t="shared" si="12"/>
        <v/>
      </c>
      <c r="R20" s="32">
        <f t="shared" si="13"/>
        <v>0</v>
      </c>
    </row>
    <row r="21" spans="1:18" ht="15.75" x14ac:dyDescent="0.25">
      <c r="A21" s="61"/>
      <c r="B21" s="45"/>
      <c r="C21" s="45"/>
      <c r="D21" s="45"/>
      <c r="E21" s="12"/>
      <c r="F21" s="12"/>
      <c r="G21" s="12"/>
      <c r="H21" s="12"/>
      <c r="I21" s="12"/>
      <c r="J21" s="52"/>
      <c r="K21" s="39" t="str">
        <f t="shared" si="8"/>
        <v/>
      </c>
      <c r="L21" s="22">
        <f t="shared" si="9"/>
        <v>0</v>
      </c>
      <c r="M21" s="33" t="str">
        <f t="shared" si="2"/>
        <v/>
      </c>
      <c r="N21" s="20" t="str">
        <f t="shared" si="10"/>
        <v/>
      </c>
      <c r="O21" s="20" t="str">
        <f t="shared" si="11"/>
        <v/>
      </c>
      <c r="P21" s="25">
        <f t="shared" si="5"/>
        <v>0</v>
      </c>
      <c r="Q21" s="30" t="str">
        <f t="shared" si="12"/>
        <v/>
      </c>
      <c r="R21" s="32">
        <f t="shared" si="13"/>
        <v>0</v>
      </c>
    </row>
    <row r="22" spans="1:18" ht="15.75" x14ac:dyDescent="0.25">
      <c r="A22" s="38"/>
      <c r="B22" s="46"/>
      <c r="C22" s="46"/>
      <c r="D22" s="46"/>
      <c r="E22" s="13"/>
      <c r="F22" s="13"/>
      <c r="G22" s="13"/>
      <c r="H22" s="13"/>
      <c r="I22" s="13"/>
      <c r="J22" s="53"/>
      <c r="K22" s="40" t="str">
        <f t="shared" si="8"/>
        <v/>
      </c>
      <c r="L22" s="23">
        <f t="shared" si="9"/>
        <v>0</v>
      </c>
      <c r="M22" s="34" t="str">
        <f t="shared" si="2"/>
        <v/>
      </c>
      <c r="N22" s="27" t="str">
        <f t="shared" si="10"/>
        <v/>
      </c>
      <c r="O22" s="27" t="str">
        <f t="shared" si="11"/>
        <v/>
      </c>
      <c r="P22" s="26">
        <f t="shared" si="5"/>
        <v>0</v>
      </c>
      <c r="Q22" s="31" t="str">
        <f t="shared" si="12"/>
        <v/>
      </c>
      <c r="R22" s="47">
        <f t="shared" si="13"/>
        <v>0</v>
      </c>
    </row>
    <row r="23" spans="1:18" ht="15.75" x14ac:dyDescent="0.25">
      <c r="A23" s="37"/>
      <c r="B23" s="45"/>
      <c r="C23" s="45"/>
      <c r="D23" s="45"/>
      <c r="E23" s="12"/>
      <c r="F23" s="12"/>
      <c r="G23" s="12"/>
      <c r="H23" s="12"/>
      <c r="I23" s="12"/>
      <c r="J23" s="52"/>
      <c r="K23" s="39" t="str">
        <f t="shared" si="8"/>
        <v/>
      </c>
      <c r="L23" s="22">
        <f t="shared" si="9"/>
        <v>0</v>
      </c>
      <c r="M23" s="33" t="str">
        <f t="shared" si="2"/>
        <v/>
      </c>
      <c r="N23" s="20" t="str">
        <f t="shared" si="10"/>
        <v/>
      </c>
      <c r="O23" s="20" t="str">
        <f t="shared" si="11"/>
        <v/>
      </c>
      <c r="P23" s="25">
        <f t="shared" si="5"/>
        <v>0</v>
      </c>
      <c r="Q23" s="30" t="str">
        <f t="shared" si="12"/>
        <v/>
      </c>
      <c r="R23" s="32">
        <f t="shared" si="13"/>
        <v>0</v>
      </c>
    </row>
    <row r="24" spans="1:18" ht="15.75" x14ac:dyDescent="0.25">
      <c r="A24" s="37"/>
      <c r="B24" s="45"/>
      <c r="C24" s="45"/>
      <c r="D24" s="45"/>
      <c r="E24" s="12"/>
      <c r="F24" s="12"/>
      <c r="G24" s="12"/>
      <c r="H24" s="12"/>
      <c r="I24" s="12"/>
      <c r="J24" s="52"/>
      <c r="K24" s="39" t="str">
        <f t="shared" si="8"/>
        <v/>
      </c>
      <c r="L24" s="22">
        <f t="shared" si="9"/>
        <v>0</v>
      </c>
      <c r="M24" s="33" t="str">
        <f t="shared" si="2"/>
        <v/>
      </c>
      <c r="N24" s="20" t="str">
        <f t="shared" si="10"/>
        <v/>
      </c>
      <c r="O24" s="20" t="str">
        <f t="shared" si="11"/>
        <v/>
      </c>
      <c r="P24" s="25">
        <f t="shared" si="5"/>
        <v>0</v>
      </c>
      <c r="Q24" s="30" t="str">
        <f t="shared" si="12"/>
        <v/>
      </c>
      <c r="R24" s="32">
        <f t="shared" si="13"/>
        <v>0</v>
      </c>
    </row>
    <row r="25" spans="1:18" ht="15.75" x14ac:dyDescent="0.25">
      <c r="A25" s="37"/>
      <c r="B25" s="45"/>
      <c r="C25" s="45"/>
      <c r="D25" s="45"/>
      <c r="E25" s="12"/>
      <c r="F25" s="12"/>
      <c r="G25" s="12"/>
      <c r="H25" s="12"/>
      <c r="I25" s="12"/>
      <c r="J25" s="52"/>
      <c r="K25" s="39" t="str">
        <f t="shared" si="8"/>
        <v/>
      </c>
      <c r="L25" s="22">
        <f t="shared" si="9"/>
        <v>0</v>
      </c>
      <c r="M25" s="33" t="str">
        <f t="shared" si="2"/>
        <v/>
      </c>
      <c r="N25" s="20" t="str">
        <f t="shared" si="10"/>
        <v/>
      </c>
      <c r="O25" s="20" t="str">
        <f t="shared" si="11"/>
        <v/>
      </c>
      <c r="P25" s="25">
        <f t="shared" si="5"/>
        <v>0</v>
      </c>
      <c r="Q25" s="30" t="str">
        <f t="shared" si="12"/>
        <v/>
      </c>
      <c r="R25" s="32">
        <f t="shared" si="13"/>
        <v>0</v>
      </c>
    </row>
    <row r="26" spans="1:18" ht="15.75" x14ac:dyDescent="0.25">
      <c r="A26" s="61"/>
      <c r="B26" s="45"/>
      <c r="C26" s="45"/>
      <c r="D26" s="45"/>
      <c r="E26" s="12"/>
      <c r="F26" s="12"/>
      <c r="G26" s="12"/>
      <c r="H26" s="12"/>
      <c r="I26" s="12"/>
      <c r="J26" s="52"/>
      <c r="K26" s="39" t="str">
        <f t="shared" si="8"/>
        <v/>
      </c>
      <c r="L26" s="22">
        <f t="shared" si="9"/>
        <v>0</v>
      </c>
      <c r="M26" s="33" t="str">
        <f t="shared" si="2"/>
        <v/>
      </c>
      <c r="N26" s="20" t="str">
        <f t="shared" si="10"/>
        <v/>
      </c>
      <c r="O26" s="20" t="str">
        <f t="shared" si="11"/>
        <v/>
      </c>
      <c r="P26" s="25">
        <f t="shared" si="5"/>
        <v>0</v>
      </c>
      <c r="Q26" s="30" t="str">
        <f t="shared" si="12"/>
        <v/>
      </c>
      <c r="R26" s="32">
        <f t="shared" si="13"/>
        <v>0</v>
      </c>
    </row>
    <row r="27" spans="1:18" ht="15.75" x14ac:dyDescent="0.25">
      <c r="A27" s="38"/>
      <c r="B27" s="46"/>
      <c r="C27" s="46"/>
      <c r="D27" s="46"/>
      <c r="E27" s="13"/>
      <c r="F27" s="13"/>
      <c r="G27" s="13"/>
      <c r="H27" s="13"/>
      <c r="I27" s="13"/>
      <c r="J27" s="53"/>
      <c r="K27" s="40" t="str">
        <f t="shared" si="8"/>
        <v/>
      </c>
      <c r="L27" s="23">
        <f t="shared" si="9"/>
        <v>0</v>
      </c>
      <c r="M27" s="34" t="str">
        <f t="shared" si="2"/>
        <v/>
      </c>
      <c r="N27" s="27" t="str">
        <f t="shared" si="10"/>
        <v/>
      </c>
      <c r="O27" s="27" t="str">
        <f t="shared" si="11"/>
        <v/>
      </c>
      <c r="P27" s="26">
        <f t="shared" si="5"/>
        <v>0</v>
      </c>
      <c r="Q27" s="31" t="str">
        <f t="shared" si="12"/>
        <v/>
      </c>
      <c r="R27" s="47">
        <f t="shared" si="13"/>
        <v>0</v>
      </c>
    </row>
    <row r="28" spans="1:18" ht="15.75" x14ac:dyDescent="0.25">
      <c r="A28" s="37"/>
      <c r="B28" s="45"/>
      <c r="C28" s="45"/>
      <c r="D28" s="45"/>
      <c r="E28" s="12"/>
      <c r="F28" s="12"/>
      <c r="G28" s="12"/>
      <c r="H28" s="12"/>
      <c r="I28" s="12"/>
      <c r="J28" s="52"/>
      <c r="K28" s="39" t="str">
        <f t="shared" si="8"/>
        <v/>
      </c>
      <c r="L28" s="22">
        <f t="shared" si="9"/>
        <v>0</v>
      </c>
      <c r="M28" s="33" t="str">
        <f t="shared" si="2"/>
        <v/>
      </c>
      <c r="N28" s="20" t="str">
        <f t="shared" si="10"/>
        <v/>
      </c>
      <c r="O28" s="20" t="str">
        <f t="shared" si="11"/>
        <v/>
      </c>
      <c r="P28" s="25">
        <f t="shared" si="5"/>
        <v>0</v>
      </c>
      <c r="Q28" s="30" t="str">
        <f t="shared" si="12"/>
        <v/>
      </c>
      <c r="R28" s="32">
        <f t="shared" si="13"/>
        <v>0</v>
      </c>
    </row>
    <row r="29" spans="1:18" ht="15.75" x14ac:dyDescent="0.25">
      <c r="A29" s="37"/>
      <c r="B29" s="45"/>
      <c r="C29" s="45"/>
      <c r="D29" s="45"/>
      <c r="E29" s="12"/>
      <c r="F29" s="12"/>
      <c r="G29" s="12"/>
      <c r="H29" s="12"/>
      <c r="I29" s="12"/>
      <c r="J29" s="52"/>
      <c r="K29" s="39" t="str">
        <f t="shared" si="8"/>
        <v/>
      </c>
      <c r="L29" s="22">
        <f t="shared" si="9"/>
        <v>0</v>
      </c>
      <c r="M29" s="33" t="str">
        <f t="shared" si="2"/>
        <v/>
      </c>
      <c r="N29" s="20" t="str">
        <f t="shared" si="10"/>
        <v/>
      </c>
      <c r="O29" s="20" t="str">
        <f t="shared" si="11"/>
        <v/>
      </c>
      <c r="P29" s="25">
        <f t="shared" si="5"/>
        <v>0</v>
      </c>
      <c r="Q29" s="30" t="str">
        <f t="shared" si="12"/>
        <v/>
      </c>
      <c r="R29" s="32">
        <f t="shared" si="13"/>
        <v>0</v>
      </c>
    </row>
    <row r="30" spans="1:18" ht="15.75" x14ac:dyDescent="0.25">
      <c r="A30" s="37"/>
      <c r="B30" s="45"/>
      <c r="C30" s="45"/>
      <c r="D30" s="45"/>
      <c r="E30" s="12"/>
      <c r="F30" s="12"/>
      <c r="G30" s="12"/>
      <c r="H30" s="12"/>
      <c r="I30" s="12"/>
      <c r="J30" s="52"/>
      <c r="K30" s="39" t="str">
        <f t="shared" si="8"/>
        <v/>
      </c>
      <c r="L30" s="22">
        <f t="shared" si="9"/>
        <v>0</v>
      </c>
      <c r="M30" s="33" t="str">
        <f t="shared" si="2"/>
        <v/>
      </c>
      <c r="N30" s="20" t="str">
        <f t="shared" si="10"/>
        <v/>
      </c>
      <c r="O30" s="20" t="str">
        <f t="shared" si="11"/>
        <v/>
      </c>
      <c r="P30" s="25">
        <f t="shared" si="5"/>
        <v>0</v>
      </c>
      <c r="Q30" s="30" t="str">
        <f t="shared" si="12"/>
        <v/>
      </c>
      <c r="R30" s="32">
        <f t="shared" si="13"/>
        <v>0</v>
      </c>
    </row>
    <row r="31" spans="1:18" ht="15.75" x14ac:dyDescent="0.25">
      <c r="A31" s="61"/>
      <c r="B31" s="45"/>
      <c r="C31" s="45"/>
      <c r="D31" s="45"/>
      <c r="E31" s="12"/>
      <c r="F31" s="12"/>
      <c r="G31" s="12"/>
      <c r="H31" s="12"/>
      <c r="I31" s="12"/>
      <c r="J31" s="52"/>
      <c r="K31" s="39" t="str">
        <f t="shared" si="8"/>
        <v/>
      </c>
      <c r="L31" s="22">
        <f t="shared" si="9"/>
        <v>0</v>
      </c>
      <c r="M31" s="33" t="str">
        <f t="shared" si="2"/>
        <v/>
      </c>
      <c r="N31" s="20" t="str">
        <f t="shared" si="10"/>
        <v/>
      </c>
      <c r="O31" s="20" t="str">
        <f t="shared" si="11"/>
        <v/>
      </c>
      <c r="P31" s="25">
        <f t="shared" si="5"/>
        <v>0</v>
      </c>
      <c r="Q31" s="30" t="str">
        <f t="shared" si="12"/>
        <v/>
      </c>
      <c r="R31" s="32">
        <f t="shared" si="13"/>
        <v>0</v>
      </c>
    </row>
    <row r="32" spans="1:18" ht="15.75" x14ac:dyDescent="0.25">
      <c r="A32" s="38"/>
      <c r="B32" s="46"/>
      <c r="C32" s="46"/>
      <c r="D32" s="46"/>
      <c r="E32" s="13"/>
      <c r="F32" s="13"/>
      <c r="G32" s="13"/>
      <c r="H32" s="13"/>
      <c r="I32" s="13"/>
      <c r="J32" s="53"/>
      <c r="K32" s="40" t="str">
        <f t="shared" si="8"/>
        <v/>
      </c>
      <c r="L32" s="23">
        <f t="shared" si="9"/>
        <v>0</v>
      </c>
      <c r="M32" s="34" t="str">
        <f t="shared" si="2"/>
        <v/>
      </c>
      <c r="N32" s="27" t="str">
        <f t="shared" si="10"/>
        <v/>
      </c>
      <c r="O32" s="27" t="str">
        <f t="shared" si="11"/>
        <v/>
      </c>
      <c r="P32" s="26">
        <f t="shared" si="5"/>
        <v>0</v>
      </c>
      <c r="Q32" s="31" t="str">
        <f t="shared" si="12"/>
        <v/>
      </c>
      <c r="R32" s="47">
        <f t="shared" si="13"/>
        <v>0</v>
      </c>
    </row>
    <row r="33" spans="1:18" ht="15.75" x14ac:dyDescent="0.25">
      <c r="A33" s="37"/>
      <c r="B33" s="45"/>
      <c r="C33" s="45"/>
      <c r="D33" s="45"/>
      <c r="E33" s="12"/>
      <c r="F33" s="12"/>
      <c r="G33" s="12"/>
      <c r="H33" s="12"/>
      <c r="I33" s="12"/>
      <c r="J33" s="52"/>
      <c r="K33" s="39" t="str">
        <f t="shared" si="8"/>
        <v/>
      </c>
      <c r="L33" s="22">
        <f t="shared" si="9"/>
        <v>0</v>
      </c>
      <c r="M33" s="33" t="str">
        <f t="shared" si="2"/>
        <v/>
      </c>
      <c r="N33" s="20" t="str">
        <f t="shared" si="10"/>
        <v/>
      </c>
      <c r="O33" s="20" t="str">
        <f t="shared" si="11"/>
        <v/>
      </c>
      <c r="P33" s="25">
        <f t="shared" si="5"/>
        <v>0</v>
      </c>
      <c r="Q33" s="30" t="str">
        <f t="shared" si="12"/>
        <v/>
      </c>
      <c r="R33" s="32">
        <f t="shared" si="13"/>
        <v>0</v>
      </c>
    </row>
    <row r="34" spans="1:18" ht="15.75" x14ac:dyDescent="0.25">
      <c r="A34" s="37"/>
      <c r="B34" s="45"/>
      <c r="C34" s="45"/>
      <c r="D34" s="45"/>
      <c r="E34" s="12"/>
      <c r="F34" s="12"/>
      <c r="G34" s="12"/>
      <c r="H34" s="12"/>
      <c r="I34" s="12"/>
      <c r="J34" s="52"/>
      <c r="K34" s="39" t="str">
        <f t="shared" si="8"/>
        <v/>
      </c>
      <c r="L34" s="22">
        <f t="shared" si="9"/>
        <v>0</v>
      </c>
      <c r="M34" s="33" t="str">
        <f t="shared" si="2"/>
        <v/>
      </c>
      <c r="N34" s="20" t="str">
        <f t="shared" si="10"/>
        <v/>
      </c>
      <c r="O34" s="20" t="str">
        <f t="shared" si="11"/>
        <v/>
      </c>
      <c r="P34" s="25">
        <f t="shared" si="5"/>
        <v>0</v>
      </c>
      <c r="Q34" s="30" t="str">
        <f t="shared" si="12"/>
        <v/>
      </c>
      <c r="R34" s="32">
        <f t="shared" si="13"/>
        <v>0</v>
      </c>
    </row>
    <row r="35" spans="1:18" ht="15.75" x14ac:dyDescent="0.25">
      <c r="A35" s="37"/>
      <c r="B35" s="45"/>
      <c r="C35" s="45"/>
      <c r="D35" s="45"/>
      <c r="E35" s="12"/>
      <c r="F35" s="12"/>
      <c r="G35" s="12"/>
      <c r="H35" s="12"/>
      <c r="I35" s="12"/>
      <c r="J35" s="52"/>
      <c r="K35" s="39" t="str">
        <f t="shared" si="8"/>
        <v/>
      </c>
      <c r="L35" s="22">
        <f t="shared" si="9"/>
        <v>0</v>
      </c>
      <c r="M35" s="33" t="str">
        <f t="shared" si="2"/>
        <v/>
      </c>
      <c r="N35" s="20" t="str">
        <f t="shared" si="10"/>
        <v/>
      </c>
      <c r="O35" s="20" t="str">
        <f t="shared" si="11"/>
        <v/>
      </c>
      <c r="P35" s="25">
        <f t="shared" si="5"/>
        <v>0</v>
      </c>
      <c r="Q35" s="30" t="str">
        <f t="shared" si="12"/>
        <v/>
      </c>
      <c r="R35" s="32">
        <f t="shared" si="13"/>
        <v>0</v>
      </c>
    </row>
    <row r="36" spans="1:18" ht="15.75" x14ac:dyDescent="0.25">
      <c r="A36" s="61"/>
      <c r="B36" s="45"/>
      <c r="C36" s="45"/>
      <c r="D36" s="45"/>
      <c r="E36" s="12"/>
      <c r="F36" s="12"/>
      <c r="G36" s="12"/>
      <c r="H36" s="12"/>
      <c r="I36" s="12"/>
      <c r="J36" s="52"/>
      <c r="K36" s="39" t="str">
        <f t="shared" si="8"/>
        <v/>
      </c>
      <c r="L36" s="22">
        <f t="shared" si="9"/>
        <v>0</v>
      </c>
      <c r="M36" s="33" t="str">
        <f t="shared" si="2"/>
        <v/>
      </c>
      <c r="N36" s="20" t="str">
        <f t="shared" si="10"/>
        <v/>
      </c>
      <c r="O36" s="20" t="str">
        <f t="shared" si="11"/>
        <v/>
      </c>
      <c r="P36" s="25">
        <f t="shared" si="5"/>
        <v>0</v>
      </c>
      <c r="Q36" s="30" t="str">
        <f t="shared" si="12"/>
        <v/>
      </c>
      <c r="R36" s="32">
        <f t="shared" si="13"/>
        <v>0</v>
      </c>
    </row>
    <row r="37" spans="1:18" ht="15.75" x14ac:dyDescent="0.25">
      <c r="A37" s="38"/>
      <c r="B37" s="46"/>
      <c r="C37" s="46"/>
      <c r="D37" s="46"/>
      <c r="E37" s="13"/>
      <c r="F37" s="13"/>
      <c r="G37" s="13"/>
      <c r="H37" s="13"/>
      <c r="I37" s="13"/>
      <c r="J37" s="53"/>
      <c r="K37" s="40" t="str">
        <f t="shared" si="8"/>
        <v/>
      </c>
      <c r="L37" s="23">
        <f t="shared" si="9"/>
        <v>0</v>
      </c>
      <c r="M37" s="34" t="str">
        <f t="shared" si="2"/>
        <v/>
      </c>
      <c r="N37" s="27" t="str">
        <f t="shared" si="10"/>
        <v/>
      </c>
      <c r="O37" s="27" t="str">
        <f t="shared" si="11"/>
        <v/>
      </c>
      <c r="P37" s="26">
        <f t="shared" si="5"/>
        <v>0</v>
      </c>
      <c r="Q37" s="31" t="str">
        <f t="shared" si="12"/>
        <v/>
      </c>
      <c r="R37" s="47">
        <f t="shared" si="13"/>
        <v>0</v>
      </c>
    </row>
    <row r="38" spans="1:18" ht="15.75" x14ac:dyDescent="0.25">
      <c r="A38" s="37"/>
      <c r="B38" s="45"/>
      <c r="C38" s="45"/>
      <c r="D38" s="45"/>
      <c r="E38" s="12"/>
      <c r="F38" s="12"/>
      <c r="G38" s="12"/>
      <c r="H38" s="12"/>
      <c r="I38" s="12"/>
      <c r="J38" s="52"/>
      <c r="K38" s="39" t="str">
        <f t="shared" si="8"/>
        <v/>
      </c>
      <c r="L38" s="22">
        <f t="shared" si="9"/>
        <v>0</v>
      </c>
      <c r="M38" s="33" t="str">
        <f t="shared" si="2"/>
        <v/>
      </c>
      <c r="N38" s="20" t="str">
        <f t="shared" si="10"/>
        <v/>
      </c>
      <c r="O38" s="20" t="str">
        <f t="shared" si="11"/>
        <v/>
      </c>
      <c r="P38" s="25">
        <f t="shared" si="5"/>
        <v>0</v>
      </c>
      <c r="Q38" s="30" t="str">
        <f t="shared" si="12"/>
        <v/>
      </c>
      <c r="R38" s="32">
        <f t="shared" si="13"/>
        <v>0</v>
      </c>
    </row>
    <row r="39" spans="1:18" ht="15.75" x14ac:dyDescent="0.25">
      <c r="A39" s="37"/>
      <c r="B39" s="45"/>
      <c r="C39" s="45"/>
      <c r="D39" s="45"/>
      <c r="E39" s="12"/>
      <c r="F39" s="12"/>
      <c r="G39" s="12"/>
      <c r="H39" s="12"/>
      <c r="I39" s="12"/>
      <c r="J39" s="52"/>
      <c r="K39" s="39" t="str">
        <f t="shared" si="8"/>
        <v/>
      </c>
      <c r="L39" s="22">
        <f t="shared" si="9"/>
        <v>0</v>
      </c>
      <c r="M39" s="33" t="str">
        <f t="shared" si="2"/>
        <v/>
      </c>
      <c r="N39" s="20" t="str">
        <f t="shared" si="10"/>
        <v/>
      </c>
      <c r="O39" s="20" t="str">
        <f t="shared" si="11"/>
        <v/>
      </c>
      <c r="P39" s="25">
        <f t="shared" si="5"/>
        <v>0</v>
      </c>
      <c r="Q39" s="30" t="str">
        <f t="shared" si="12"/>
        <v/>
      </c>
      <c r="R39" s="32">
        <f t="shared" si="13"/>
        <v>0</v>
      </c>
    </row>
    <row r="40" spans="1:18" ht="15.75" x14ac:dyDescent="0.25">
      <c r="A40" s="37"/>
      <c r="B40" s="45"/>
      <c r="C40" s="45"/>
      <c r="D40" s="45"/>
      <c r="E40" s="12"/>
      <c r="F40" s="12"/>
      <c r="G40" s="12"/>
      <c r="H40" s="12"/>
      <c r="I40" s="12"/>
      <c r="J40" s="52"/>
      <c r="K40" s="39" t="str">
        <f t="shared" si="8"/>
        <v/>
      </c>
      <c r="L40" s="22">
        <f t="shared" si="9"/>
        <v>0</v>
      </c>
      <c r="M40" s="33" t="str">
        <f t="shared" si="2"/>
        <v/>
      </c>
      <c r="N40" s="20" t="str">
        <f t="shared" si="10"/>
        <v/>
      </c>
      <c r="O40" s="20" t="str">
        <f t="shared" si="11"/>
        <v/>
      </c>
      <c r="P40" s="25">
        <f t="shared" si="5"/>
        <v>0</v>
      </c>
      <c r="Q40" s="30" t="str">
        <f t="shared" si="12"/>
        <v/>
      </c>
      <c r="R40" s="32">
        <f t="shared" si="13"/>
        <v>0</v>
      </c>
    </row>
    <row r="41" spans="1:18" ht="15.75" x14ac:dyDescent="0.25">
      <c r="A41" s="61"/>
      <c r="B41" s="45"/>
      <c r="C41" s="45"/>
      <c r="D41" s="45"/>
      <c r="E41" s="12"/>
      <c r="F41" s="12"/>
      <c r="G41" s="12"/>
      <c r="H41" s="12"/>
      <c r="I41" s="12"/>
      <c r="J41" s="52"/>
      <c r="K41" s="39" t="str">
        <f t="shared" si="8"/>
        <v/>
      </c>
      <c r="L41" s="22">
        <f t="shared" si="9"/>
        <v>0</v>
      </c>
      <c r="M41" s="33" t="str">
        <f t="shared" si="2"/>
        <v/>
      </c>
      <c r="N41" s="20" t="str">
        <f t="shared" si="10"/>
        <v/>
      </c>
      <c r="O41" s="20" t="str">
        <f t="shared" si="11"/>
        <v/>
      </c>
      <c r="P41" s="25">
        <f t="shared" si="5"/>
        <v>0</v>
      </c>
      <c r="Q41" s="30" t="str">
        <f t="shared" si="12"/>
        <v/>
      </c>
      <c r="R41" s="32">
        <f t="shared" si="13"/>
        <v>0</v>
      </c>
    </row>
    <row r="42" spans="1:18" ht="15.75" x14ac:dyDescent="0.25">
      <c r="A42" s="38"/>
      <c r="B42" s="46"/>
      <c r="C42" s="46"/>
      <c r="D42" s="46"/>
      <c r="E42" s="13"/>
      <c r="F42" s="13"/>
      <c r="G42" s="13"/>
      <c r="H42" s="13"/>
      <c r="I42" s="13"/>
      <c r="J42" s="53"/>
      <c r="K42" s="40" t="str">
        <f t="shared" si="8"/>
        <v/>
      </c>
      <c r="L42" s="23">
        <f t="shared" si="9"/>
        <v>0</v>
      </c>
      <c r="M42" s="34" t="str">
        <f t="shared" si="2"/>
        <v/>
      </c>
      <c r="N42" s="27" t="str">
        <f t="shared" si="10"/>
        <v/>
      </c>
      <c r="O42" s="27" t="str">
        <f t="shared" si="11"/>
        <v/>
      </c>
      <c r="P42" s="26">
        <f t="shared" si="5"/>
        <v>0</v>
      </c>
      <c r="Q42" s="31" t="str">
        <f t="shared" si="12"/>
        <v/>
      </c>
      <c r="R42" s="47">
        <f t="shared" si="13"/>
        <v>0</v>
      </c>
    </row>
    <row r="43" spans="1:18" x14ac:dyDescent="0.25">
      <c r="A43" s="49"/>
      <c r="C43" s="6"/>
      <c r="P43"/>
      <c r="Q43"/>
    </row>
    <row r="44" spans="1:18" x14ac:dyDescent="0.25">
      <c r="A44" s="49"/>
      <c r="C44" s="6"/>
      <c r="P44"/>
      <c r="Q44"/>
    </row>
    <row r="45" spans="1:18" x14ac:dyDescent="0.25">
      <c r="C45" s="6"/>
      <c r="P45"/>
      <c r="Q45"/>
    </row>
    <row r="46" spans="1:18" x14ac:dyDescent="0.25">
      <c r="C46" s="6"/>
      <c r="P46"/>
      <c r="Q46"/>
    </row>
    <row r="47" spans="1:18" x14ac:dyDescent="0.25">
      <c r="C47" s="6"/>
      <c r="P47"/>
      <c r="Q47"/>
    </row>
  </sheetData>
  <sheetProtection sort="0" autoFilter="0"/>
  <autoFilter ref="A2:Q2" xr:uid="{00000000-0009-0000-0000-000002000000}">
    <sortState xmlns:xlrd2="http://schemas.microsoft.com/office/spreadsheetml/2017/richdata2" ref="A3:Q22">
      <sortCondition ref="Q2:Q22"/>
    </sortState>
  </autoFilter>
  <conditionalFormatting sqref="E3:J42">
    <cfRule type="cellIs" dxfId="7" priority="1" operator="between">
      <formula>1</formula>
      <formula>20</formula>
    </cfRule>
    <cfRule type="cellIs" dxfId="6" priority="3" operator="greaterThan">
      <formula>20</formula>
    </cfRule>
    <cfRule type="containsText" dxfId="5" priority="4" operator="containsText" text="0">
      <formula>NOT(ISERROR(SEARCH("0",E3)))</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15A24D88-6520-9C48-A07A-05DAD96D8110}">
            <xm:f>NOT(ISERROR(SEARCH("-",E3)))</xm:f>
            <xm:f>"-"</xm:f>
            <x14:dxf>
              <fill>
                <patternFill>
                  <bgColor rgb="FFFF0000"/>
                </patternFill>
              </fill>
            </x14:dxf>
          </x14:cfRule>
          <xm:sqref>E3:J42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7"/>
  <sheetViews>
    <sheetView showGridLines="0" zoomScale="110" zoomScaleNormal="120" workbookViewId="0">
      <pane ySplit="2" topLeftCell="A3" activePane="bottomLeft" state="frozen"/>
      <selection pane="bottomLeft" activeCell="A3" sqref="A3"/>
    </sheetView>
  </sheetViews>
  <sheetFormatPr defaultColWidth="11.42578125" defaultRowHeight="15" x14ac:dyDescent="0.25"/>
  <cols>
    <col min="1" max="1" width="5.28515625" style="6" customWidth="1"/>
    <col min="2" max="2" width="17.140625" style="43" bestFit="1" customWidth="1"/>
    <col min="3" max="3" width="10" customWidth="1"/>
    <col min="4" max="4" width="25" bestFit="1" customWidth="1"/>
    <col min="5" max="10" width="8.28515625" style="15" customWidth="1"/>
    <col min="11" max="11" width="5.42578125" style="36" customWidth="1"/>
    <col min="12" max="12" width="5.42578125" style="24" hidden="1" customWidth="1"/>
    <col min="13" max="13" width="5.42578125" style="6" customWidth="1"/>
    <col min="14" max="14" width="5.42578125" customWidth="1"/>
    <col min="15" max="15" width="6.140625" hidden="1" customWidth="1"/>
    <col min="16" max="16" width="6.140625" style="24" hidden="1" customWidth="1"/>
    <col min="17" max="17" width="5.42578125" style="6" customWidth="1"/>
    <col min="18" max="18" width="8" hidden="1" customWidth="1"/>
    <col min="19" max="20" width="10.85546875" style="6" customWidth="1"/>
    <col min="21" max="29" width="10.85546875" customWidth="1"/>
  </cols>
  <sheetData>
    <row r="1" spans="1:18" ht="47.25" x14ac:dyDescent="0.4">
      <c r="A1" s="59" t="s">
        <v>16</v>
      </c>
      <c r="B1" s="41"/>
      <c r="C1" s="8"/>
      <c r="D1" s="9"/>
      <c r="E1" s="44" t="s">
        <v>36</v>
      </c>
      <c r="F1" s="44" t="s">
        <v>36</v>
      </c>
      <c r="G1" s="44" t="s">
        <v>36</v>
      </c>
      <c r="H1" s="44" t="s">
        <v>36</v>
      </c>
      <c r="I1" s="44" t="s">
        <v>36</v>
      </c>
      <c r="J1" s="44" t="s">
        <v>36</v>
      </c>
      <c r="K1" s="35"/>
      <c r="L1" s="21"/>
      <c r="M1" s="29"/>
      <c r="N1" s="9"/>
      <c r="O1" s="9"/>
      <c r="P1" s="21"/>
      <c r="Q1" s="29"/>
      <c r="R1" s="28"/>
    </row>
    <row r="2" spans="1:18" ht="45" customHeight="1" x14ac:dyDescent="0.25">
      <c r="A2" s="60" t="s">
        <v>5</v>
      </c>
      <c r="B2" s="42" t="s">
        <v>6</v>
      </c>
      <c r="C2" s="7" t="s">
        <v>7</v>
      </c>
      <c r="D2" s="42" t="s">
        <v>8</v>
      </c>
      <c r="E2" s="14" t="s">
        <v>9</v>
      </c>
      <c r="F2" s="14" t="s">
        <v>10</v>
      </c>
      <c r="G2" s="14" t="s">
        <v>11</v>
      </c>
      <c r="H2" s="14" t="s">
        <v>12</v>
      </c>
      <c r="I2" s="14" t="str">
        <f>IF(VOI_rastit&gt;4,"Rasti 5","")</f>
        <v/>
      </c>
      <c r="J2" s="14" t="str">
        <f>IF(VOI_rastit&gt;5,"Rasti 6","")</f>
        <v/>
      </c>
      <c r="K2" s="54" t="s">
        <v>28</v>
      </c>
      <c r="L2" s="55"/>
      <c r="M2" s="54" t="s">
        <v>24</v>
      </c>
      <c r="N2" s="56" t="s">
        <v>13</v>
      </c>
      <c r="O2" s="56"/>
      <c r="P2" s="57"/>
      <c r="Q2" s="58" t="s">
        <v>14</v>
      </c>
      <c r="R2" s="32"/>
    </row>
    <row r="3" spans="1:18" ht="15.75" x14ac:dyDescent="0.25">
      <c r="A3" s="37"/>
      <c r="B3" s="45"/>
      <c r="C3" s="45"/>
      <c r="D3" s="45"/>
      <c r="E3" s="12"/>
      <c r="F3" s="12"/>
      <c r="G3" s="12"/>
      <c r="H3" s="12"/>
      <c r="I3" s="12"/>
      <c r="J3" s="51"/>
      <c r="K3" s="39" t="str">
        <f t="shared" ref="K3" si="0">IF(A3&gt;0,SUM(E3:J3),"")</f>
        <v/>
      </c>
      <c r="L3" s="22">
        <f t="shared" ref="L3" si="1">MIN(E3:J3)</f>
        <v>0</v>
      </c>
      <c r="M3" s="33" t="str">
        <f t="shared" ref="M3:M42" si="2">IF(A3&gt;0,ROUND(K3/(VOI_rastit*20)*100,),"")</f>
        <v/>
      </c>
      <c r="N3" s="20" t="str">
        <f t="shared" ref="N3" si="3">IF(R3=VOI_rastit, IF(COUNTIF(E3:J3,0)&gt;0,"VOI0",IF(COUNTIF(E3:J3,"-")&gt;0,"VOI-",IF(AND(P3&gt;=Palk1,L3&gt;=0),"VOI1",IF(P3&gt;=Palk2,"VOI2",IF(P3&gt;=Palk3,"VOI3","VOI0"))))),"")</f>
        <v/>
      </c>
      <c r="O3" s="20" t="str">
        <f t="shared" ref="O3" si="4">IFERROR(IF(OR(P3&lt;50,L3=0),"",RIGHT(N3,1)*1),10)</f>
        <v/>
      </c>
      <c r="P3" s="25">
        <f t="shared" ref="P3:P42" si="5">IF(R3&lt;VOI_rastit,0,M3)</f>
        <v>0</v>
      </c>
      <c r="Q3" s="30" t="str">
        <f t="shared" ref="Q3" si="6">IFERROR(IF(O3&gt;3,"",IF(O3=0,"",_xlfn.RANK.EQ($O3,$O$3:$O$42,1)+COUNTIFS($O$3:$O$42,$O3,$P$3:$P$42,"&gt;"&amp;$P3))),"")</f>
        <v/>
      </c>
      <c r="R3" s="32">
        <f t="shared" ref="R3" si="7">COUNTA(E3:J3)</f>
        <v>0</v>
      </c>
    </row>
    <row r="4" spans="1:18" ht="15.75" x14ac:dyDescent="0.25">
      <c r="A4" s="37"/>
      <c r="B4" s="45"/>
      <c r="C4" s="45"/>
      <c r="D4" s="45"/>
      <c r="E4" s="12"/>
      <c r="F4" s="12"/>
      <c r="G4" s="12"/>
      <c r="H4" s="12"/>
      <c r="I4" s="12"/>
      <c r="J4" s="52"/>
      <c r="K4" s="39" t="str">
        <f t="shared" ref="K4:K42" si="8">IF(A4&gt;0,SUM(E4:J4),"")</f>
        <v/>
      </c>
      <c r="L4" s="22">
        <f t="shared" ref="L4:L42" si="9">MIN(E4:J4)</f>
        <v>0</v>
      </c>
      <c r="M4" s="33" t="str">
        <f t="shared" si="2"/>
        <v/>
      </c>
      <c r="N4" s="20" t="str">
        <f t="shared" ref="N4:N42" si="10">IF(R4=VOI_rastit, IF(COUNTIF(E4:J4,0)&gt;0,"VOI0",IF(COUNTIF(E4:J4,"-")&gt;0,"VOI-",IF(AND(P4&gt;=Palk1,L4&gt;=0),"VOI1",IF(P4&gt;=Palk2,"VOI2",IF(P4&gt;=Palk3,"VOI3","VOI0"))))),"")</f>
        <v/>
      </c>
      <c r="O4" s="20" t="str">
        <f t="shared" ref="O4:O42" si="11">IFERROR(IF(OR(P4&lt;50,L4=0),"",RIGHT(N4,1)*1),10)</f>
        <v/>
      </c>
      <c r="P4" s="25">
        <f t="shared" si="5"/>
        <v>0</v>
      </c>
      <c r="Q4" s="30" t="str">
        <f t="shared" ref="Q4:Q42" si="12">IFERROR(IF(O4&gt;3,"",IF(O4=0,"",_xlfn.RANK.EQ($O4,$O$3:$O$42,1)+COUNTIFS($O$3:$O$42,$O4,$P$3:$P$42,"&gt;"&amp;$P4))),"")</f>
        <v/>
      </c>
      <c r="R4" s="32">
        <f t="shared" ref="R4:R42" si="13">COUNTA(E4:J4)</f>
        <v>0</v>
      </c>
    </row>
    <row r="5" spans="1:18" ht="15.75" x14ac:dyDescent="0.25">
      <c r="A5" s="37"/>
      <c r="B5" s="45"/>
      <c r="C5" s="45"/>
      <c r="D5" s="45"/>
      <c r="E5" s="12"/>
      <c r="F5" s="12"/>
      <c r="G5" s="12"/>
      <c r="H5" s="12"/>
      <c r="I5" s="12"/>
      <c r="J5" s="52"/>
      <c r="K5" s="39" t="str">
        <f t="shared" si="8"/>
        <v/>
      </c>
      <c r="L5" s="22">
        <f t="shared" si="9"/>
        <v>0</v>
      </c>
      <c r="M5" s="33" t="str">
        <f t="shared" si="2"/>
        <v/>
      </c>
      <c r="N5" s="20" t="str">
        <f t="shared" si="10"/>
        <v/>
      </c>
      <c r="O5" s="20" t="str">
        <f t="shared" si="11"/>
        <v/>
      </c>
      <c r="P5" s="25">
        <f t="shared" si="5"/>
        <v>0</v>
      </c>
      <c r="Q5" s="30" t="str">
        <f t="shared" si="12"/>
        <v/>
      </c>
      <c r="R5" s="32">
        <f t="shared" si="13"/>
        <v>0</v>
      </c>
    </row>
    <row r="6" spans="1:18" ht="15.75" x14ac:dyDescent="0.25">
      <c r="A6" s="61"/>
      <c r="B6" s="45"/>
      <c r="C6" s="45"/>
      <c r="D6" s="45"/>
      <c r="E6" s="12"/>
      <c r="F6" s="12"/>
      <c r="G6" s="12"/>
      <c r="H6" s="12"/>
      <c r="I6" s="12"/>
      <c r="J6" s="52"/>
      <c r="K6" s="39" t="str">
        <f t="shared" si="8"/>
        <v/>
      </c>
      <c r="L6" s="22">
        <f t="shared" si="9"/>
        <v>0</v>
      </c>
      <c r="M6" s="33" t="str">
        <f t="shared" si="2"/>
        <v/>
      </c>
      <c r="N6" s="20" t="str">
        <f t="shared" si="10"/>
        <v/>
      </c>
      <c r="O6" s="20" t="str">
        <f t="shared" si="11"/>
        <v/>
      </c>
      <c r="P6" s="25">
        <f t="shared" si="5"/>
        <v>0</v>
      </c>
      <c r="Q6" s="30" t="str">
        <f t="shared" si="12"/>
        <v/>
      </c>
      <c r="R6" s="48">
        <f t="shared" si="13"/>
        <v>0</v>
      </c>
    </row>
    <row r="7" spans="1:18" ht="15.75" x14ac:dyDescent="0.25">
      <c r="A7" s="38"/>
      <c r="B7" s="46"/>
      <c r="C7" s="46"/>
      <c r="D7" s="46"/>
      <c r="E7" s="13"/>
      <c r="F7" s="13"/>
      <c r="G7" s="13"/>
      <c r="H7" s="13"/>
      <c r="I7" s="13"/>
      <c r="J7" s="53"/>
      <c r="K7" s="40" t="str">
        <f t="shared" si="8"/>
        <v/>
      </c>
      <c r="L7" s="23">
        <f t="shared" si="9"/>
        <v>0</v>
      </c>
      <c r="M7" s="34" t="str">
        <f t="shared" si="2"/>
        <v/>
      </c>
      <c r="N7" s="27" t="str">
        <f t="shared" si="10"/>
        <v/>
      </c>
      <c r="O7" s="27" t="str">
        <f t="shared" si="11"/>
        <v/>
      </c>
      <c r="P7" s="26">
        <f t="shared" si="5"/>
        <v>0</v>
      </c>
      <c r="Q7" s="31" t="str">
        <f t="shared" si="12"/>
        <v/>
      </c>
      <c r="R7" s="47">
        <f t="shared" si="13"/>
        <v>0</v>
      </c>
    </row>
    <row r="8" spans="1:18" ht="15.75" x14ac:dyDescent="0.25">
      <c r="A8" s="37"/>
      <c r="B8" s="45"/>
      <c r="C8" s="45"/>
      <c r="D8" s="45"/>
      <c r="E8" s="12"/>
      <c r="F8" s="12"/>
      <c r="G8" s="12"/>
      <c r="H8" s="12"/>
      <c r="I8" s="12"/>
      <c r="J8" s="52"/>
      <c r="K8" s="39" t="str">
        <f t="shared" si="8"/>
        <v/>
      </c>
      <c r="L8" s="22">
        <f t="shared" si="9"/>
        <v>0</v>
      </c>
      <c r="M8" s="33" t="str">
        <f t="shared" si="2"/>
        <v/>
      </c>
      <c r="N8" s="20" t="str">
        <f t="shared" si="10"/>
        <v/>
      </c>
      <c r="O8" s="20" t="str">
        <f t="shared" si="11"/>
        <v/>
      </c>
      <c r="P8" s="25">
        <f t="shared" si="5"/>
        <v>0</v>
      </c>
      <c r="Q8" s="30" t="str">
        <f t="shared" si="12"/>
        <v/>
      </c>
      <c r="R8" s="32">
        <f t="shared" si="13"/>
        <v>0</v>
      </c>
    </row>
    <row r="9" spans="1:18" ht="15" customHeight="1" x14ac:dyDescent="0.25">
      <c r="A9" s="37"/>
      <c r="B9" s="45"/>
      <c r="C9" s="45"/>
      <c r="D9" s="45"/>
      <c r="E9" s="12"/>
      <c r="F9" s="12"/>
      <c r="G9" s="12"/>
      <c r="H9" s="12"/>
      <c r="I9" s="12"/>
      <c r="J9" s="52"/>
      <c r="K9" s="39" t="str">
        <f t="shared" si="8"/>
        <v/>
      </c>
      <c r="L9" s="22">
        <f t="shared" si="9"/>
        <v>0</v>
      </c>
      <c r="M9" s="33" t="str">
        <f t="shared" si="2"/>
        <v/>
      </c>
      <c r="N9" s="20" t="str">
        <f t="shared" si="10"/>
        <v/>
      </c>
      <c r="O9" s="20" t="str">
        <f t="shared" si="11"/>
        <v/>
      </c>
      <c r="P9" s="25">
        <f t="shared" si="5"/>
        <v>0</v>
      </c>
      <c r="Q9" s="30" t="str">
        <f t="shared" si="12"/>
        <v/>
      </c>
      <c r="R9" s="32">
        <f t="shared" si="13"/>
        <v>0</v>
      </c>
    </row>
    <row r="10" spans="1:18" ht="15.75" x14ac:dyDescent="0.25">
      <c r="A10" s="37"/>
      <c r="B10" s="45"/>
      <c r="C10" s="45"/>
      <c r="D10" s="45"/>
      <c r="E10" s="12"/>
      <c r="F10" s="12"/>
      <c r="G10" s="12"/>
      <c r="H10" s="12"/>
      <c r="I10" s="12"/>
      <c r="J10" s="52"/>
      <c r="K10" s="39" t="str">
        <f t="shared" si="8"/>
        <v/>
      </c>
      <c r="L10" s="22">
        <f t="shared" si="9"/>
        <v>0</v>
      </c>
      <c r="M10" s="33" t="str">
        <f t="shared" si="2"/>
        <v/>
      </c>
      <c r="N10" s="20" t="str">
        <f t="shared" si="10"/>
        <v/>
      </c>
      <c r="O10" s="20" t="str">
        <f t="shared" si="11"/>
        <v/>
      </c>
      <c r="P10" s="25">
        <f t="shared" si="5"/>
        <v>0</v>
      </c>
      <c r="Q10" s="30" t="str">
        <f t="shared" si="12"/>
        <v/>
      </c>
      <c r="R10" s="32">
        <f t="shared" si="13"/>
        <v>0</v>
      </c>
    </row>
    <row r="11" spans="1:18" ht="15.75" x14ac:dyDescent="0.25">
      <c r="A11" s="61"/>
      <c r="B11" s="45"/>
      <c r="C11" s="45"/>
      <c r="D11" s="45"/>
      <c r="E11" s="12"/>
      <c r="F11" s="12"/>
      <c r="G11" s="12"/>
      <c r="H11" s="12"/>
      <c r="I11" s="12"/>
      <c r="J11" s="52"/>
      <c r="K11" s="39" t="str">
        <f t="shared" si="8"/>
        <v/>
      </c>
      <c r="L11" s="22">
        <f t="shared" si="9"/>
        <v>0</v>
      </c>
      <c r="M11" s="33" t="str">
        <f t="shared" si="2"/>
        <v/>
      </c>
      <c r="N11" s="20" t="str">
        <f t="shared" si="10"/>
        <v/>
      </c>
      <c r="O11" s="20" t="str">
        <f t="shared" si="11"/>
        <v/>
      </c>
      <c r="P11" s="25">
        <f t="shared" si="5"/>
        <v>0</v>
      </c>
      <c r="Q11" s="30" t="str">
        <f t="shared" si="12"/>
        <v/>
      </c>
      <c r="R11" s="32">
        <f t="shared" si="13"/>
        <v>0</v>
      </c>
    </row>
    <row r="12" spans="1:18" ht="15.75" x14ac:dyDescent="0.25">
      <c r="A12" s="38"/>
      <c r="B12" s="46"/>
      <c r="C12" s="46"/>
      <c r="D12" s="46"/>
      <c r="E12" s="13"/>
      <c r="F12" s="13"/>
      <c r="G12" s="13"/>
      <c r="H12" s="13"/>
      <c r="I12" s="13"/>
      <c r="J12" s="53"/>
      <c r="K12" s="40" t="str">
        <f t="shared" si="8"/>
        <v/>
      </c>
      <c r="L12" s="23">
        <f t="shared" si="9"/>
        <v>0</v>
      </c>
      <c r="M12" s="34" t="str">
        <f t="shared" si="2"/>
        <v/>
      </c>
      <c r="N12" s="27" t="str">
        <f t="shared" si="10"/>
        <v/>
      </c>
      <c r="O12" s="27" t="str">
        <f t="shared" si="11"/>
        <v/>
      </c>
      <c r="P12" s="26">
        <f t="shared" si="5"/>
        <v>0</v>
      </c>
      <c r="Q12" s="31" t="str">
        <f t="shared" si="12"/>
        <v/>
      </c>
      <c r="R12" s="47">
        <f t="shared" si="13"/>
        <v>0</v>
      </c>
    </row>
    <row r="13" spans="1:18" ht="15.75" x14ac:dyDescent="0.25">
      <c r="A13" s="37"/>
      <c r="B13" s="45"/>
      <c r="C13" s="45"/>
      <c r="D13" s="45"/>
      <c r="E13" s="12"/>
      <c r="F13" s="12"/>
      <c r="G13" s="12"/>
      <c r="H13" s="12"/>
      <c r="I13" s="12"/>
      <c r="J13" s="52"/>
      <c r="K13" s="39" t="str">
        <f t="shared" si="8"/>
        <v/>
      </c>
      <c r="L13" s="22">
        <f t="shared" si="9"/>
        <v>0</v>
      </c>
      <c r="M13" s="33" t="str">
        <f t="shared" si="2"/>
        <v/>
      </c>
      <c r="N13" s="20" t="str">
        <f t="shared" si="10"/>
        <v/>
      </c>
      <c r="O13" s="20" t="str">
        <f t="shared" si="11"/>
        <v/>
      </c>
      <c r="P13" s="25">
        <f t="shared" si="5"/>
        <v>0</v>
      </c>
      <c r="Q13" s="30" t="str">
        <f t="shared" si="12"/>
        <v/>
      </c>
      <c r="R13" s="32">
        <f t="shared" si="13"/>
        <v>0</v>
      </c>
    </row>
    <row r="14" spans="1:18" ht="15.75" x14ac:dyDescent="0.25">
      <c r="A14" s="37"/>
      <c r="B14" s="45"/>
      <c r="C14" s="45"/>
      <c r="D14" s="45"/>
      <c r="E14" s="12"/>
      <c r="F14" s="12"/>
      <c r="G14" s="12"/>
      <c r="H14" s="12"/>
      <c r="I14" s="12"/>
      <c r="J14" s="52"/>
      <c r="K14" s="39" t="str">
        <f t="shared" si="8"/>
        <v/>
      </c>
      <c r="L14" s="22">
        <f t="shared" si="9"/>
        <v>0</v>
      </c>
      <c r="M14" s="33" t="str">
        <f t="shared" si="2"/>
        <v/>
      </c>
      <c r="N14" s="20" t="str">
        <f t="shared" si="10"/>
        <v/>
      </c>
      <c r="O14" s="20" t="str">
        <f t="shared" si="11"/>
        <v/>
      </c>
      <c r="P14" s="25">
        <f t="shared" si="5"/>
        <v>0</v>
      </c>
      <c r="Q14" s="30" t="str">
        <f t="shared" si="12"/>
        <v/>
      </c>
      <c r="R14" s="32">
        <f t="shared" si="13"/>
        <v>0</v>
      </c>
    </row>
    <row r="15" spans="1:18" ht="15.75" x14ac:dyDescent="0.25">
      <c r="A15" s="37"/>
      <c r="B15" s="45"/>
      <c r="C15" s="45"/>
      <c r="D15" s="45"/>
      <c r="E15" s="12"/>
      <c r="F15" s="12"/>
      <c r="G15" s="12"/>
      <c r="H15" s="12"/>
      <c r="I15" s="12"/>
      <c r="J15" s="52"/>
      <c r="K15" s="39" t="str">
        <f t="shared" si="8"/>
        <v/>
      </c>
      <c r="L15" s="22">
        <f t="shared" si="9"/>
        <v>0</v>
      </c>
      <c r="M15" s="33" t="str">
        <f t="shared" si="2"/>
        <v/>
      </c>
      <c r="N15" s="20" t="str">
        <f t="shared" si="10"/>
        <v/>
      </c>
      <c r="O15" s="20" t="str">
        <f t="shared" si="11"/>
        <v/>
      </c>
      <c r="P15" s="25">
        <f t="shared" si="5"/>
        <v>0</v>
      </c>
      <c r="Q15" s="30" t="str">
        <f t="shared" si="12"/>
        <v/>
      </c>
      <c r="R15" s="32">
        <f t="shared" si="13"/>
        <v>0</v>
      </c>
    </row>
    <row r="16" spans="1:18" ht="15.75" x14ac:dyDescent="0.25">
      <c r="A16" s="61"/>
      <c r="B16" s="45"/>
      <c r="C16" s="45"/>
      <c r="D16" s="45"/>
      <c r="E16" s="12"/>
      <c r="F16" s="12"/>
      <c r="G16" s="12"/>
      <c r="H16" s="12"/>
      <c r="I16" s="12"/>
      <c r="J16" s="52"/>
      <c r="K16" s="39" t="str">
        <f t="shared" si="8"/>
        <v/>
      </c>
      <c r="L16" s="22">
        <f t="shared" si="9"/>
        <v>0</v>
      </c>
      <c r="M16" s="33" t="str">
        <f t="shared" si="2"/>
        <v/>
      </c>
      <c r="N16" s="20" t="str">
        <f t="shared" si="10"/>
        <v/>
      </c>
      <c r="O16" s="20" t="str">
        <f t="shared" si="11"/>
        <v/>
      </c>
      <c r="P16" s="25">
        <f t="shared" si="5"/>
        <v>0</v>
      </c>
      <c r="Q16" s="30" t="str">
        <f t="shared" si="12"/>
        <v/>
      </c>
      <c r="R16" s="32">
        <f t="shared" si="13"/>
        <v>0</v>
      </c>
    </row>
    <row r="17" spans="1:18" ht="15.75" x14ac:dyDescent="0.25">
      <c r="A17" s="38"/>
      <c r="B17" s="46"/>
      <c r="C17" s="46"/>
      <c r="D17" s="46"/>
      <c r="E17" s="13"/>
      <c r="F17" s="13"/>
      <c r="G17" s="13"/>
      <c r="H17" s="13"/>
      <c r="I17" s="13"/>
      <c r="J17" s="53"/>
      <c r="K17" s="40" t="str">
        <f t="shared" si="8"/>
        <v/>
      </c>
      <c r="L17" s="23">
        <f t="shared" si="9"/>
        <v>0</v>
      </c>
      <c r="M17" s="34" t="str">
        <f t="shared" si="2"/>
        <v/>
      </c>
      <c r="N17" s="27" t="str">
        <f t="shared" si="10"/>
        <v/>
      </c>
      <c r="O17" s="27" t="str">
        <f t="shared" si="11"/>
        <v/>
      </c>
      <c r="P17" s="26">
        <f t="shared" si="5"/>
        <v>0</v>
      </c>
      <c r="Q17" s="31" t="str">
        <f t="shared" si="12"/>
        <v/>
      </c>
      <c r="R17" s="47">
        <f t="shared" si="13"/>
        <v>0</v>
      </c>
    </row>
    <row r="18" spans="1:18" ht="15.75" x14ac:dyDescent="0.25">
      <c r="A18" s="37"/>
      <c r="B18" s="45"/>
      <c r="C18" s="45"/>
      <c r="D18" s="45"/>
      <c r="E18" s="12"/>
      <c r="F18" s="12"/>
      <c r="G18" s="12"/>
      <c r="H18" s="12"/>
      <c r="I18" s="12"/>
      <c r="J18" s="52"/>
      <c r="K18" s="39" t="str">
        <f t="shared" si="8"/>
        <v/>
      </c>
      <c r="L18" s="22">
        <f t="shared" si="9"/>
        <v>0</v>
      </c>
      <c r="M18" s="33" t="str">
        <f t="shared" si="2"/>
        <v/>
      </c>
      <c r="N18" s="20" t="str">
        <f t="shared" si="10"/>
        <v/>
      </c>
      <c r="O18" s="20" t="str">
        <f t="shared" si="11"/>
        <v/>
      </c>
      <c r="P18" s="25">
        <f t="shared" si="5"/>
        <v>0</v>
      </c>
      <c r="Q18" s="30" t="str">
        <f t="shared" si="12"/>
        <v/>
      </c>
      <c r="R18" s="32">
        <f t="shared" si="13"/>
        <v>0</v>
      </c>
    </row>
    <row r="19" spans="1:18" ht="15.75" x14ac:dyDescent="0.25">
      <c r="A19" s="37"/>
      <c r="B19" s="45"/>
      <c r="C19" s="45"/>
      <c r="D19" s="45"/>
      <c r="E19" s="12"/>
      <c r="F19" s="12"/>
      <c r="G19" s="12"/>
      <c r="H19" s="12"/>
      <c r="I19" s="12"/>
      <c r="J19" s="52"/>
      <c r="K19" s="39" t="str">
        <f t="shared" si="8"/>
        <v/>
      </c>
      <c r="L19" s="22">
        <f t="shared" si="9"/>
        <v>0</v>
      </c>
      <c r="M19" s="33" t="str">
        <f t="shared" si="2"/>
        <v/>
      </c>
      <c r="N19" s="20" t="str">
        <f t="shared" si="10"/>
        <v/>
      </c>
      <c r="O19" s="20" t="str">
        <f t="shared" si="11"/>
        <v/>
      </c>
      <c r="P19" s="25">
        <f t="shared" si="5"/>
        <v>0</v>
      </c>
      <c r="Q19" s="30" t="str">
        <f t="shared" si="12"/>
        <v/>
      </c>
      <c r="R19" s="32">
        <f t="shared" si="13"/>
        <v>0</v>
      </c>
    </row>
    <row r="20" spans="1:18" ht="15.75" x14ac:dyDescent="0.25">
      <c r="A20" s="37"/>
      <c r="B20" s="45"/>
      <c r="C20" s="45"/>
      <c r="D20" s="45"/>
      <c r="E20" s="12"/>
      <c r="F20" s="12"/>
      <c r="G20" s="12"/>
      <c r="H20" s="12"/>
      <c r="I20" s="12"/>
      <c r="J20" s="52"/>
      <c r="K20" s="39" t="str">
        <f t="shared" si="8"/>
        <v/>
      </c>
      <c r="L20" s="22">
        <f t="shared" si="9"/>
        <v>0</v>
      </c>
      <c r="M20" s="33" t="str">
        <f t="shared" si="2"/>
        <v/>
      </c>
      <c r="N20" s="20" t="str">
        <f t="shared" si="10"/>
        <v/>
      </c>
      <c r="O20" s="20" t="str">
        <f t="shared" si="11"/>
        <v/>
      </c>
      <c r="P20" s="25">
        <f t="shared" si="5"/>
        <v>0</v>
      </c>
      <c r="Q20" s="30" t="str">
        <f t="shared" si="12"/>
        <v/>
      </c>
      <c r="R20" s="32">
        <f t="shared" si="13"/>
        <v>0</v>
      </c>
    </row>
    <row r="21" spans="1:18" ht="15.75" x14ac:dyDescent="0.25">
      <c r="A21" s="61"/>
      <c r="B21" s="45"/>
      <c r="C21" s="45"/>
      <c r="D21" s="45"/>
      <c r="E21" s="12"/>
      <c r="F21" s="12"/>
      <c r="G21" s="12"/>
      <c r="H21" s="12"/>
      <c r="I21" s="12"/>
      <c r="J21" s="52"/>
      <c r="K21" s="39" t="str">
        <f t="shared" si="8"/>
        <v/>
      </c>
      <c r="L21" s="22">
        <f t="shared" si="9"/>
        <v>0</v>
      </c>
      <c r="M21" s="33" t="str">
        <f t="shared" si="2"/>
        <v/>
      </c>
      <c r="N21" s="20" t="str">
        <f t="shared" si="10"/>
        <v/>
      </c>
      <c r="O21" s="20" t="str">
        <f t="shared" si="11"/>
        <v/>
      </c>
      <c r="P21" s="25">
        <f t="shared" si="5"/>
        <v>0</v>
      </c>
      <c r="Q21" s="30" t="str">
        <f t="shared" si="12"/>
        <v/>
      </c>
      <c r="R21" s="32">
        <f t="shared" si="13"/>
        <v>0</v>
      </c>
    </row>
    <row r="22" spans="1:18" ht="15.75" x14ac:dyDescent="0.25">
      <c r="A22" s="38"/>
      <c r="B22" s="46"/>
      <c r="C22" s="46"/>
      <c r="D22" s="46"/>
      <c r="E22" s="13"/>
      <c r="F22" s="13"/>
      <c r="G22" s="13"/>
      <c r="H22" s="13"/>
      <c r="I22" s="13"/>
      <c r="J22" s="53"/>
      <c r="K22" s="40" t="str">
        <f t="shared" si="8"/>
        <v/>
      </c>
      <c r="L22" s="23">
        <f t="shared" si="9"/>
        <v>0</v>
      </c>
      <c r="M22" s="34" t="str">
        <f t="shared" si="2"/>
        <v/>
      </c>
      <c r="N22" s="27" t="str">
        <f t="shared" si="10"/>
        <v/>
      </c>
      <c r="O22" s="27" t="str">
        <f t="shared" si="11"/>
        <v/>
      </c>
      <c r="P22" s="26">
        <f t="shared" si="5"/>
        <v>0</v>
      </c>
      <c r="Q22" s="31" t="str">
        <f t="shared" si="12"/>
        <v/>
      </c>
      <c r="R22" s="47">
        <f t="shared" si="13"/>
        <v>0</v>
      </c>
    </row>
    <row r="23" spans="1:18" ht="15.75" x14ac:dyDescent="0.25">
      <c r="A23" s="37"/>
      <c r="B23" s="45"/>
      <c r="C23" s="45"/>
      <c r="D23" s="45"/>
      <c r="E23" s="12"/>
      <c r="F23" s="12"/>
      <c r="G23" s="12"/>
      <c r="H23" s="12"/>
      <c r="I23" s="12"/>
      <c r="J23" s="52"/>
      <c r="K23" s="39" t="str">
        <f t="shared" si="8"/>
        <v/>
      </c>
      <c r="L23" s="22">
        <f t="shared" si="9"/>
        <v>0</v>
      </c>
      <c r="M23" s="33" t="str">
        <f t="shared" si="2"/>
        <v/>
      </c>
      <c r="N23" s="20" t="str">
        <f t="shared" si="10"/>
        <v/>
      </c>
      <c r="O23" s="20" t="str">
        <f t="shared" si="11"/>
        <v/>
      </c>
      <c r="P23" s="25">
        <f t="shared" si="5"/>
        <v>0</v>
      </c>
      <c r="Q23" s="30" t="str">
        <f t="shared" si="12"/>
        <v/>
      </c>
      <c r="R23" s="32">
        <f t="shared" si="13"/>
        <v>0</v>
      </c>
    </row>
    <row r="24" spans="1:18" ht="15.75" x14ac:dyDescent="0.25">
      <c r="A24" s="37"/>
      <c r="B24" s="45"/>
      <c r="C24" s="45"/>
      <c r="D24" s="45"/>
      <c r="E24" s="12"/>
      <c r="F24" s="12"/>
      <c r="G24" s="12"/>
      <c r="H24" s="12"/>
      <c r="I24" s="12"/>
      <c r="J24" s="52"/>
      <c r="K24" s="39" t="str">
        <f t="shared" si="8"/>
        <v/>
      </c>
      <c r="L24" s="22">
        <f t="shared" si="9"/>
        <v>0</v>
      </c>
      <c r="M24" s="33" t="str">
        <f t="shared" si="2"/>
        <v/>
      </c>
      <c r="N24" s="20" t="str">
        <f t="shared" si="10"/>
        <v/>
      </c>
      <c r="O24" s="20" t="str">
        <f t="shared" si="11"/>
        <v/>
      </c>
      <c r="P24" s="25">
        <f t="shared" si="5"/>
        <v>0</v>
      </c>
      <c r="Q24" s="30" t="str">
        <f t="shared" si="12"/>
        <v/>
      </c>
      <c r="R24" s="32">
        <f t="shared" si="13"/>
        <v>0</v>
      </c>
    </row>
    <row r="25" spans="1:18" ht="15.75" x14ac:dyDescent="0.25">
      <c r="A25" s="37"/>
      <c r="B25" s="45"/>
      <c r="C25" s="45"/>
      <c r="D25" s="45"/>
      <c r="E25" s="12"/>
      <c r="F25" s="12"/>
      <c r="G25" s="12"/>
      <c r="H25" s="12"/>
      <c r="I25" s="12"/>
      <c r="J25" s="52"/>
      <c r="K25" s="39" t="str">
        <f t="shared" si="8"/>
        <v/>
      </c>
      <c r="L25" s="22">
        <f t="shared" si="9"/>
        <v>0</v>
      </c>
      <c r="M25" s="33" t="str">
        <f t="shared" si="2"/>
        <v/>
      </c>
      <c r="N25" s="20" t="str">
        <f t="shared" si="10"/>
        <v/>
      </c>
      <c r="O25" s="20" t="str">
        <f t="shared" si="11"/>
        <v/>
      </c>
      <c r="P25" s="25">
        <f t="shared" si="5"/>
        <v>0</v>
      </c>
      <c r="Q25" s="30" t="str">
        <f t="shared" si="12"/>
        <v/>
      </c>
      <c r="R25" s="32">
        <f t="shared" si="13"/>
        <v>0</v>
      </c>
    </row>
    <row r="26" spans="1:18" ht="15.75" x14ac:dyDescent="0.25">
      <c r="A26" s="61"/>
      <c r="B26" s="45"/>
      <c r="C26" s="45"/>
      <c r="D26" s="45"/>
      <c r="E26" s="12"/>
      <c r="F26" s="12"/>
      <c r="G26" s="12"/>
      <c r="H26" s="12"/>
      <c r="I26" s="12"/>
      <c r="J26" s="52"/>
      <c r="K26" s="39" t="str">
        <f t="shared" si="8"/>
        <v/>
      </c>
      <c r="L26" s="22">
        <f t="shared" si="9"/>
        <v>0</v>
      </c>
      <c r="M26" s="33" t="str">
        <f t="shared" si="2"/>
        <v/>
      </c>
      <c r="N26" s="20" t="str">
        <f t="shared" si="10"/>
        <v/>
      </c>
      <c r="O26" s="20" t="str">
        <f t="shared" si="11"/>
        <v/>
      </c>
      <c r="P26" s="25">
        <f t="shared" si="5"/>
        <v>0</v>
      </c>
      <c r="Q26" s="30" t="str">
        <f t="shared" si="12"/>
        <v/>
      </c>
      <c r="R26" s="32">
        <f t="shared" si="13"/>
        <v>0</v>
      </c>
    </row>
    <row r="27" spans="1:18" ht="15.75" x14ac:dyDescent="0.25">
      <c r="A27" s="38"/>
      <c r="B27" s="46"/>
      <c r="C27" s="46"/>
      <c r="D27" s="46"/>
      <c r="E27" s="13"/>
      <c r="F27" s="13"/>
      <c r="G27" s="13"/>
      <c r="H27" s="13"/>
      <c r="I27" s="13"/>
      <c r="J27" s="53"/>
      <c r="K27" s="40" t="str">
        <f t="shared" si="8"/>
        <v/>
      </c>
      <c r="L27" s="23">
        <f t="shared" si="9"/>
        <v>0</v>
      </c>
      <c r="M27" s="34" t="str">
        <f t="shared" si="2"/>
        <v/>
      </c>
      <c r="N27" s="27" t="str">
        <f t="shared" si="10"/>
        <v/>
      </c>
      <c r="O27" s="27" t="str">
        <f t="shared" si="11"/>
        <v/>
      </c>
      <c r="P27" s="26">
        <f t="shared" si="5"/>
        <v>0</v>
      </c>
      <c r="Q27" s="31" t="str">
        <f t="shared" si="12"/>
        <v/>
      </c>
      <c r="R27" s="47">
        <f t="shared" si="13"/>
        <v>0</v>
      </c>
    </row>
    <row r="28" spans="1:18" ht="15.75" x14ac:dyDescent="0.25">
      <c r="A28" s="37"/>
      <c r="B28" s="45"/>
      <c r="C28" s="45"/>
      <c r="D28" s="45"/>
      <c r="E28" s="12"/>
      <c r="F28" s="12"/>
      <c r="G28" s="12"/>
      <c r="H28" s="12"/>
      <c r="I28" s="12"/>
      <c r="J28" s="52"/>
      <c r="K28" s="39" t="str">
        <f t="shared" si="8"/>
        <v/>
      </c>
      <c r="L28" s="22">
        <f t="shared" si="9"/>
        <v>0</v>
      </c>
      <c r="M28" s="33" t="str">
        <f t="shared" si="2"/>
        <v/>
      </c>
      <c r="N28" s="20" t="str">
        <f t="shared" si="10"/>
        <v/>
      </c>
      <c r="O28" s="20" t="str">
        <f t="shared" si="11"/>
        <v/>
      </c>
      <c r="P28" s="25">
        <f t="shared" si="5"/>
        <v>0</v>
      </c>
      <c r="Q28" s="30" t="str">
        <f t="shared" si="12"/>
        <v/>
      </c>
      <c r="R28" s="32">
        <f t="shared" si="13"/>
        <v>0</v>
      </c>
    </row>
    <row r="29" spans="1:18" ht="15.75" x14ac:dyDescent="0.25">
      <c r="A29" s="37"/>
      <c r="B29" s="45"/>
      <c r="C29" s="45"/>
      <c r="D29" s="45"/>
      <c r="E29" s="12"/>
      <c r="F29" s="12"/>
      <c r="G29" s="12"/>
      <c r="H29" s="12"/>
      <c r="I29" s="12"/>
      <c r="J29" s="52"/>
      <c r="K29" s="39" t="str">
        <f t="shared" si="8"/>
        <v/>
      </c>
      <c r="L29" s="22">
        <f t="shared" si="9"/>
        <v>0</v>
      </c>
      <c r="M29" s="33" t="str">
        <f t="shared" si="2"/>
        <v/>
      </c>
      <c r="N29" s="20" t="str">
        <f t="shared" si="10"/>
        <v/>
      </c>
      <c r="O29" s="20" t="str">
        <f t="shared" si="11"/>
        <v/>
      </c>
      <c r="P29" s="25">
        <f t="shared" si="5"/>
        <v>0</v>
      </c>
      <c r="Q29" s="30" t="str">
        <f t="shared" si="12"/>
        <v/>
      </c>
      <c r="R29" s="32">
        <f t="shared" si="13"/>
        <v>0</v>
      </c>
    </row>
    <row r="30" spans="1:18" ht="15.75" x14ac:dyDescent="0.25">
      <c r="A30" s="37"/>
      <c r="B30" s="45"/>
      <c r="C30" s="45"/>
      <c r="D30" s="45"/>
      <c r="E30" s="12"/>
      <c r="F30" s="12"/>
      <c r="G30" s="12"/>
      <c r="H30" s="12"/>
      <c r="I30" s="12"/>
      <c r="J30" s="52"/>
      <c r="K30" s="39" t="str">
        <f t="shared" si="8"/>
        <v/>
      </c>
      <c r="L30" s="22">
        <f t="shared" si="9"/>
        <v>0</v>
      </c>
      <c r="M30" s="33" t="str">
        <f t="shared" si="2"/>
        <v/>
      </c>
      <c r="N30" s="20" t="str">
        <f t="shared" si="10"/>
        <v/>
      </c>
      <c r="O30" s="20" t="str">
        <f t="shared" si="11"/>
        <v/>
      </c>
      <c r="P30" s="25">
        <f t="shared" si="5"/>
        <v>0</v>
      </c>
      <c r="Q30" s="30" t="str">
        <f t="shared" si="12"/>
        <v/>
      </c>
      <c r="R30" s="32">
        <f t="shared" si="13"/>
        <v>0</v>
      </c>
    </row>
    <row r="31" spans="1:18" ht="15.75" x14ac:dyDescent="0.25">
      <c r="A31" s="61"/>
      <c r="B31" s="45"/>
      <c r="C31" s="45"/>
      <c r="D31" s="45"/>
      <c r="E31" s="12"/>
      <c r="F31" s="12"/>
      <c r="G31" s="12"/>
      <c r="H31" s="12"/>
      <c r="I31" s="12"/>
      <c r="J31" s="52"/>
      <c r="K31" s="39" t="str">
        <f t="shared" si="8"/>
        <v/>
      </c>
      <c r="L31" s="22">
        <f t="shared" si="9"/>
        <v>0</v>
      </c>
      <c r="M31" s="33" t="str">
        <f t="shared" si="2"/>
        <v/>
      </c>
      <c r="N31" s="20" t="str">
        <f t="shared" si="10"/>
        <v/>
      </c>
      <c r="O31" s="20" t="str">
        <f t="shared" si="11"/>
        <v/>
      </c>
      <c r="P31" s="25">
        <f t="shared" si="5"/>
        <v>0</v>
      </c>
      <c r="Q31" s="30" t="str">
        <f t="shared" si="12"/>
        <v/>
      </c>
      <c r="R31" s="32">
        <f t="shared" si="13"/>
        <v>0</v>
      </c>
    </row>
    <row r="32" spans="1:18" ht="15.75" x14ac:dyDescent="0.25">
      <c r="A32" s="38"/>
      <c r="B32" s="46"/>
      <c r="C32" s="46"/>
      <c r="D32" s="46"/>
      <c r="E32" s="13"/>
      <c r="F32" s="13"/>
      <c r="G32" s="13"/>
      <c r="H32" s="13"/>
      <c r="I32" s="13"/>
      <c r="J32" s="53"/>
      <c r="K32" s="40" t="str">
        <f t="shared" si="8"/>
        <v/>
      </c>
      <c r="L32" s="23">
        <f t="shared" si="9"/>
        <v>0</v>
      </c>
      <c r="M32" s="34" t="str">
        <f t="shared" si="2"/>
        <v/>
      </c>
      <c r="N32" s="27" t="str">
        <f t="shared" si="10"/>
        <v/>
      </c>
      <c r="O32" s="27" t="str">
        <f t="shared" si="11"/>
        <v/>
      </c>
      <c r="P32" s="26">
        <f t="shared" si="5"/>
        <v>0</v>
      </c>
      <c r="Q32" s="31" t="str">
        <f t="shared" si="12"/>
        <v/>
      </c>
      <c r="R32" s="47">
        <f t="shared" si="13"/>
        <v>0</v>
      </c>
    </row>
    <row r="33" spans="1:18" ht="15.75" x14ac:dyDescent="0.25">
      <c r="A33" s="37"/>
      <c r="B33" s="45"/>
      <c r="C33" s="45"/>
      <c r="D33" s="45"/>
      <c r="E33" s="12"/>
      <c r="F33" s="12"/>
      <c r="G33" s="12"/>
      <c r="H33" s="12"/>
      <c r="I33" s="12"/>
      <c r="J33" s="52"/>
      <c r="K33" s="39" t="str">
        <f t="shared" si="8"/>
        <v/>
      </c>
      <c r="L33" s="22">
        <f t="shared" si="9"/>
        <v>0</v>
      </c>
      <c r="M33" s="33" t="str">
        <f t="shared" si="2"/>
        <v/>
      </c>
      <c r="N33" s="20" t="str">
        <f t="shared" si="10"/>
        <v/>
      </c>
      <c r="O33" s="20" t="str">
        <f t="shared" si="11"/>
        <v/>
      </c>
      <c r="P33" s="25">
        <f t="shared" si="5"/>
        <v>0</v>
      </c>
      <c r="Q33" s="30" t="str">
        <f t="shared" si="12"/>
        <v/>
      </c>
      <c r="R33" s="32">
        <f t="shared" si="13"/>
        <v>0</v>
      </c>
    </row>
    <row r="34" spans="1:18" ht="15.75" x14ac:dyDescent="0.25">
      <c r="A34" s="37"/>
      <c r="B34" s="45"/>
      <c r="C34" s="45"/>
      <c r="D34" s="45"/>
      <c r="E34" s="12"/>
      <c r="F34" s="12"/>
      <c r="G34" s="12"/>
      <c r="H34" s="12"/>
      <c r="I34" s="12"/>
      <c r="J34" s="52"/>
      <c r="K34" s="39" t="str">
        <f t="shared" si="8"/>
        <v/>
      </c>
      <c r="L34" s="22">
        <f t="shared" si="9"/>
        <v>0</v>
      </c>
      <c r="M34" s="33" t="str">
        <f t="shared" si="2"/>
        <v/>
      </c>
      <c r="N34" s="20" t="str">
        <f t="shared" si="10"/>
        <v/>
      </c>
      <c r="O34" s="20" t="str">
        <f t="shared" si="11"/>
        <v/>
      </c>
      <c r="P34" s="25">
        <f t="shared" si="5"/>
        <v>0</v>
      </c>
      <c r="Q34" s="30" t="str">
        <f t="shared" si="12"/>
        <v/>
      </c>
      <c r="R34" s="32">
        <f t="shared" si="13"/>
        <v>0</v>
      </c>
    </row>
    <row r="35" spans="1:18" ht="15.75" x14ac:dyDescent="0.25">
      <c r="A35" s="37"/>
      <c r="B35" s="45"/>
      <c r="C35" s="45"/>
      <c r="D35" s="45"/>
      <c r="E35" s="12"/>
      <c r="F35" s="12"/>
      <c r="G35" s="12"/>
      <c r="H35" s="12"/>
      <c r="I35" s="12"/>
      <c r="J35" s="52"/>
      <c r="K35" s="39" t="str">
        <f t="shared" si="8"/>
        <v/>
      </c>
      <c r="L35" s="22">
        <f t="shared" si="9"/>
        <v>0</v>
      </c>
      <c r="M35" s="33" t="str">
        <f t="shared" si="2"/>
        <v/>
      </c>
      <c r="N35" s="20" t="str">
        <f t="shared" si="10"/>
        <v/>
      </c>
      <c r="O35" s="20" t="str">
        <f t="shared" si="11"/>
        <v/>
      </c>
      <c r="P35" s="25">
        <f t="shared" si="5"/>
        <v>0</v>
      </c>
      <c r="Q35" s="30" t="str">
        <f t="shared" si="12"/>
        <v/>
      </c>
      <c r="R35" s="32">
        <f t="shared" si="13"/>
        <v>0</v>
      </c>
    </row>
    <row r="36" spans="1:18" ht="15.75" x14ac:dyDescent="0.25">
      <c r="A36" s="61"/>
      <c r="B36" s="45"/>
      <c r="C36" s="45"/>
      <c r="D36" s="45"/>
      <c r="E36" s="12"/>
      <c r="F36" s="12"/>
      <c r="G36" s="12"/>
      <c r="H36" s="12"/>
      <c r="I36" s="12"/>
      <c r="J36" s="52"/>
      <c r="K36" s="39" t="str">
        <f t="shared" si="8"/>
        <v/>
      </c>
      <c r="L36" s="22">
        <f t="shared" si="9"/>
        <v>0</v>
      </c>
      <c r="M36" s="33" t="str">
        <f t="shared" si="2"/>
        <v/>
      </c>
      <c r="N36" s="20" t="str">
        <f t="shared" si="10"/>
        <v/>
      </c>
      <c r="O36" s="20" t="str">
        <f t="shared" si="11"/>
        <v/>
      </c>
      <c r="P36" s="25">
        <f t="shared" si="5"/>
        <v>0</v>
      </c>
      <c r="Q36" s="30" t="str">
        <f t="shared" si="12"/>
        <v/>
      </c>
      <c r="R36" s="32">
        <f t="shared" si="13"/>
        <v>0</v>
      </c>
    </row>
    <row r="37" spans="1:18" ht="15.75" x14ac:dyDescent="0.25">
      <c r="A37" s="38"/>
      <c r="B37" s="46"/>
      <c r="C37" s="46"/>
      <c r="D37" s="46"/>
      <c r="E37" s="13"/>
      <c r="F37" s="13"/>
      <c r="G37" s="13"/>
      <c r="H37" s="13"/>
      <c r="I37" s="13"/>
      <c r="J37" s="53"/>
      <c r="K37" s="40" t="str">
        <f t="shared" si="8"/>
        <v/>
      </c>
      <c r="L37" s="23">
        <f t="shared" si="9"/>
        <v>0</v>
      </c>
      <c r="M37" s="34" t="str">
        <f t="shared" si="2"/>
        <v/>
      </c>
      <c r="N37" s="27" t="str">
        <f t="shared" si="10"/>
        <v/>
      </c>
      <c r="O37" s="27" t="str">
        <f t="shared" si="11"/>
        <v/>
      </c>
      <c r="P37" s="26">
        <f t="shared" si="5"/>
        <v>0</v>
      </c>
      <c r="Q37" s="31" t="str">
        <f t="shared" si="12"/>
        <v/>
      </c>
      <c r="R37" s="47">
        <f t="shared" si="13"/>
        <v>0</v>
      </c>
    </row>
    <row r="38" spans="1:18" ht="15.75" x14ac:dyDescent="0.25">
      <c r="A38" s="37"/>
      <c r="B38" s="45"/>
      <c r="C38" s="45"/>
      <c r="D38" s="45"/>
      <c r="E38" s="12"/>
      <c r="F38" s="12"/>
      <c r="G38" s="12"/>
      <c r="H38" s="12"/>
      <c r="I38" s="12"/>
      <c r="J38" s="52"/>
      <c r="K38" s="39" t="str">
        <f t="shared" si="8"/>
        <v/>
      </c>
      <c r="L38" s="22">
        <f t="shared" si="9"/>
        <v>0</v>
      </c>
      <c r="M38" s="33" t="str">
        <f t="shared" si="2"/>
        <v/>
      </c>
      <c r="N38" s="20" t="str">
        <f t="shared" si="10"/>
        <v/>
      </c>
      <c r="O38" s="20" t="str">
        <f t="shared" si="11"/>
        <v/>
      </c>
      <c r="P38" s="25">
        <f t="shared" si="5"/>
        <v>0</v>
      </c>
      <c r="Q38" s="30" t="str">
        <f t="shared" si="12"/>
        <v/>
      </c>
      <c r="R38" s="32">
        <f t="shared" si="13"/>
        <v>0</v>
      </c>
    </row>
    <row r="39" spans="1:18" ht="15.75" x14ac:dyDescent="0.25">
      <c r="A39" s="37"/>
      <c r="B39" s="45"/>
      <c r="C39" s="45"/>
      <c r="D39" s="45"/>
      <c r="E39" s="12"/>
      <c r="F39" s="12"/>
      <c r="G39" s="12"/>
      <c r="H39" s="12"/>
      <c r="I39" s="12"/>
      <c r="J39" s="52"/>
      <c r="K39" s="39" t="str">
        <f t="shared" si="8"/>
        <v/>
      </c>
      <c r="L39" s="22">
        <f t="shared" si="9"/>
        <v>0</v>
      </c>
      <c r="M39" s="33" t="str">
        <f t="shared" si="2"/>
        <v/>
      </c>
      <c r="N39" s="20" t="str">
        <f t="shared" si="10"/>
        <v/>
      </c>
      <c r="O39" s="20" t="str">
        <f t="shared" si="11"/>
        <v/>
      </c>
      <c r="P39" s="25">
        <f t="shared" si="5"/>
        <v>0</v>
      </c>
      <c r="Q39" s="30" t="str">
        <f t="shared" si="12"/>
        <v/>
      </c>
      <c r="R39" s="32">
        <f t="shared" si="13"/>
        <v>0</v>
      </c>
    </row>
    <row r="40" spans="1:18" ht="15.75" x14ac:dyDescent="0.25">
      <c r="A40" s="37"/>
      <c r="B40" s="45"/>
      <c r="C40" s="45"/>
      <c r="D40" s="45"/>
      <c r="E40" s="12"/>
      <c r="F40" s="12"/>
      <c r="G40" s="12"/>
      <c r="H40" s="12"/>
      <c r="I40" s="12"/>
      <c r="J40" s="52"/>
      <c r="K40" s="39" t="str">
        <f t="shared" si="8"/>
        <v/>
      </c>
      <c r="L40" s="22">
        <f t="shared" si="9"/>
        <v>0</v>
      </c>
      <c r="M40" s="33" t="str">
        <f t="shared" si="2"/>
        <v/>
      </c>
      <c r="N40" s="20" t="str">
        <f t="shared" si="10"/>
        <v/>
      </c>
      <c r="O40" s="20" t="str">
        <f t="shared" si="11"/>
        <v/>
      </c>
      <c r="P40" s="25">
        <f t="shared" si="5"/>
        <v>0</v>
      </c>
      <c r="Q40" s="30" t="str">
        <f t="shared" si="12"/>
        <v/>
      </c>
      <c r="R40" s="32">
        <f t="shared" si="13"/>
        <v>0</v>
      </c>
    </row>
    <row r="41" spans="1:18" ht="15.75" x14ac:dyDescent="0.25">
      <c r="A41" s="61"/>
      <c r="B41" s="45"/>
      <c r="C41" s="45"/>
      <c r="D41" s="45"/>
      <c r="E41" s="12"/>
      <c r="F41" s="12"/>
      <c r="G41" s="12"/>
      <c r="H41" s="12"/>
      <c r="I41" s="12"/>
      <c r="J41" s="52"/>
      <c r="K41" s="39" t="str">
        <f t="shared" si="8"/>
        <v/>
      </c>
      <c r="L41" s="22">
        <f t="shared" si="9"/>
        <v>0</v>
      </c>
      <c r="M41" s="33" t="str">
        <f t="shared" si="2"/>
        <v/>
      </c>
      <c r="N41" s="20" t="str">
        <f t="shared" si="10"/>
        <v/>
      </c>
      <c r="O41" s="20" t="str">
        <f t="shared" si="11"/>
        <v/>
      </c>
      <c r="P41" s="25">
        <f t="shared" si="5"/>
        <v>0</v>
      </c>
      <c r="Q41" s="30" t="str">
        <f t="shared" si="12"/>
        <v/>
      </c>
      <c r="R41" s="32">
        <f t="shared" si="13"/>
        <v>0</v>
      </c>
    </row>
    <row r="42" spans="1:18" ht="15.75" x14ac:dyDescent="0.25">
      <c r="A42" s="38"/>
      <c r="B42" s="46"/>
      <c r="C42" s="46"/>
      <c r="D42" s="46"/>
      <c r="E42" s="13"/>
      <c r="F42" s="13"/>
      <c r="G42" s="13"/>
      <c r="H42" s="13"/>
      <c r="I42" s="13"/>
      <c r="J42" s="53"/>
      <c r="K42" s="40" t="str">
        <f t="shared" si="8"/>
        <v/>
      </c>
      <c r="L42" s="23">
        <f t="shared" si="9"/>
        <v>0</v>
      </c>
      <c r="M42" s="34" t="str">
        <f t="shared" si="2"/>
        <v/>
      </c>
      <c r="N42" s="27" t="str">
        <f t="shared" si="10"/>
        <v/>
      </c>
      <c r="O42" s="27" t="str">
        <f t="shared" si="11"/>
        <v/>
      </c>
      <c r="P42" s="26">
        <f t="shared" si="5"/>
        <v>0</v>
      </c>
      <c r="Q42" s="31" t="str">
        <f t="shared" si="12"/>
        <v/>
      </c>
      <c r="R42" s="47">
        <f t="shared" si="13"/>
        <v>0</v>
      </c>
    </row>
    <row r="43" spans="1:18" x14ac:dyDescent="0.25">
      <c r="A43" s="49"/>
      <c r="C43" s="6"/>
      <c r="P43"/>
      <c r="Q43"/>
    </row>
    <row r="44" spans="1:18" x14ac:dyDescent="0.25">
      <c r="A44" s="49"/>
      <c r="C44" s="6"/>
      <c r="P44"/>
      <c r="Q44"/>
    </row>
    <row r="45" spans="1:18" x14ac:dyDescent="0.25">
      <c r="C45" s="6"/>
      <c r="P45"/>
      <c r="Q45"/>
    </row>
    <row r="46" spans="1:18" x14ac:dyDescent="0.25">
      <c r="C46" s="6"/>
      <c r="P46"/>
      <c r="Q46"/>
    </row>
    <row r="47" spans="1:18" x14ac:dyDescent="0.25">
      <c r="C47" s="6"/>
      <c r="P47"/>
      <c r="Q47"/>
    </row>
  </sheetData>
  <sheetProtection sort="0" autoFilter="0"/>
  <autoFilter ref="A2:Q2" xr:uid="{00000000-0009-0000-0000-000003000000}">
    <sortState xmlns:xlrd2="http://schemas.microsoft.com/office/spreadsheetml/2017/richdata2" ref="A3:Q26">
      <sortCondition ref="Q2:Q26"/>
    </sortState>
  </autoFilter>
  <conditionalFormatting sqref="E3:J42">
    <cfRule type="cellIs" dxfId="3" priority="1" operator="between">
      <formula>1</formula>
      <formula>20</formula>
    </cfRule>
    <cfRule type="cellIs" dxfId="2" priority="3" operator="greaterThan">
      <formula>20</formula>
    </cfRule>
    <cfRule type="containsText" dxfId="1" priority="4" operator="containsText" text="0">
      <formula>NOT(ISERROR(SEARCH("0",E3)))</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59A2C50B-1E50-524D-B80B-13A1ABFA8B32}">
            <xm:f>NOT(ISERROR(SEARCH("-",E3)))</xm:f>
            <xm:f>"-"</xm:f>
            <x14:dxf>
              <fill>
                <patternFill>
                  <bgColor rgb="FFFF0000"/>
                </patternFill>
              </fill>
            </x14:dxf>
          </x14:cfRule>
          <xm:sqref>E3:J42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B20"/>
  <sheetViews>
    <sheetView showGridLines="0" workbookViewId="0">
      <pane ySplit="2" topLeftCell="A3" activePane="bottomLeft" state="frozen"/>
      <selection pane="bottomLeft" activeCell="E16" sqref="E16"/>
    </sheetView>
  </sheetViews>
  <sheetFormatPr defaultColWidth="11.42578125" defaultRowHeight="15" x14ac:dyDescent="0.25"/>
  <cols>
    <col min="2" max="2" width="93.42578125" customWidth="1"/>
  </cols>
  <sheetData>
    <row r="2" spans="2:2" ht="18.75" x14ac:dyDescent="0.3">
      <c r="B2" s="10" t="s">
        <v>17</v>
      </c>
    </row>
    <row r="4" spans="2:2" ht="30" x14ac:dyDescent="0.25">
      <c r="B4" s="11" t="s">
        <v>18</v>
      </c>
    </row>
    <row r="6" spans="2:2" ht="29.45" customHeight="1" x14ac:dyDescent="0.25">
      <c r="B6" s="11" t="s">
        <v>22</v>
      </c>
    </row>
    <row r="8" spans="2:2" x14ac:dyDescent="0.25">
      <c r="B8" t="s">
        <v>19</v>
      </c>
    </row>
    <row r="10" spans="2:2" ht="45" x14ac:dyDescent="0.25">
      <c r="B10" s="11" t="s">
        <v>20</v>
      </c>
    </row>
    <row r="12" spans="2:2" ht="45" x14ac:dyDescent="0.25">
      <c r="B12" s="11" t="s">
        <v>34</v>
      </c>
    </row>
    <row r="14" spans="2:2" ht="60" x14ac:dyDescent="0.25">
      <c r="B14" s="11" t="s">
        <v>21</v>
      </c>
    </row>
    <row r="15" spans="2:2" x14ac:dyDescent="0.25">
      <c r="B15" s="11"/>
    </row>
    <row r="16" spans="2:2" ht="45" x14ac:dyDescent="0.25">
      <c r="B16" s="11" t="s">
        <v>33</v>
      </c>
    </row>
    <row r="17" spans="2:2" x14ac:dyDescent="0.25">
      <c r="B17" s="11"/>
    </row>
    <row r="18" spans="2:2" ht="30" x14ac:dyDescent="0.25">
      <c r="B18" s="11" t="s">
        <v>35</v>
      </c>
    </row>
    <row r="20" spans="2:2" ht="77.25" customHeight="1" x14ac:dyDescent="0.25">
      <c r="B20" s="11" t="s">
        <v>23</v>
      </c>
    </row>
  </sheetData>
  <pageMargins left="0.75" right="0.75" top="1" bottom="1" header="0.5" footer="0.5"/>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mentit xmlns="529e1f2e-0520-4e83-8db8-657c89b6038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46DBB06DEB10014C8B455844FB60BE75" ma:contentTypeVersion="10" ma:contentTypeDescription="Luo uusi asiakirja." ma:contentTypeScope="" ma:versionID="a5e10a5818619589ce5ef38667da4033">
  <xsd:schema xmlns:xsd="http://www.w3.org/2001/XMLSchema" xmlns:xs="http://www.w3.org/2001/XMLSchema" xmlns:p="http://schemas.microsoft.com/office/2006/metadata/properties" xmlns:ns2="529e1f2e-0520-4e83-8db8-657c89b6038c" xmlns:ns3="3df2070e-8298-4af6-b22a-1bf12f1a3b08" targetNamespace="http://schemas.microsoft.com/office/2006/metadata/properties" ma:root="true" ma:fieldsID="a199b827dd0a2e079f16a6e71c463915" ns2:_="" ns3:_="">
    <xsd:import namespace="529e1f2e-0520-4e83-8db8-657c89b6038c"/>
    <xsd:import namespace="3df2070e-8298-4af6-b22a-1bf12f1a3b08"/>
    <xsd:element name="properties">
      <xsd:complexType>
        <xsd:sequence>
          <xsd:element name="documentManagement">
            <xsd:complexType>
              <xsd:all>
                <xsd:element ref="ns3:SharedWithUsers" minOccurs="0"/>
                <xsd:element ref="ns3:SharingHintHash" minOccurs="0"/>
                <xsd:element ref="ns3:SharedWithDetails" minOccurs="0"/>
                <xsd:element ref="ns2:MediaServiceMetadata" minOccurs="0"/>
                <xsd:element ref="ns2:MediaServiceFastMetadata" minOccurs="0"/>
                <xsd:element ref="ns2:Kommentit"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e1f2e-0520-4e83-8db8-657c89b6038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Kommentit" ma:index="14" nillable="true" ma:displayName="Kommentit" ma:internalName="Kommentit">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f2070e-8298-4af6-b22a-1bf12f1a3b08" elementFormDefault="qualified">
    <xsd:import namespace="http://schemas.microsoft.com/office/2006/documentManagement/types"/>
    <xsd:import namespace="http://schemas.microsoft.com/office/infopath/2007/PartnerControls"/>
    <xsd:element name="SharedWithUsers" ma:index="9"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Jakamisvihjeen hajautus" ma:internalName="SharingHintHash" ma:readOnly="true">
      <xsd:simpleType>
        <xsd:restriction base="dms:Text"/>
      </xsd:simple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355B93-5E2B-44CB-98E6-F7384EE8C501}">
  <ds:schemaRefs>
    <ds:schemaRef ds:uri="http://schemas.openxmlformats.org/package/2006/metadata/core-properties"/>
    <ds:schemaRef ds:uri="3df2070e-8298-4af6-b22a-1bf12f1a3b08"/>
    <ds:schemaRef ds:uri="http://purl.org/dc/dcmitype/"/>
    <ds:schemaRef ds:uri="http://schemas.microsoft.com/office/infopath/2007/PartnerControls"/>
    <ds:schemaRef ds:uri="http://purl.org/dc/elements/1.1/"/>
    <ds:schemaRef ds:uri="http://schemas.microsoft.com/office/2006/metadata/properties"/>
    <ds:schemaRef ds:uri="529e1f2e-0520-4e83-8db8-657c89b6038c"/>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D8EA891-2AF4-45E6-B42F-7069ADE55AEB}">
  <ds:schemaRefs>
    <ds:schemaRef ds:uri="http://schemas.microsoft.com/sharepoint/v3/contenttype/forms"/>
  </ds:schemaRefs>
</ds:datastoreItem>
</file>

<file path=customXml/itemProps3.xml><?xml version="1.0" encoding="utf-8"?>
<ds:datastoreItem xmlns:ds="http://schemas.openxmlformats.org/officeDocument/2006/customXml" ds:itemID="{7C727774-028B-46B0-A909-B72F67CB3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9e1f2e-0520-4e83-8db8-657c89b6038c"/>
    <ds:schemaRef ds:uri="3df2070e-8298-4af6-b22a-1bf12f1a3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Kokeen tiedot</vt:lpstr>
      <vt:lpstr>ALO</vt:lpstr>
      <vt:lpstr>AVO</vt:lpstr>
      <vt:lpstr>VOI</vt:lpstr>
      <vt:lpstr>Käyttöohje</vt:lpstr>
      <vt:lpstr>ALO_rastit</vt:lpstr>
      <vt:lpstr>AVO_rastit</vt:lpstr>
      <vt:lpstr>Palk1</vt:lpstr>
      <vt:lpstr>Palk2</vt:lpstr>
      <vt:lpstr>Palk3</vt:lpstr>
      <vt:lpstr>VOI_rastit</vt:lpstr>
    </vt:vector>
  </TitlesOfParts>
  <Manager/>
  <Company>PrettyBit Software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Juha Tenhunen</dc:creator>
  <cp:keywords/>
  <dc:description/>
  <cp:lastModifiedBy>Jukka Simpura, UPM</cp:lastModifiedBy>
  <cp:revision/>
  <cp:lastPrinted>2023-05-08T08:39:12Z</cp:lastPrinted>
  <dcterms:created xsi:type="dcterms:W3CDTF">2010-10-11T08:39:27Z</dcterms:created>
  <dcterms:modified xsi:type="dcterms:W3CDTF">2023-05-09T11:24:20Z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0x01010046DBB06DEB10014C8B455844FB60BE75</vt:lpwstr>
  </property>
</Properties>
</file>