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59f22a3ce94068/Työpöytä/"/>
    </mc:Choice>
  </mc:AlternateContent>
  <xr:revisionPtr revIDLastSave="0" documentId="8_{0934D694-E842-41D3-804C-FEF827189B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C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6" i="1"/>
  <c r="E5" i="1"/>
  <c r="E4" i="1"/>
  <c r="B7" i="1" l="1"/>
  <c r="E7" i="1" s="1"/>
  <c r="B26" i="1"/>
  <c r="E26" i="1" s="1"/>
  <c r="B27" i="1" l="1"/>
  <c r="B34" i="1" l="1"/>
  <c r="B33" i="1"/>
  <c r="E33" i="1" s="1"/>
  <c r="E27" i="1"/>
  <c r="B32" i="1" l="1"/>
  <c r="E32" i="1" s="1"/>
  <c r="E34" i="1"/>
</calcChain>
</file>

<file path=xl/sharedStrings.xml><?xml version="1.0" encoding="utf-8"?>
<sst xmlns="http://schemas.openxmlformats.org/spreadsheetml/2006/main" count="40" uniqueCount="38">
  <si>
    <t>Mudokwan Vantaa ry:n talousarvio 2022</t>
  </si>
  <si>
    <t>Tulot</t>
  </si>
  <si>
    <t>v.2022</t>
  </si>
  <si>
    <t>v. 2021</t>
  </si>
  <si>
    <t xml:space="preserve">Jäsen- ja harjoitusmaksut  </t>
  </si>
  <si>
    <t xml:space="preserve">Alkeiskurssimaksut </t>
  </si>
  <si>
    <t>Vyökokeet</t>
  </si>
  <si>
    <t>Tulot yhteensä</t>
  </si>
  <si>
    <t>5Menot</t>
  </si>
  <si>
    <t xml:space="preserve"> </t>
  </si>
  <si>
    <t>V. 2022</t>
  </si>
  <si>
    <t>Tarvikkeet</t>
  </si>
  <si>
    <t>Passit</t>
  </si>
  <si>
    <t>Matkakulut</t>
  </si>
  <si>
    <t>Harjoitustilavuokrat</t>
  </si>
  <si>
    <t>Mainoskulut+nettisivut</t>
  </si>
  <si>
    <t>Suhdetoiminta, huomionosoitukset</t>
  </si>
  <si>
    <t>Viranomaismaksut</t>
  </si>
  <si>
    <t>Muut hallinnolliset palvelut</t>
  </si>
  <si>
    <t>Laskutuslisät</t>
  </si>
  <si>
    <t>Jäsenmaksut (Suomen Taekwondoliitto)</t>
  </si>
  <si>
    <t>Pankin palvelumaksut</t>
  </si>
  <si>
    <t>Lisenssimaksut, johtokunta ja ohjaajat</t>
  </si>
  <si>
    <t>Ohjaajakoulutus</t>
  </si>
  <si>
    <t>Seuran ulkopuolinen koulutus, muut</t>
  </si>
  <si>
    <t>Kilpailumaksut</t>
  </si>
  <si>
    <t>Graduointikulut</t>
  </si>
  <si>
    <t>Menot yhteensä</t>
  </si>
  <si>
    <t>Varsinaisen toiminnan yli-/alijäämä</t>
  </si>
  <si>
    <t>VARAINHANKINTA</t>
  </si>
  <si>
    <t>Tuotot</t>
  </si>
  <si>
    <t>Saadut avustukset</t>
  </si>
  <si>
    <t>Varainhankinta yhteensä</t>
  </si>
  <si>
    <t>Yli-/alijäämä yhteensä</t>
  </si>
  <si>
    <t>Tilikauden tulos yhteensä</t>
  </si>
  <si>
    <t>Tilikauden yli-/alijäämä yhteensä</t>
  </si>
  <si>
    <t>Muutos %</t>
  </si>
  <si>
    <t>Ero v. 2021 - v.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</si>
</sst>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0_ ;[Red]\-0.00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8" fontId="0" fillId="0" borderId="0" xfId="0" applyNumberFormat="1" applyFont="1" applyFill="1"/>
    <xf numFmtId="16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B26" sqref="B26"/>
    </sheetView>
  </sheetViews>
  <sheetFormatPr defaultRowHeight="15" x14ac:dyDescent="0.25"/>
  <cols>
    <col min="1" max="1" width="37.28515625" bestFit="1" customWidth="1"/>
    <col min="2" max="3" width="11.140625" bestFit="1" customWidth="1"/>
    <col min="4" max="4" width="13" customWidth="1"/>
    <col min="5" max="5" width="17.855468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B3" t="s">
        <v>2</v>
      </c>
      <c r="C3" t="s">
        <v>3</v>
      </c>
      <c r="D3" t="s">
        <v>36</v>
      </c>
      <c r="E3" t="s">
        <v>37</v>
      </c>
    </row>
    <row r="4" spans="1:10" x14ac:dyDescent="0.25">
      <c r="A4" t="s">
        <v>4</v>
      </c>
      <c r="B4" s="1">
        <v>5940</v>
      </c>
      <c r="C4" s="1">
        <v>5265</v>
      </c>
      <c r="D4" s="3">
        <v>0</v>
      </c>
      <c r="E4" s="1">
        <f>C4-B4</f>
        <v>-675</v>
      </c>
      <c r="G4" t="s">
        <v>9</v>
      </c>
      <c r="H4" s="1"/>
      <c r="J4" s="1"/>
    </row>
    <row r="5" spans="1:10" x14ac:dyDescent="0.25">
      <c r="A5" t="s">
        <v>5</v>
      </c>
      <c r="B5" s="1">
        <v>1500</v>
      </c>
      <c r="C5" s="1">
        <v>1500</v>
      </c>
      <c r="D5" s="3">
        <v>0</v>
      </c>
      <c r="E5" s="1">
        <f t="shared" ref="E5:E7" si="0">C5-B5</f>
        <v>0</v>
      </c>
    </row>
    <row r="6" spans="1:10" x14ac:dyDescent="0.25">
      <c r="A6" t="s">
        <v>6</v>
      </c>
      <c r="B6" s="1">
        <v>500</v>
      </c>
      <c r="C6" s="1">
        <v>500</v>
      </c>
      <c r="D6" s="3">
        <v>0</v>
      </c>
      <c r="E6" s="1">
        <f t="shared" si="0"/>
        <v>0</v>
      </c>
    </row>
    <row r="7" spans="1:10" x14ac:dyDescent="0.25">
      <c r="A7" t="s">
        <v>7</v>
      </c>
      <c r="B7" s="1">
        <f>SUM(B4:B6)</f>
        <v>7940</v>
      </c>
      <c r="C7" s="1">
        <v>7265</v>
      </c>
      <c r="D7" s="3">
        <v>0</v>
      </c>
      <c r="E7" s="1">
        <f t="shared" si="0"/>
        <v>-675</v>
      </c>
    </row>
    <row r="8" spans="1:10" x14ac:dyDescent="0.25">
      <c r="A8" t="s">
        <v>8</v>
      </c>
      <c r="B8" t="s">
        <v>9</v>
      </c>
      <c r="D8" s="3"/>
    </row>
    <row r="9" spans="1:10" x14ac:dyDescent="0.25">
      <c r="B9" t="s">
        <v>10</v>
      </c>
      <c r="C9" t="s">
        <v>3</v>
      </c>
      <c r="D9" s="3"/>
    </row>
    <row r="10" spans="1:10" x14ac:dyDescent="0.25">
      <c r="A10" t="s">
        <v>11</v>
      </c>
      <c r="B10" s="1">
        <v>-500</v>
      </c>
      <c r="C10" s="1">
        <v>-500</v>
      </c>
      <c r="D10" s="3">
        <v>0</v>
      </c>
      <c r="E10" s="1">
        <f t="shared" ref="E10:E27" si="1">C10-B10</f>
        <v>0</v>
      </c>
    </row>
    <row r="11" spans="1:10" x14ac:dyDescent="0.25">
      <c r="A11" t="s">
        <v>12</v>
      </c>
      <c r="B11" s="1">
        <v>-180</v>
      </c>
      <c r="C11" s="1">
        <v>-180</v>
      </c>
      <c r="D11" s="3">
        <v>0</v>
      </c>
      <c r="E11" s="1">
        <f t="shared" si="1"/>
        <v>0</v>
      </c>
    </row>
    <row r="12" spans="1:10" x14ac:dyDescent="0.25">
      <c r="A12" t="s">
        <v>13</v>
      </c>
      <c r="B12" s="1">
        <v>0</v>
      </c>
      <c r="C12" s="1">
        <v>0</v>
      </c>
      <c r="D12" s="3">
        <v>0</v>
      </c>
      <c r="E12" s="1">
        <f t="shared" si="1"/>
        <v>0</v>
      </c>
    </row>
    <row r="13" spans="1:10" x14ac:dyDescent="0.25">
      <c r="A13" t="s">
        <v>14</v>
      </c>
      <c r="B13" s="1">
        <v>-3800</v>
      </c>
      <c r="C13" s="1">
        <v>-6800</v>
      </c>
      <c r="D13" s="3">
        <v>0</v>
      </c>
      <c r="E13" s="1">
        <f t="shared" si="1"/>
        <v>-3000</v>
      </c>
    </row>
    <row r="14" spans="1:10" x14ac:dyDescent="0.25">
      <c r="A14" t="s">
        <v>15</v>
      </c>
      <c r="B14" s="1">
        <v>-500</v>
      </c>
      <c r="C14" s="1">
        <v>-420</v>
      </c>
      <c r="D14" s="3">
        <v>0</v>
      </c>
      <c r="E14" s="1">
        <f t="shared" si="1"/>
        <v>80</v>
      </c>
    </row>
    <row r="15" spans="1:10" x14ac:dyDescent="0.25">
      <c r="A15" t="s">
        <v>16</v>
      </c>
      <c r="B15" s="1">
        <v>-150</v>
      </c>
      <c r="C15" s="1">
        <v>-150</v>
      </c>
      <c r="D15" s="3">
        <v>0</v>
      </c>
      <c r="E15" s="1">
        <f t="shared" si="1"/>
        <v>0</v>
      </c>
    </row>
    <row r="16" spans="1:10" x14ac:dyDescent="0.25">
      <c r="A16" t="s">
        <v>17</v>
      </c>
      <c r="B16" s="1">
        <v>-20</v>
      </c>
      <c r="C16" s="1">
        <v>-20</v>
      </c>
      <c r="D16" s="3">
        <v>0</v>
      </c>
      <c r="E16" s="1">
        <f t="shared" si="1"/>
        <v>0</v>
      </c>
    </row>
    <row r="17" spans="1:5" x14ac:dyDescent="0.25">
      <c r="A17" t="s">
        <v>18</v>
      </c>
      <c r="B17" s="1">
        <v>0</v>
      </c>
      <c r="C17" s="1">
        <v>0</v>
      </c>
      <c r="D17" s="3">
        <v>0</v>
      </c>
      <c r="E17" s="1">
        <f t="shared" si="1"/>
        <v>0</v>
      </c>
    </row>
    <row r="18" spans="1:5" x14ac:dyDescent="0.25">
      <c r="A18" t="s">
        <v>19</v>
      </c>
      <c r="B18" s="1">
        <v>-105</v>
      </c>
      <c r="C18" s="1">
        <v>-105</v>
      </c>
      <c r="D18" s="3">
        <v>0</v>
      </c>
      <c r="E18" s="1">
        <f t="shared" si="1"/>
        <v>0</v>
      </c>
    </row>
    <row r="19" spans="1:5" x14ac:dyDescent="0.25">
      <c r="A19" t="s">
        <v>20</v>
      </c>
      <c r="B19" s="1">
        <v>-375</v>
      </c>
      <c r="C19" s="1">
        <v>-375</v>
      </c>
      <c r="D19" s="3">
        <v>0</v>
      </c>
      <c r="E19" s="1">
        <f t="shared" si="1"/>
        <v>0</v>
      </c>
    </row>
    <row r="20" spans="1:5" x14ac:dyDescent="0.25">
      <c r="A20" t="s">
        <v>21</v>
      </c>
      <c r="B20" s="1">
        <v>-150</v>
      </c>
      <c r="C20" s="1">
        <v>-120</v>
      </c>
      <c r="D20" s="3">
        <v>0</v>
      </c>
      <c r="E20" s="1">
        <f t="shared" si="1"/>
        <v>30</v>
      </c>
    </row>
    <row r="21" spans="1:5" x14ac:dyDescent="0.25">
      <c r="A21" t="s">
        <v>22</v>
      </c>
      <c r="B21" s="1">
        <v>-390</v>
      </c>
      <c r="C21" s="1">
        <v>-390</v>
      </c>
      <c r="D21" s="3">
        <v>0</v>
      </c>
      <c r="E21" s="1">
        <f t="shared" si="1"/>
        <v>0</v>
      </c>
    </row>
    <row r="22" spans="1:5" x14ac:dyDescent="0.25">
      <c r="A22" t="s">
        <v>23</v>
      </c>
      <c r="B22" s="1">
        <v>-300</v>
      </c>
      <c r="C22" s="1">
        <v>-800</v>
      </c>
      <c r="D22" s="3">
        <v>0</v>
      </c>
      <c r="E22" s="1">
        <f t="shared" si="1"/>
        <v>-500</v>
      </c>
    </row>
    <row r="23" spans="1:5" x14ac:dyDescent="0.25">
      <c r="A23" t="s">
        <v>24</v>
      </c>
      <c r="B23" s="1">
        <v>-500</v>
      </c>
      <c r="C23" s="1">
        <v>-500</v>
      </c>
      <c r="D23" s="3">
        <v>0</v>
      </c>
      <c r="E23" s="1">
        <f t="shared" si="1"/>
        <v>0</v>
      </c>
    </row>
    <row r="24" spans="1:5" x14ac:dyDescent="0.25">
      <c r="A24" t="s">
        <v>25</v>
      </c>
      <c r="B24" s="1">
        <v>-500</v>
      </c>
      <c r="C24" s="1">
        <v>-400</v>
      </c>
      <c r="D24" s="3">
        <v>0</v>
      </c>
      <c r="E24" s="1">
        <f t="shared" si="1"/>
        <v>100</v>
      </c>
    </row>
    <row r="25" spans="1:5" x14ac:dyDescent="0.25">
      <c r="A25" t="s">
        <v>26</v>
      </c>
      <c r="B25" s="1">
        <v>-500</v>
      </c>
      <c r="C25" s="1">
        <v>-350</v>
      </c>
      <c r="D25" s="3">
        <v>0</v>
      </c>
      <c r="E25" s="1">
        <f t="shared" si="1"/>
        <v>150</v>
      </c>
    </row>
    <row r="26" spans="1:5" x14ac:dyDescent="0.25">
      <c r="A26" t="s">
        <v>27</v>
      </c>
      <c r="B26" s="1">
        <f>SUM(B10:B25)</f>
        <v>-7970</v>
      </c>
      <c r="C26" s="1">
        <v>-11110</v>
      </c>
      <c r="D26" s="3">
        <v>0</v>
      </c>
      <c r="E26" s="1">
        <f t="shared" si="1"/>
        <v>-3140</v>
      </c>
    </row>
    <row r="27" spans="1:5" x14ac:dyDescent="0.25">
      <c r="A27" t="s">
        <v>28</v>
      </c>
      <c r="B27" s="1">
        <f>B26+B7</f>
        <v>-30</v>
      </c>
      <c r="C27" s="1">
        <f>C26+C7</f>
        <v>-3845</v>
      </c>
      <c r="D27" s="3">
        <v>0</v>
      </c>
      <c r="E27" s="1">
        <f t="shared" si="1"/>
        <v>-3815</v>
      </c>
    </row>
    <row r="28" spans="1:5" x14ac:dyDescent="0.25">
      <c r="A28" t="s">
        <v>29</v>
      </c>
      <c r="D28" s="3"/>
    </row>
    <row r="29" spans="1:5" x14ac:dyDescent="0.25">
      <c r="A29" t="s">
        <v>30</v>
      </c>
      <c r="D29" s="3"/>
    </row>
    <row r="30" spans="1:5" x14ac:dyDescent="0.25">
      <c r="A30" t="s">
        <v>31</v>
      </c>
      <c r="B30" s="2">
        <v>0</v>
      </c>
      <c r="C30" s="1">
        <v>800</v>
      </c>
      <c r="D30" s="3">
        <v>0</v>
      </c>
      <c r="E30" s="1">
        <f t="shared" ref="E30:E34" si="2">C30-B30</f>
        <v>800</v>
      </c>
    </row>
    <row r="31" spans="1:5" x14ac:dyDescent="0.25">
      <c r="A31" t="s">
        <v>32</v>
      </c>
      <c r="B31" s="1">
        <v>0</v>
      </c>
      <c r="C31" s="1">
        <v>800</v>
      </c>
      <c r="D31" s="3">
        <v>0</v>
      </c>
      <c r="E31" s="1">
        <f t="shared" si="2"/>
        <v>800</v>
      </c>
    </row>
    <row r="32" spans="1:5" x14ac:dyDescent="0.25">
      <c r="A32" t="s">
        <v>33</v>
      </c>
      <c r="B32" s="1">
        <f>$B$34</f>
        <v>-30</v>
      </c>
      <c r="C32" s="1">
        <v>-3045</v>
      </c>
      <c r="D32" s="3">
        <v>0</v>
      </c>
      <c r="E32" s="1">
        <f t="shared" si="2"/>
        <v>-3015</v>
      </c>
    </row>
    <row r="33" spans="1:5" x14ac:dyDescent="0.25">
      <c r="A33" t="s">
        <v>34</v>
      </c>
      <c r="B33" s="1">
        <f t="shared" ref="B33:B34" si="3">$B$27</f>
        <v>-30</v>
      </c>
      <c r="C33" s="1">
        <v>-3045</v>
      </c>
      <c r="D33" s="3">
        <v>0</v>
      </c>
      <c r="E33" s="1">
        <f t="shared" si="2"/>
        <v>-3015</v>
      </c>
    </row>
    <row r="34" spans="1:5" x14ac:dyDescent="0.25">
      <c r="A34" t="s">
        <v>35</v>
      </c>
      <c r="B34" s="1">
        <f t="shared" si="3"/>
        <v>-30</v>
      </c>
      <c r="C34" s="1">
        <v>-3045</v>
      </c>
      <c r="D34" s="3">
        <v>0</v>
      </c>
      <c r="E34" s="1">
        <f t="shared" si="2"/>
        <v>-3015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 Saastamoinen</dc:creator>
  <cp:lastModifiedBy>Pekka Saastamoinen</cp:lastModifiedBy>
  <dcterms:created xsi:type="dcterms:W3CDTF">2021-11-05T16:20:11Z</dcterms:created>
  <dcterms:modified xsi:type="dcterms:W3CDTF">2021-11-10T15:51:30Z</dcterms:modified>
</cp:coreProperties>
</file>