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didasgroup-my.sharepoint.com/personal/eero_karhu_adidas_com/Documents/Desktop/"/>
    </mc:Choice>
  </mc:AlternateContent>
  <xr:revisionPtr revIDLastSave="2" documentId="8_{38E0F4B5-A4A9-491C-94C4-3B1215C091EF}" xr6:coauthVersionLast="47" xr6:coauthVersionMax="47" xr10:uidLastSave="{3A9767E7-39FC-4079-8108-8E1882062764}"/>
  <bookViews>
    <workbookView xWindow="22932" yWindow="-108" windowWidth="23256" windowHeight="12576" xr2:uid="{00000000-000D-0000-FFFF-FFFF00000000}"/>
  </bookViews>
  <sheets>
    <sheet name="1" sheetId="1" r:id="rId1"/>
  </sheets>
  <definedNames>
    <definedName name="_xlnm.Print_Area" localSheetId="0">'1'!$A$1:$S$72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9" i="1" l="1"/>
  <c r="S68" i="1"/>
  <c r="S67" i="1"/>
  <c r="S66" i="1"/>
  <c r="R69" i="1"/>
  <c r="R68" i="1"/>
  <c r="R67" i="1"/>
  <c r="R66" i="1"/>
  <c r="R54" i="1"/>
  <c r="S54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27" i="1"/>
  <c r="S27" i="1" s="1"/>
  <c r="R26" i="1"/>
  <c r="S26" i="1" s="1"/>
  <c r="R72" i="1"/>
  <c r="S72" i="1" s="1"/>
  <c r="R71" i="1"/>
  <c r="S71" i="1" s="1"/>
  <c r="R65" i="1" l="1"/>
  <c r="R64" i="1"/>
  <c r="R63" i="1"/>
  <c r="R62" i="1"/>
  <c r="R60" i="1"/>
  <c r="R59" i="1"/>
  <c r="R58" i="1"/>
  <c r="R57" i="1"/>
  <c r="R55" i="1"/>
  <c r="S55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R46" i="1"/>
  <c r="R45" i="1"/>
  <c r="R32" i="1"/>
  <c r="R31" i="1"/>
  <c r="R30" i="1"/>
  <c r="R29" i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S65" i="1" l="1"/>
  <c r="S64" i="1"/>
  <c r="S63" i="1"/>
  <c r="S62" i="1"/>
  <c r="S48" i="1"/>
  <c r="S32" i="1"/>
  <c r="S46" i="1"/>
  <c r="S45" i="1"/>
  <c r="S31" i="1"/>
  <c r="S30" i="1"/>
  <c r="S29" i="1"/>
  <c r="S60" i="1" l="1"/>
  <c r="S58" i="1"/>
  <c r="S59" i="1"/>
  <c r="S57" i="1"/>
</calcChain>
</file>

<file path=xl/sharedStrings.xml><?xml version="1.0" encoding="utf-8"?>
<sst xmlns="http://schemas.openxmlformats.org/spreadsheetml/2006/main" count="282" uniqueCount="125">
  <si>
    <t>TuNL tilauslomake alueet kevät2025</t>
  </si>
  <si>
    <t>Joukkue:</t>
  </si>
  <si>
    <t>Tilaaja:</t>
  </si>
  <si>
    <t>s-posti:</t>
  </si>
  <si>
    <t>Intersport Hansa Turku</t>
  </si>
  <si>
    <t>Puhelin:</t>
  </si>
  <si>
    <t>Eerikinkatu 15</t>
  </si>
  <si>
    <t>juha.herttolin@intersport.fi</t>
  </si>
  <si>
    <t>Artikkeli</t>
  </si>
  <si>
    <t>Nimi</t>
  </si>
  <si>
    <t>Kuva</t>
  </si>
  <si>
    <t>Väri</t>
  </si>
  <si>
    <t>Seurahinta</t>
  </si>
  <si>
    <t>XS</t>
  </si>
  <si>
    <t>S</t>
  </si>
  <si>
    <t>M</t>
  </si>
  <si>
    <t>L</t>
  </si>
  <si>
    <t>XL</t>
  </si>
  <si>
    <t>2XL</t>
  </si>
  <si>
    <t>3XL</t>
  </si>
  <si>
    <t>YHT.</t>
  </si>
  <si>
    <t>YHT. €</t>
  </si>
  <si>
    <t xml:space="preserve">H44529
</t>
  </si>
  <si>
    <t>TABELA 23 JSY
Pelipaita</t>
  </si>
  <si>
    <t>Musta</t>
  </si>
  <si>
    <t xml:space="preserve">H44535
</t>
  </si>
  <si>
    <t>TABELA 23 JSY Y
Pelipaita</t>
  </si>
  <si>
    <t xml:space="preserve">H44527
</t>
  </si>
  <si>
    <t>Tummansininen</t>
  </si>
  <si>
    <t xml:space="preserve">H44537
</t>
  </si>
  <si>
    <t xml:space="preserve">HT6552
</t>
  </si>
  <si>
    <t>Punainen</t>
  </si>
  <si>
    <t xml:space="preserve">HS0539
</t>
  </si>
  <si>
    <t xml:space="preserve">H44528
</t>
  </si>
  <si>
    <t>Sininen</t>
  </si>
  <si>
    <t xml:space="preserve">H44536
</t>
  </si>
  <si>
    <t xml:space="preserve">IA9147
</t>
  </si>
  <si>
    <t>Vihreä</t>
  </si>
  <si>
    <t xml:space="preserve">IA9157
</t>
  </si>
  <si>
    <t xml:space="preserve">IB4928
</t>
  </si>
  <si>
    <t>Viininpunainen</t>
  </si>
  <si>
    <t xml:space="preserve">IB4933
</t>
  </si>
  <si>
    <t xml:space="preserve">IA9146
</t>
  </si>
  <si>
    <t>Keltainen</t>
  </si>
  <si>
    <t xml:space="preserve">IA9156
</t>
  </si>
  <si>
    <t xml:space="preserve">H44526
</t>
  </si>
  <si>
    <t>Valkoinen</t>
  </si>
  <si>
    <t xml:space="preserve">H44534
</t>
  </si>
  <si>
    <t xml:space="preserve">IB4925
</t>
  </si>
  <si>
    <t>Neonkelt,</t>
  </si>
  <si>
    <t xml:space="preserve">IB4936
</t>
  </si>
  <si>
    <t>GK9088</t>
  </si>
  <si>
    <t>TEAM BASE TEE</t>
  </si>
  <si>
    <t>19,50</t>
  </si>
  <si>
    <t>GK9087</t>
  </si>
  <si>
    <t>TEAM BASE TEE Y</t>
  </si>
  <si>
    <t>GN5676</t>
  </si>
  <si>
    <t>GN5713</t>
  </si>
  <si>
    <t>GN5677</t>
  </si>
  <si>
    <t>GN5710</t>
  </si>
  <si>
    <t>GN5675</t>
  </si>
  <si>
    <t>Tsini</t>
  </si>
  <si>
    <t>GN5712</t>
  </si>
  <si>
    <t>GN5674</t>
  </si>
  <si>
    <t>GN5711</t>
  </si>
  <si>
    <t>GN7504</t>
  </si>
  <si>
    <t>GN7515</t>
  </si>
  <si>
    <t>GN7503</t>
  </si>
  <si>
    <t>GN7510</t>
  </si>
  <si>
    <t>GN7506</t>
  </si>
  <si>
    <t>GN7514</t>
  </si>
  <si>
    <t>JN5465</t>
  </si>
  <si>
    <t>SQUADRA 25 SHO pelishortsi</t>
  </si>
  <si>
    <t>JN5455</t>
  </si>
  <si>
    <t>SQUADRA 25 SHO Y pelishortsi</t>
  </si>
  <si>
    <t>28-30</t>
  </si>
  <si>
    <t>31-33</t>
  </si>
  <si>
    <t>34-36</t>
  </si>
  <si>
    <t>37-39</t>
  </si>
  <si>
    <t>40-42</t>
  </si>
  <si>
    <t>43-45</t>
  </si>
  <si>
    <t>46-48</t>
  </si>
  <si>
    <t>IB7813</t>
  </si>
  <si>
    <t>MILANO 23
Pelisukka</t>
  </si>
  <si>
    <t>9,50</t>
  </si>
  <si>
    <t>IB7818</t>
  </si>
  <si>
    <t>HT6538</t>
  </si>
  <si>
    <t>IB7819</t>
  </si>
  <si>
    <t>IB7815</t>
  </si>
  <si>
    <t>IB7814</t>
  </si>
  <si>
    <t>Tsininen</t>
  </si>
  <si>
    <t>IB7820</t>
  </si>
  <si>
    <t>IB7817</t>
  </si>
  <si>
    <t>TUNLIA0416</t>
  </si>
  <si>
    <t>TUNL ENT22 verkkatakki SR custom</t>
  </si>
  <si>
    <t>TUNLIA0430</t>
  </si>
  <si>
    <t>TUNL ENT22 verkkatakki JR custom</t>
  </si>
  <si>
    <t xml:space="preserve">JE2782
</t>
  </si>
  <si>
    <t>SQ25 TR Pant treenihousu</t>
  </si>
  <si>
    <t xml:space="preserve">JE2777
</t>
  </si>
  <si>
    <t>SQ25 TR Pant Y treenihousu</t>
  </si>
  <si>
    <t>TUNLHT6466</t>
  </si>
  <si>
    <t>TUNL ENT22 AW takki SR custom</t>
  </si>
  <si>
    <t>sininen</t>
  </si>
  <si>
    <t>TUNLHR4235</t>
  </si>
  <si>
    <t>TUNL ENT22 AW takki JR custom</t>
  </si>
  <si>
    <t xml:space="preserve">HG6283
</t>
  </si>
  <si>
    <t>ENT22 JSY
Treenipaita</t>
  </si>
  <si>
    <t>HG3948</t>
  </si>
  <si>
    <t>ENT22 JSY Y
Treenipaita</t>
  </si>
  <si>
    <t xml:space="preserve">JC6209
</t>
  </si>
  <si>
    <t>SQ25 GK veskarin paita</t>
  </si>
  <si>
    <t>Violetti</t>
  </si>
  <si>
    <t>JJ1939</t>
  </si>
  <si>
    <t>SQ25 GK veskarin paita Y</t>
  </si>
  <si>
    <t xml:space="preserve">JG1129
</t>
  </si>
  <si>
    <t>Lime</t>
  </si>
  <si>
    <t>JJ1940</t>
  </si>
  <si>
    <t>NS</t>
  </si>
  <si>
    <t>SR</t>
  </si>
  <si>
    <t>JR</t>
  </si>
  <si>
    <t>IB8657</t>
  </si>
  <si>
    <t>TIRO DU M Varustelaukku</t>
  </si>
  <si>
    <t>IB8646</t>
  </si>
  <si>
    <t>TIRO L BACKPACK Repun alataskuun mahtuu pallo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</si>
</sst>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vertical="top"/>
    </xf>
    <xf numFmtId="0" fontId="3" fillId="0" borderId="0" xfId="0" applyFont="1"/>
    <xf numFmtId="0" fontId="2" fillId="0" borderId="0" xfId="0" applyFont="1"/>
    <xf numFmtId="0" fontId="4" fillId="0" borderId="0" xfId="1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0" fillId="2" borderId="0" xfId="0" applyFill="1"/>
    <xf numFmtId="49" fontId="0" fillId="3" borderId="5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21771</xdr:colOff>
      <xdr:row>1</xdr:row>
      <xdr:rowOff>87085</xdr:rowOff>
    </xdr:from>
    <xdr:to>
      <xdr:col>14</xdr:col>
      <xdr:colOff>355818</xdr:colOff>
      <xdr:row>3</xdr:row>
      <xdr:rowOff>38321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2BF75639-AD85-4A66-B6F5-55FE0F84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02771"/>
          <a:ext cx="2620047" cy="277807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0</xdr:row>
      <xdr:rowOff>112619</xdr:rowOff>
    </xdr:from>
    <xdr:to>
      <xdr:col>8</xdr:col>
      <xdr:colOff>318808</xdr:colOff>
      <xdr:row>7</xdr:row>
      <xdr:rowOff>2164</xdr:rowOff>
    </xdr:to>
    <xdr:pic>
      <xdr:nvPicPr>
        <xdr:cNvPr id="164" name="Picture 163" descr="TuNL logot ja kuvat - Turun Nappulaliiga Ry">
          <a:extLst>
            <a:ext uri="{FF2B5EF4-FFF2-40B4-BE49-F238E27FC236}">
              <a16:creationId xmlns:a16="http://schemas.microsoft.com/office/drawing/2014/main" id="{05ACD879-F7C0-405E-A9A2-9D8FE108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112619"/>
          <a:ext cx="1299883" cy="1223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251011</xdr:colOff>
      <xdr:row>63</xdr:row>
      <xdr:rowOff>107576</xdr:rowOff>
    </xdr:from>
    <xdr:to>
      <xdr:col>2</xdr:col>
      <xdr:colOff>1084728</xdr:colOff>
      <xdr:row>63</xdr:row>
      <xdr:rowOff>941293</xdr:rowOff>
    </xdr:to>
    <xdr:pic>
      <xdr:nvPicPr>
        <xdr:cNvPr id="93" name="HG6283 ENT22 JSY" descr="HG6283 ENT22 JSY">
          <a:extLst>
            <a:ext uri="{FF2B5EF4-FFF2-40B4-BE49-F238E27FC236}">
              <a16:creationId xmlns:a16="http://schemas.microsoft.com/office/drawing/2014/main" id="{939BEE6D-DE12-4DAD-B8A7-33DEB2E6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5270" y="27548541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116540</xdr:colOff>
      <xdr:row>48</xdr:row>
      <xdr:rowOff>170329</xdr:rowOff>
    </xdr:from>
    <xdr:to>
      <xdr:col>2</xdr:col>
      <xdr:colOff>1181045</xdr:colOff>
      <xdr:row>48</xdr:row>
      <xdr:rowOff>833717</xdr:rowOff>
    </xdr:to>
    <xdr:pic>
      <xdr:nvPicPr>
        <xdr:cNvPr id="9" name="Picture_55_2">
          <a:extLst>
            <a:ext uri="{FF2B5EF4-FFF2-40B4-BE49-F238E27FC236}">
              <a16:creationId xmlns:a16="http://schemas.microsoft.com/office/drawing/2014/main" id="{DA0C6014-02C8-4035-9476-C9820B109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799" y="13581529"/>
          <a:ext cx="1064505" cy="663388"/>
        </a:xfrm>
        <a:prstGeom prst="rect">
          <a:avLst/>
        </a:prstGeom>
      </xdr:spPr>
    </xdr:pic>
    <xdr:clientData/>
  </xdr:twoCellAnchor>
  <xdr:twoCellAnchor>
    <xdr:from>
      <xdr:col>2</xdr:col>
      <xdr:colOff>134471</xdr:colOff>
      <xdr:row>47</xdr:row>
      <xdr:rowOff>206188</xdr:rowOff>
    </xdr:from>
    <xdr:to>
      <xdr:col>2</xdr:col>
      <xdr:colOff>1155821</xdr:colOff>
      <xdr:row>47</xdr:row>
      <xdr:rowOff>842682</xdr:rowOff>
    </xdr:to>
    <xdr:pic>
      <xdr:nvPicPr>
        <xdr:cNvPr id="10" name="Picture_50_2">
          <a:extLst>
            <a:ext uri="{FF2B5EF4-FFF2-40B4-BE49-F238E27FC236}">
              <a16:creationId xmlns:a16="http://schemas.microsoft.com/office/drawing/2014/main" id="{0037392B-F047-424A-81A1-59632D16F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730" y="12559553"/>
          <a:ext cx="1021350" cy="636494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64</xdr:row>
      <xdr:rowOff>107576</xdr:rowOff>
    </xdr:from>
    <xdr:to>
      <xdr:col>2</xdr:col>
      <xdr:colOff>1084728</xdr:colOff>
      <xdr:row>64</xdr:row>
      <xdr:rowOff>941293</xdr:rowOff>
    </xdr:to>
    <xdr:pic>
      <xdr:nvPicPr>
        <xdr:cNvPr id="11" name="HG6283 ENT22 JSY" descr="HG6283 ENT22 JSY">
          <a:extLst>
            <a:ext uri="{FF2B5EF4-FFF2-40B4-BE49-F238E27FC236}">
              <a16:creationId xmlns:a16="http://schemas.microsoft.com/office/drawing/2014/main" id="{0C49A678-BEE9-4E84-A6C6-98E9FD4C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5270" y="31708164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62753</xdr:colOff>
      <xdr:row>28</xdr:row>
      <xdr:rowOff>161365</xdr:rowOff>
    </xdr:from>
    <xdr:to>
      <xdr:col>2</xdr:col>
      <xdr:colOff>1199185</xdr:colOff>
      <xdr:row>28</xdr:row>
      <xdr:rowOff>869577</xdr:rowOff>
    </xdr:to>
    <xdr:pic>
      <xdr:nvPicPr>
        <xdr:cNvPr id="19" name="Picture_48_2">
          <a:extLst>
            <a:ext uri="{FF2B5EF4-FFF2-40B4-BE49-F238E27FC236}">
              <a16:creationId xmlns:a16="http://schemas.microsoft.com/office/drawing/2014/main" id="{A294AA09-BDB1-44D0-8765-2358736C7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012" y="6051177"/>
          <a:ext cx="1136432" cy="708212"/>
        </a:xfrm>
        <a:prstGeom prst="rect">
          <a:avLst/>
        </a:prstGeom>
      </xdr:spPr>
    </xdr:pic>
    <xdr:clientData/>
  </xdr:twoCellAnchor>
  <xdr:twoCellAnchor>
    <xdr:from>
      <xdr:col>2</xdr:col>
      <xdr:colOff>53788</xdr:colOff>
      <xdr:row>29</xdr:row>
      <xdr:rowOff>179294</xdr:rowOff>
    </xdr:from>
    <xdr:to>
      <xdr:col>2</xdr:col>
      <xdr:colOff>1190220</xdr:colOff>
      <xdr:row>29</xdr:row>
      <xdr:rowOff>887506</xdr:rowOff>
    </xdr:to>
    <xdr:pic>
      <xdr:nvPicPr>
        <xdr:cNvPr id="20" name="Picture_48_2">
          <a:extLst>
            <a:ext uri="{FF2B5EF4-FFF2-40B4-BE49-F238E27FC236}">
              <a16:creationId xmlns:a16="http://schemas.microsoft.com/office/drawing/2014/main" id="{DAFD3CDF-25F3-440D-ADD9-671DBBE92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047" y="7109012"/>
          <a:ext cx="1136432" cy="708212"/>
        </a:xfrm>
        <a:prstGeom prst="rect">
          <a:avLst/>
        </a:prstGeom>
      </xdr:spPr>
    </xdr:pic>
    <xdr:clientData/>
  </xdr:twoCellAnchor>
  <xdr:twoCellAnchor>
    <xdr:from>
      <xdr:col>2</xdr:col>
      <xdr:colOff>8964</xdr:colOff>
      <xdr:row>30</xdr:row>
      <xdr:rowOff>125506</xdr:rowOff>
    </xdr:from>
    <xdr:to>
      <xdr:col>2</xdr:col>
      <xdr:colOff>1231707</xdr:colOff>
      <xdr:row>30</xdr:row>
      <xdr:rowOff>887506</xdr:rowOff>
    </xdr:to>
    <xdr:pic>
      <xdr:nvPicPr>
        <xdr:cNvPr id="23" name="Picture_78_2">
          <a:extLst>
            <a:ext uri="{FF2B5EF4-FFF2-40B4-BE49-F238E27FC236}">
              <a16:creationId xmlns:a16="http://schemas.microsoft.com/office/drawing/2014/main" id="{F75A70BC-A3F0-463A-BC2F-99462196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3223" y="8095130"/>
          <a:ext cx="1222743" cy="762000"/>
        </a:xfrm>
        <a:prstGeom prst="rect">
          <a:avLst/>
        </a:prstGeom>
      </xdr:spPr>
    </xdr:pic>
    <xdr:clientData/>
  </xdr:twoCellAnchor>
  <xdr:twoCellAnchor>
    <xdr:from>
      <xdr:col>2</xdr:col>
      <xdr:colOff>8965</xdr:colOff>
      <xdr:row>31</xdr:row>
      <xdr:rowOff>152400</xdr:rowOff>
    </xdr:from>
    <xdr:to>
      <xdr:col>2</xdr:col>
      <xdr:colOff>1231708</xdr:colOff>
      <xdr:row>31</xdr:row>
      <xdr:rowOff>914400</xdr:rowOff>
    </xdr:to>
    <xdr:pic>
      <xdr:nvPicPr>
        <xdr:cNvPr id="24" name="Picture_78_2">
          <a:extLst>
            <a:ext uri="{FF2B5EF4-FFF2-40B4-BE49-F238E27FC236}">
              <a16:creationId xmlns:a16="http://schemas.microsoft.com/office/drawing/2014/main" id="{AD9B9D80-DB70-4607-A88F-DCD29D3B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3224" y="9161929"/>
          <a:ext cx="1222743" cy="762000"/>
        </a:xfrm>
        <a:prstGeom prst="rect">
          <a:avLst/>
        </a:prstGeom>
      </xdr:spPr>
    </xdr:pic>
    <xdr:clientData/>
  </xdr:twoCellAnchor>
  <xdr:twoCellAnchor>
    <xdr:from>
      <xdr:col>16</xdr:col>
      <xdr:colOff>537883</xdr:colOff>
      <xdr:row>1</xdr:row>
      <xdr:rowOff>98611</xdr:rowOff>
    </xdr:from>
    <xdr:to>
      <xdr:col>18</xdr:col>
      <xdr:colOff>633266</xdr:colOff>
      <xdr:row>6</xdr:row>
      <xdr:rowOff>26894</xdr:rowOff>
    </xdr:to>
    <xdr:sp macro="" textlink="">
      <xdr:nvSpPr>
        <xdr:cNvPr id="2" name="Freeform: Shape 1">
          <a:extLst>
            <a:ext uri="{FF2B5EF4-FFF2-40B4-BE49-F238E27FC236}">
              <a16:creationId xmlns:a16="http://schemas.microsoft.com/office/drawing/2014/main" id="{9EA4405F-4318-45FB-9900-84224AF1233D}"/>
            </a:ext>
          </a:extLst>
        </xdr:cNvPr>
        <xdr:cNvSpPr>
          <a:spLocks noChangeAspect="1"/>
        </xdr:cNvSpPr>
      </xdr:nvSpPr>
      <xdr:spPr bwMode="auto">
        <a:xfrm>
          <a:off x="12218895" y="412376"/>
          <a:ext cx="1314583" cy="779930"/>
        </a:xfrm>
        <a:custGeom>
          <a:avLst/>
          <a:gdLst>
            <a:gd name="connsiteX0" fmla="*/ 701675 w 3548063"/>
            <a:gd name="connsiteY0" fmla="*/ 1462088 h 2105026"/>
            <a:gd name="connsiteX1" fmla="*/ 1074738 w 3548063"/>
            <a:gd name="connsiteY1" fmla="*/ 2105026 h 2105026"/>
            <a:gd name="connsiteX2" fmla="*/ 134938 w 3548063"/>
            <a:gd name="connsiteY2" fmla="*/ 2105026 h 2105026"/>
            <a:gd name="connsiteX3" fmla="*/ 0 w 3548063"/>
            <a:gd name="connsiteY3" fmla="*/ 1866901 h 2105026"/>
            <a:gd name="connsiteX4" fmla="*/ 1524000 w 3548063"/>
            <a:gd name="connsiteY4" fmla="*/ 741363 h 2105026"/>
            <a:gd name="connsiteX5" fmla="*/ 2312988 w 3548063"/>
            <a:gd name="connsiteY5" fmla="*/ 2105026 h 2105026"/>
            <a:gd name="connsiteX6" fmla="*/ 1573213 w 3548063"/>
            <a:gd name="connsiteY6" fmla="*/ 2105026 h 2105026"/>
            <a:gd name="connsiteX7" fmla="*/ 1373188 w 3548063"/>
            <a:gd name="connsiteY7" fmla="*/ 2105026 h 2105026"/>
            <a:gd name="connsiteX8" fmla="*/ 819150 w 3548063"/>
            <a:gd name="connsiteY8" fmla="*/ 1144588 h 2105026"/>
            <a:gd name="connsiteX9" fmla="*/ 2332038 w 3548063"/>
            <a:gd name="connsiteY9" fmla="*/ 0 h 2105026"/>
            <a:gd name="connsiteX10" fmla="*/ 3548063 w 3548063"/>
            <a:gd name="connsiteY10" fmla="*/ 2105025 h 2105026"/>
            <a:gd name="connsiteX11" fmla="*/ 2608263 w 3548063"/>
            <a:gd name="connsiteY11" fmla="*/ 2105025 h 2105026"/>
            <a:gd name="connsiteX12" fmla="*/ 1627188 w 3548063"/>
            <a:gd name="connsiteY12" fmla="*/ 407987 h 21050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548063" h="2105026">
              <a:moveTo>
                <a:pt x="701675" y="1462088"/>
              </a:moveTo>
              <a:lnTo>
                <a:pt x="1074738" y="2105026"/>
              </a:lnTo>
              <a:lnTo>
                <a:pt x="134938" y="2105026"/>
              </a:lnTo>
              <a:lnTo>
                <a:pt x="0" y="1866901"/>
              </a:lnTo>
              <a:close/>
              <a:moveTo>
                <a:pt x="1524000" y="741363"/>
              </a:moveTo>
              <a:lnTo>
                <a:pt x="2312988" y="2105026"/>
              </a:lnTo>
              <a:lnTo>
                <a:pt x="1573213" y="2105026"/>
              </a:lnTo>
              <a:lnTo>
                <a:pt x="1373188" y="2105026"/>
              </a:lnTo>
              <a:lnTo>
                <a:pt x="819150" y="1144588"/>
              </a:lnTo>
              <a:close/>
              <a:moveTo>
                <a:pt x="2332038" y="0"/>
              </a:moveTo>
              <a:lnTo>
                <a:pt x="3548063" y="2105025"/>
              </a:lnTo>
              <a:lnTo>
                <a:pt x="2608263" y="2105025"/>
              </a:lnTo>
              <a:lnTo>
                <a:pt x="1627188" y="407987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="horz" wrap="square" lIns="122777" tIns="61389" rIns="122777" bIns="61389" numCol="1" anchor="t" anchorCtr="0" compatLnSpc="1">
          <a:prstTxWarp prst="textNoShape">
            <a:avLst/>
          </a:prstTxWarp>
          <a:noAutofit/>
        </a:bodyPr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1235202" fontAlgn="base">
            <a:spcBef>
              <a:spcPct val="0"/>
            </a:spcBef>
            <a:spcAft>
              <a:spcPct val="0"/>
            </a:spcAft>
            <a:defRPr/>
          </a:pPr>
          <a:endParaRPr lang="en-US" sz="3198">
            <a:solidFill>
              <a:prstClr val="black"/>
            </a:solidFill>
            <a:latin typeface="AdihausDIN"/>
          </a:endParaRPr>
        </a:p>
      </xdr:txBody>
    </xdr:sp>
    <xdr:clientData/>
  </xdr:twoCellAnchor>
  <xdr:twoCellAnchor editAs="oneCell">
    <xdr:from>
      <xdr:col>2</xdr:col>
      <xdr:colOff>381000</xdr:colOff>
      <xdr:row>58</xdr:row>
      <xdr:rowOff>38101</xdr:rowOff>
    </xdr:from>
    <xdr:to>
      <xdr:col>2</xdr:col>
      <xdr:colOff>790575</xdr:colOff>
      <xdr:row>58</xdr:row>
      <xdr:rowOff>993775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24D396-DE3E-4DFD-9F6A-94547A97B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0" y="23183851"/>
          <a:ext cx="409575" cy="955674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59</xdr:row>
      <xdr:rowOff>38101</xdr:rowOff>
    </xdr:from>
    <xdr:to>
      <xdr:col>2</xdr:col>
      <xdr:colOff>790575</xdr:colOff>
      <xdr:row>59</xdr:row>
      <xdr:rowOff>993775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2DAF263-2CBE-43CE-8E10-A26CE3FE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0" y="24231601"/>
          <a:ext cx="409575" cy="955674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44</xdr:row>
      <xdr:rowOff>57150</xdr:rowOff>
    </xdr:from>
    <xdr:to>
      <xdr:col>2</xdr:col>
      <xdr:colOff>981075</xdr:colOff>
      <xdr:row>44</xdr:row>
      <xdr:rowOff>997675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712D408-B4BA-2AC8-3CBB-9C684D38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86050" y="10172700"/>
          <a:ext cx="771525" cy="940525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45</xdr:row>
      <xdr:rowOff>38100</xdr:rowOff>
    </xdr:from>
    <xdr:to>
      <xdr:col>2</xdr:col>
      <xdr:colOff>1009650</xdr:colOff>
      <xdr:row>45</xdr:row>
      <xdr:rowOff>978625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47A7837-C34D-4E6D-89A0-2451CF534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14625" y="11201400"/>
          <a:ext cx="771525" cy="94052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56</xdr:row>
      <xdr:rowOff>76201</xdr:rowOff>
    </xdr:from>
    <xdr:to>
      <xdr:col>2</xdr:col>
      <xdr:colOff>1176803</xdr:colOff>
      <xdr:row>56</xdr:row>
      <xdr:rowOff>933451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6EA0500-73EB-B0FB-6C73-0629A1195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14600" y="21145501"/>
          <a:ext cx="1138703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57</xdr:row>
      <xdr:rowOff>85726</xdr:rowOff>
    </xdr:from>
    <xdr:to>
      <xdr:col>2</xdr:col>
      <xdr:colOff>1167278</xdr:colOff>
      <xdr:row>57</xdr:row>
      <xdr:rowOff>942976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F5EA9B8-9522-49B0-99DB-BD558154D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05075" y="22202776"/>
          <a:ext cx="1138703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61</xdr:row>
      <xdr:rowOff>50452</xdr:rowOff>
    </xdr:from>
    <xdr:to>
      <xdr:col>2</xdr:col>
      <xdr:colOff>923926</xdr:colOff>
      <xdr:row>62</xdr:row>
      <xdr:rowOff>848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736FBF2-215C-10D6-F7A3-E25BD30D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52726" y="27634852"/>
          <a:ext cx="647700" cy="998146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62</xdr:row>
      <xdr:rowOff>31402</xdr:rowOff>
    </xdr:from>
    <xdr:to>
      <xdr:col>2</xdr:col>
      <xdr:colOff>923926</xdr:colOff>
      <xdr:row>62</xdr:row>
      <xdr:rowOff>1029548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6EA90F1-C6C0-452E-88F6-C60C7DB6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52726" y="28663552"/>
          <a:ext cx="647700" cy="998146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49</xdr:row>
      <xdr:rowOff>190500</xdr:rowOff>
    </xdr:from>
    <xdr:to>
      <xdr:col>2</xdr:col>
      <xdr:colOff>1133475</xdr:colOff>
      <xdr:row>49</xdr:row>
      <xdr:rowOff>825639</xdr:rowOff>
    </xdr:to>
    <xdr:pic>
      <xdr:nvPicPr>
        <xdr:cNvPr id="27" name="Picture_20_2">
          <a:extLst>
            <a:ext uri="{FF2B5EF4-FFF2-40B4-BE49-F238E27FC236}">
              <a16:creationId xmlns:a16="http://schemas.microsoft.com/office/drawing/2014/main" id="{C18E9228-C379-45A2-99A0-2C2B31747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18926175"/>
          <a:ext cx="1019175" cy="635139"/>
        </a:xfrm>
        <a:prstGeom prst="rect">
          <a:avLst/>
        </a:prstGeom>
      </xdr:spPr>
    </xdr:pic>
    <xdr:clientData/>
  </xdr:twoCellAnchor>
  <xdr:twoCellAnchor>
    <xdr:from>
      <xdr:col>2</xdr:col>
      <xdr:colOff>170329</xdr:colOff>
      <xdr:row>50</xdr:row>
      <xdr:rowOff>116541</xdr:rowOff>
    </xdr:from>
    <xdr:to>
      <xdr:col>2</xdr:col>
      <xdr:colOff>1201271</xdr:colOff>
      <xdr:row>50</xdr:row>
      <xdr:rowOff>759013</xdr:rowOff>
    </xdr:to>
    <xdr:pic>
      <xdr:nvPicPr>
        <xdr:cNvPr id="28" name="Picture_56_2">
          <a:extLst>
            <a:ext uri="{FF2B5EF4-FFF2-40B4-BE49-F238E27FC236}">
              <a16:creationId xmlns:a16="http://schemas.microsoft.com/office/drawing/2014/main" id="{5719AD27-E9A7-43E1-A5F8-E33385504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9209" y="70251021"/>
          <a:ext cx="1030942" cy="642472"/>
        </a:xfrm>
        <a:prstGeom prst="rect">
          <a:avLst/>
        </a:prstGeom>
      </xdr:spPr>
    </xdr:pic>
    <xdr:clientData/>
  </xdr:twoCellAnchor>
  <xdr:twoCellAnchor>
    <xdr:from>
      <xdr:col>2</xdr:col>
      <xdr:colOff>161365</xdr:colOff>
      <xdr:row>51</xdr:row>
      <xdr:rowOff>107576</xdr:rowOff>
    </xdr:from>
    <xdr:to>
      <xdr:col>2</xdr:col>
      <xdr:colOff>1197101</xdr:colOff>
      <xdr:row>51</xdr:row>
      <xdr:rowOff>753035</xdr:rowOff>
    </xdr:to>
    <xdr:pic>
      <xdr:nvPicPr>
        <xdr:cNvPr id="42" name="Picture_52_2">
          <a:extLst>
            <a:ext uri="{FF2B5EF4-FFF2-40B4-BE49-F238E27FC236}">
              <a16:creationId xmlns:a16="http://schemas.microsoft.com/office/drawing/2014/main" id="{9BFAC648-44E9-44C1-8356-4C84A7A49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0245" y="71164076"/>
          <a:ext cx="1035736" cy="645459"/>
        </a:xfrm>
        <a:prstGeom prst="rect">
          <a:avLst/>
        </a:prstGeom>
      </xdr:spPr>
    </xdr:pic>
    <xdr:clientData/>
  </xdr:twoCellAnchor>
  <xdr:twoCellAnchor>
    <xdr:from>
      <xdr:col>2</xdr:col>
      <xdr:colOff>134470</xdr:colOff>
      <xdr:row>52</xdr:row>
      <xdr:rowOff>134470</xdr:rowOff>
    </xdr:from>
    <xdr:to>
      <xdr:col>2</xdr:col>
      <xdr:colOff>1155822</xdr:colOff>
      <xdr:row>52</xdr:row>
      <xdr:rowOff>770965</xdr:rowOff>
    </xdr:to>
    <xdr:pic>
      <xdr:nvPicPr>
        <xdr:cNvPr id="44" name="Picture_51_2">
          <a:extLst>
            <a:ext uri="{FF2B5EF4-FFF2-40B4-BE49-F238E27FC236}">
              <a16:creationId xmlns:a16="http://schemas.microsoft.com/office/drawing/2014/main" id="{41DA46F9-B7C1-4034-988E-E6788FB7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350" y="72112990"/>
          <a:ext cx="1021352" cy="636495"/>
        </a:xfrm>
        <a:prstGeom prst="rect">
          <a:avLst/>
        </a:prstGeom>
      </xdr:spPr>
    </xdr:pic>
    <xdr:clientData/>
  </xdr:twoCellAnchor>
  <xdr:twoCellAnchor>
    <xdr:from>
      <xdr:col>2</xdr:col>
      <xdr:colOff>107576</xdr:colOff>
      <xdr:row>54</xdr:row>
      <xdr:rowOff>125507</xdr:rowOff>
    </xdr:from>
    <xdr:to>
      <xdr:col>2</xdr:col>
      <xdr:colOff>1093694</xdr:colOff>
      <xdr:row>54</xdr:row>
      <xdr:rowOff>740045</xdr:rowOff>
    </xdr:to>
    <xdr:pic>
      <xdr:nvPicPr>
        <xdr:cNvPr id="45" name="Picture_54_2">
          <a:extLst>
            <a:ext uri="{FF2B5EF4-FFF2-40B4-BE49-F238E27FC236}">
              <a16:creationId xmlns:a16="http://schemas.microsoft.com/office/drawing/2014/main" id="{9946B525-C6E0-47FE-9ED0-A2FA3E7EF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6456" y="73026047"/>
          <a:ext cx="986118" cy="614538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9</xdr:row>
      <xdr:rowOff>123825</xdr:rowOff>
    </xdr:from>
    <xdr:to>
      <xdr:col>2</xdr:col>
      <xdr:colOff>904306</xdr:colOff>
      <xdr:row>9</xdr:row>
      <xdr:rowOff>849965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58551DD-636E-46D7-933D-9AB48B56F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62200" y="1857375"/>
          <a:ext cx="685231" cy="726140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10</xdr:row>
      <xdr:rowOff>142875</xdr:rowOff>
    </xdr:from>
    <xdr:to>
      <xdr:col>2</xdr:col>
      <xdr:colOff>904306</xdr:colOff>
      <xdr:row>10</xdr:row>
      <xdr:rowOff>869015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E79FF97B-5960-40BA-AF24-FB5279DF5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62200" y="2924175"/>
          <a:ext cx="685231" cy="72614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11</xdr:row>
      <xdr:rowOff>200025</xdr:rowOff>
    </xdr:from>
    <xdr:to>
      <xdr:col>2</xdr:col>
      <xdr:colOff>917761</xdr:colOff>
      <xdr:row>11</xdr:row>
      <xdr:rowOff>928914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13D5D171-504D-4FF3-98B4-5F6F2736B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52675" y="4029075"/>
          <a:ext cx="708211" cy="728889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12</xdr:row>
      <xdr:rowOff>152400</xdr:rowOff>
    </xdr:from>
    <xdr:to>
      <xdr:col>2</xdr:col>
      <xdr:colOff>955861</xdr:colOff>
      <xdr:row>12</xdr:row>
      <xdr:rowOff>881289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2943F5E-2C57-4E4C-86C2-0F6A5B09B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90775" y="5029200"/>
          <a:ext cx="708211" cy="728889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13</xdr:row>
      <xdr:rowOff>123825</xdr:rowOff>
    </xdr:from>
    <xdr:to>
      <xdr:col>2</xdr:col>
      <xdr:colOff>929528</xdr:colOff>
      <xdr:row>13</xdr:row>
      <xdr:rowOff>912867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83466172-3A23-4E40-AC34-B2C84F963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00300" y="6048375"/>
          <a:ext cx="672353" cy="789042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14</xdr:row>
      <xdr:rowOff>142875</xdr:rowOff>
    </xdr:from>
    <xdr:to>
      <xdr:col>2</xdr:col>
      <xdr:colOff>939053</xdr:colOff>
      <xdr:row>14</xdr:row>
      <xdr:rowOff>931917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9296089-F291-4D17-BEB3-EFEADE24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09825" y="7115175"/>
          <a:ext cx="672353" cy="789042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15</xdr:row>
      <xdr:rowOff>123825</xdr:rowOff>
    </xdr:from>
    <xdr:to>
      <xdr:col>2</xdr:col>
      <xdr:colOff>968748</xdr:colOff>
      <xdr:row>15</xdr:row>
      <xdr:rowOff>901302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1868B87C-EDF4-4F08-998B-B1147A545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57450" y="8143875"/>
          <a:ext cx="654423" cy="777477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16</xdr:row>
      <xdr:rowOff>133350</xdr:rowOff>
    </xdr:from>
    <xdr:to>
      <xdr:col>2</xdr:col>
      <xdr:colOff>978273</xdr:colOff>
      <xdr:row>16</xdr:row>
      <xdr:rowOff>910827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4A08BE96-257D-43BC-9B91-1302D715D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66975" y="9201150"/>
          <a:ext cx="654423" cy="777477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17</xdr:row>
      <xdr:rowOff>123825</xdr:rowOff>
    </xdr:from>
    <xdr:to>
      <xdr:col>2</xdr:col>
      <xdr:colOff>950659</xdr:colOff>
      <xdr:row>17</xdr:row>
      <xdr:rowOff>921684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8145A3C4-7645-4155-B430-A75CECB0F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38400" y="10239375"/>
          <a:ext cx="655384" cy="797859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18</xdr:row>
      <xdr:rowOff>95250</xdr:rowOff>
    </xdr:from>
    <xdr:to>
      <xdr:col>2</xdr:col>
      <xdr:colOff>960184</xdr:colOff>
      <xdr:row>18</xdr:row>
      <xdr:rowOff>893109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3D088EC1-245B-42A2-B37D-20FA45F3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47925" y="11258550"/>
          <a:ext cx="655384" cy="797859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19</xdr:row>
      <xdr:rowOff>152400</xdr:rowOff>
    </xdr:from>
    <xdr:to>
      <xdr:col>2</xdr:col>
      <xdr:colOff>956981</xdr:colOff>
      <xdr:row>19</xdr:row>
      <xdr:rowOff>915049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17FE8658-BB02-4C1B-B376-2914FD1C0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09825" y="14458950"/>
          <a:ext cx="690281" cy="76264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20</xdr:row>
      <xdr:rowOff>142875</xdr:rowOff>
    </xdr:from>
    <xdr:to>
      <xdr:col>2</xdr:col>
      <xdr:colOff>966506</xdr:colOff>
      <xdr:row>20</xdr:row>
      <xdr:rowOff>905524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3ABF660A-4A93-405E-AB9F-ABB5A58F8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19350" y="15497175"/>
          <a:ext cx="690281" cy="762649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21</xdr:row>
      <xdr:rowOff>104775</xdr:rowOff>
    </xdr:from>
    <xdr:to>
      <xdr:col>2</xdr:col>
      <xdr:colOff>994522</xdr:colOff>
      <xdr:row>21</xdr:row>
      <xdr:rowOff>947457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D719867-BCEA-4462-95D9-0ECF63B6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438400" y="18602325"/>
          <a:ext cx="699247" cy="842682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22</xdr:row>
      <xdr:rowOff>95250</xdr:rowOff>
    </xdr:from>
    <xdr:to>
      <xdr:col>2</xdr:col>
      <xdr:colOff>975472</xdr:colOff>
      <xdr:row>22</xdr:row>
      <xdr:rowOff>937932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A5A6C790-589F-4FEF-8ACF-748FA785D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419350" y="19640550"/>
          <a:ext cx="699247" cy="8426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23</xdr:row>
      <xdr:rowOff>142875</xdr:rowOff>
    </xdr:from>
    <xdr:to>
      <xdr:col>2</xdr:col>
      <xdr:colOff>977153</xdr:colOff>
      <xdr:row>23</xdr:row>
      <xdr:rowOff>937474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5932EB2-9DD3-4858-8A81-18934BBC9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47925" y="22831425"/>
          <a:ext cx="672353" cy="794599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24</xdr:row>
      <xdr:rowOff>76200</xdr:rowOff>
    </xdr:from>
    <xdr:to>
      <xdr:col>2</xdr:col>
      <xdr:colOff>1005728</xdr:colOff>
      <xdr:row>24</xdr:row>
      <xdr:rowOff>870799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CD3FAA16-7973-40C6-9FCD-2CA205FB2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76500" y="23812500"/>
          <a:ext cx="672353" cy="794599"/>
        </a:xfrm>
        <a:prstGeom prst="rect">
          <a:avLst/>
        </a:prstGeom>
      </xdr:spPr>
    </xdr:pic>
    <xdr:clientData/>
  </xdr:twoCellAnchor>
  <xdr:twoCellAnchor>
    <xdr:from>
      <xdr:col>2</xdr:col>
      <xdr:colOff>57709</xdr:colOff>
      <xdr:row>70</xdr:row>
      <xdr:rowOff>172570</xdr:rowOff>
    </xdr:from>
    <xdr:to>
      <xdr:col>2</xdr:col>
      <xdr:colOff>1156381</xdr:colOff>
      <xdr:row>70</xdr:row>
      <xdr:rowOff>857250</xdr:rowOff>
    </xdr:to>
    <xdr:pic>
      <xdr:nvPicPr>
        <xdr:cNvPr id="5" name="Picture_1497_2">
          <a:extLst>
            <a:ext uri="{FF2B5EF4-FFF2-40B4-BE49-F238E27FC236}">
              <a16:creationId xmlns:a16="http://schemas.microsoft.com/office/drawing/2014/main" id="{9E3E1E23-2AA1-4F46-94B4-E1A92210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834" y="49788295"/>
          <a:ext cx="1098672" cy="684680"/>
        </a:xfrm>
        <a:prstGeom prst="rect">
          <a:avLst/>
        </a:prstGeom>
      </xdr:spPr>
    </xdr:pic>
    <xdr:clientData/>
  </xdr:twoCellAnchor>
  <xdr:twoCellAnchor>
    <xdr:from>
      <xdr:col>2</xdr:col>
      <xdr:colOff>53227</xdr:colOff>
      <xdr:row>71</xdr:row>
      <xdr:rowOff>145676</xdr:rowOff>
    </xdr:from>
    <xdr:to>
      <xdr:col>2</xdr:col>
      <xdr:colOff>1210337</xdr:colOff>
      <xdr:row>71</xdr:row>
      <xdr:rowOff>866775</xdr:rowOff>
    </xdr:to>
    <xdr:pic>
      <xdr:nvPicPr>
        <xdr:cNvPr id="6" name="Picture_1493_2">
          <a:extLst>
            <a:ext uri="{FF2B5EF4-FFF2-40B4-BE49-F238E27FC236}">
              <a16:creationId xmlns:a16="http://schemas.microsoft.com/office/drawing/2014/main" id="{171ECE9D-CA47-4E42-BA32-8CDD1BF92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352" y="50885351"/>
          <a:ext cx="1157110" cy="721099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25</xdr:row>
      <xdr:rowOff>57150</xdr:rowOff>
    </xdr:from>
    <xdr:to>
      <xdr:col>2</xdr:col>
      <xdr:colOff>1019175</xdr:colOff>
      <xdr:row>25</xdr:row>
      <xdr:rowOff>945673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4FACD43-D143-C6D1-CDB1-02C74FB57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371725" y="18554700"/>
          <a:ext cx="790575" cy="888523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26</xdr:row>
      <xdr:rowOff>76200</xdr:rowOff>
    </xdr:from>
    <xdr:to>
      <xdr:col>2</xdr:col>
      <xdr:colOff>1000125</xdr:colOff>
      <xdr:row>26</xdr:row>
      <xdr:rowOff>943312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1CA2787-0B19-A326-7303-65AE2773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371725" y="19621500"/>
          <a:ext cx="771525" cy="86711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32</xdr:row>
      <xdr:rowOff>57151</xdr:rowOff>
    </xdr:from>
    <xdr:to>
      <xdr:col>2</xdr:col>
      <xdr:colOff>1047751</xdr:colOff>
      <xdr:row>32</xdr:row>
      <xdr:rowOff>914401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B06F47A-067A-63BB-6E97-1484DB065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33626" y="24841201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33</xdr:row>
      <xdr:rowOff>85970</xdr:rowOff>
    </xdr:from>
    <xdr:to>
      <xdr:col>2</xdr:col>
      <xdr:colOff>1085850</xdr:colOff>
      <xdr:row>33</xdr:row>
      <xdr:rowOff>1009895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93FF974-103A-FA3C-0F0E-1C2B087F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5050" y="2591777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34</xdr:row>
      <xdr:rowOff>142875</xdr:rowOff>
    </xdr:from>
    <xdr:to>
      <xdr:col>2</xdr:col>
      <xdr:colOff>1037011</xdr:colOff>
      <xdr:row>34</xdr:row>
      <xdr:rowOff>876300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9B6A82F-24FB-8BBA-0382-D354D486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266950" y="27022425"/>
          <a:ext cx="913186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35</xdr:row>
      <xdr:rowOff>142875</xdr:rowOff>
    </xdr:from>
    <xdr:to>
      <xdr:col>2</xdr:col>
      <xdr:colOff>1027486</xdr:colOff>
      <xdr:row>35</xdr:row>
      <xdr:rowOff>876300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8A5CE2C-DBED-4928-8149-D148688C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257425" y="28070175"/>
          <a:ext cx="913186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36</xdr:row>
      <xdr:rowOff>76201</xdr:rowOff>
    </xdr:from>
    <xdr:to>
      <xdr:col>2</xdr:col>
      <xdr:colOff>1123950</xdr:colOff>
      <xdr:row>36</xdr:row>
      <xdr:rowOff>903001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6C2BC13-5B02-5127-B624-8765AD3C9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276475" y="29051251"/>
          <a:ext cx="990600" cy="8268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37</xdr:row>
      <xdr:rowOff>114300</xdr:rowOff>
    </xdr:from>
    <xdr:to>
      <xdr:col>2</xdr:col>
      <xdr:colOff>1076325</xdr:colOff>
      <xdr:row>37</xdr:row>
      <xdr:rowOff>941100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6AA6F0F-72F4-4D69-865A-9AC8692E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228850" y="30137100"/>
          <a:ext cx="990600" cy="8268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152401</xdr:colOff>
      <xdr:row>38</xdr:row>
      <xdr:rowOff>28575</xdr:rowOff>
    </xdr:from>
    <xdr:to>
      <xdr:col>2</xdr:col>
      <xdr:colOff>1085851</xdr:colOff>
      <xdr:row>38</xdr:row>
      <xdr:rowOff>850011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4557531E-83AB-1C6D-3536-E16E6A008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295526" y="31099125"/>
          <a:ext cx="933450" cy="82143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171451</xdr:colOff>
      <xdr:row>39</xdr:row>
      <xdr:rowOff>95250</xdr:rowOff>
    </xdr:from>
    <xdr:to>
      <xdr:col>2</xdr:col>
      <xdr:colOff>1104901</xdr:colOff>
      <xdr:row>39</xdr:row>
      <xdr:rowOff>916686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7290C57-B216-40A8-A455-BA253E02C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14576" y="32213550"/>
          <a:ext cx="933450" cy="821436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40</xdr:row>
      <xdr:rowOff>57150</xdr:rowOff>
    </xdr:from>
    <xdr:to>
      <xdr:col>2</xdr:col>
      <xdr:colOff>1057274</xdr:colOff>
      <xdr:row>40</xdr:row>
      <xdr:rowOff>893491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9A09BB6-7E29-147F-843C-D7C683C7A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343150" y="33223200"/>
          <a:ext cx="857249" cy="836341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41</xdr:row>
      <xdr:rowOff>57150</xdr:rowOff>
    </xdr:from>
    <xdr:to>
      <xdr:col>2</xdr:col>
      <xdr:colOff>1085849</xdr:colOff>
      <xdr:row>41</xdr:row>
      <xdr:rowOff>893491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FF1D7E24-D293-4710-A953-B01124273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371725" y="34270950"/>
          <a:ext cx="857249" cy="836341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42</xdr:row>
      <xdr:rowOff>95251</xdr:rowOff>
    </xdr:from>
    <xdr:to>
      <xdr:col>2</xdr:col>
      <xdr:colOff>1057275</xdr:colOff>
      <xdr:row>42</xdr:row>
      <xdr:rowOff>932821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0C657E8-B8CC-339C-86AD-AB4B44629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295525" y="35356801"/>
          <a:ext cx="904875" cy="83757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43</xdr:row>
      <xdr:rowOff>38100</xdr:rowOff>
    </xdr:from>
    <xdr:to>
      <xdr:col>2</xdr:col>
      <xdr:colOff>1076325</xdr:colOff>
      <xdr:row>43</xdr:row>
      <xdr:rowOff>919753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28F69DE-3FC4-02FF-3153-6A283523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266950" y="36347400"/>
          <a:ext cx="952500" cy="881653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53</xdr:row>
      <xdr:rowOff>104776</xdr:rowOff>
    </xdr:from>
    <xdr:to>
      <xdr:col>2</xdr:col>
      <xdr:colOff>914400</xdr:colOff>
      <xdr:row>53</xdr:row>
      <xdr:rowOff>932718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E1DBB2B-11EC-37E9-1258-3CCC525F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390775" y="46120051"/>
          <a:ext cx="666750" cy="827942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65</xdr:row>
      <xdr:rowOff>57150</xdr:rowOff>
    </xdr:from>
    <xdr:to>
      <xdr:col>2</xdr:col>
      <xdr:colOff>1104900</xdr:colOff>
      <xdr:row>65</xdr:row>
      <xdr:rowOff>951672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9947588-EBE2-4D49-8390-DD2CFDC4E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295525" y="57264300"/>
          <a:ext cx="952500" cy="894522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66</xdr:row>
      <xdr:rowOff>28575</xdr:rowOff>
    </xdr:from>
    <xdr:to>
      <xdr:col>2</xdr:col>
      <xdr:colOff>1114425</xdr:colOff>
      <xdr:row>66</xdr:row>
      <xdr:rowOff>923097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E34628-A7BA-4EE8-A6CF-B785A6EAF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305050" y="58283475"/>
          <a:ext cx="952500" cy="894522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67</xdr:row>
      <xdr:rowOff>85725</xdr:rowOff>
    </xdr:from>
    <xdr:to>
      <xdr:col>2</xdr:col>
      <xdr:colOff>1114426</xdr:colOff>
      <xdr:row>67</xdr:row>
      <xdr:rowOff>882894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C8A57DE-E06F-B315-782C-9DAF2D80E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343151" y="59388375"/>
          <a:ext cx="914400" cy="797169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68</xdr:row>
      <xdr:rowOff>66675</xdr:rowOff>
    </xdr:from>
    <xdr:to>
      <xdr:col>2</xdr:col>
      <xdr:colOff>1057275</xdr:colOff>
      <xdr:row>68</xdr:row>
      <xdr:rowOff>863844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4B2F675F-2921-4975-9301-7E4B0A8C6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286000" y="60417075"/>
          <a:ext cx="914400" cy="797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ha.herttolin@intersport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tabSelected="1" topLeftCell="A67" zoomScale="80" zoomScaleNormal="80" workbookViewId="0">
      <selection activeCell="F71" sqref="F71"/>
    </sheetView>
  </sheetViews>
  <sheetFormatPr defaultRowHeight="13.15"/>
  <cols>
    <col min="1" max="1" width="13.28515625" customWidth="1"/>
    <col min="2" max="3" width="18" customWidth="1"/>
    <col min="4" max="4" width="9.28515625" customWidth="1"/>
    <col min="5" max="5" width="10.5703125" customWidth="1"/>
    <col min="6" max="17" width="6.7109375" customWidth="1"/>
    <col min="19" max="19" width="12.7109375" customWidth="1"/>
  </cols>
  <sheetData>
    <row r="1" spans="1:19" ht="24.6">
      <c r="A1" s="10" t="s">
        <v>0</v>
      </c>
    </row>
    <row r="3" spans="1:19">
      <c r="A3" s="3" t="s">
        <v>1</v>
      </c>
      <c r="B3" s="27"/>
      <c r="C3" s="27"/>
    </row>
    <row r="4" spans="1:19">
      <c r="A4" s="3" t="s">
        <v>2</v>
      </c>
      <c r="B4" s="27"/>
      <c r="C4" s="27"/>
    </row>
    <row r="5" spans="1:19">
      <c r="A5" s="3" t="s">
        <v>3</v>
      </c>
      <c r="B5" s="27"/>
      <c r="C5" s="27"/>
      <c r="J5" s="11" t="s">
        <v>4</v>
      </c>
      <c r="K5" s="11"/>
    </row>
    <row r="6" spans="1:19">
      <c r="A6" s="3" t="s">
        <v>5</v>
      </c>
      <c r="B6" s="27"/>
      <c r="C6" s="27"/>
      <c r="J6" s="11" t="s">
        <v>6</v>
      </c>
      <c r="K6" s="11"/>
    </row>
    <row r="7" spans="1:19">
      <c r="J7" s="12" t="s">
        <v>7</v>
      </c>
      <c r="K7" s="12"/>
    </row>
    <row r="9" spans="1:19" ht="17.45" customHeight="1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>
        <v>116</v>
      </c>
      <c r="G9" s="1">
        <v>128</v>
      </c>
      <c r="H9" s="1">
        <v>140</v>
      </c>
      <c r="I9" s="1">
        <v>152</v>
      </c>
      <c r="J9" s="1">
        <v>164</v>
      </c>
      <c r="K9" s="1" t="s">
        <v>13</v>
      </c>
      <c r="L9" s="1" t="s">
        <v>14</v>
      </c>
      <c r="M9" s="1" t="s">
        <v>15</v>
      </c>
      <c r="N9" s="1" t="s">
        <v>16</v>
      </c>
      <c r="O9" s="1" t="s">
        <v>17</v>
      </c>
      <c r="P9" s="1" t="s">
        <v>18</v>
      </c>
      <c r="Q9" s="1" t="s">
        <v>19</v>
      </c>
      <c r="R9" s="1" t="s">
        <v>20</v>
      </c>
      <c r="S9" s="1" t="s">
        <v>21</v>
      </c>
    </row>
    <row r="10" spans="1:19" ht="82.15" customHeight="1">
      <c r="A10" s="23" t="s">
        <v>22</v>
      </c>
      <c r="B10" s="2" t="s">
        <v>23</v>
      </c>
      <c r="C10" s="4"/>
      <c r="D10" s="8" t="s">
        <v>24</v>
      </c>
      <c r="E10" s="20">
        <v>18</v>
      </c>
      <c r="F10" s="14"/>
      <c r="G10" s="15"/>
      <c r="H10" s="15"/>
      <c r="I10" s="15"/>
      <c r="J10" s="15"/>
      <c r="K10" s="16"/>
      <c r="L10" s="6"/>
      <c r="M10" s="6"/>
      <c r="N10" s="6"/>
      <c r="O10" s="6"/>
      <c r="P10" s="6"/>
      <c r="Q10" s="13"/>
      <c r="R10" s="21">
        <f>SUM(L10:P10)</f>
        <v>0</v>
      </c>
      <c r="S10" s="22">
        <f>R10*E10</f>
        <v>0</v>
      </c>
    </row>
    <row r="11" spans="1:19" ht="82.15" customHeight="1">
      <c r="A11" s="23" t="s">
        <v>25</v>
      </c>
      <c r="B11" s="2" t="s">
        <v>26</v>
      </c>
      <c r="C11" s="4"/>
      <c r="D11" s="8" t="s">
        <v>24</v>
      </c>
      <c r="E11" s="20">
        <v>16</v>
      </c>
      <c r="F11" s="6"/>
      <c r="G11" s="6"/>
      <c r="H11" s="6"/>
      <c r="I11" s="6"/>
      <c r="J11" s="6"/>
      <c r="K11" s="14"/>
      <c r="L11" s="15"/>
      <c r="M11" s="15"/>
      <c r="N11" s="15"/>
      <c r="O11" s="15"/>
      <c r="P11" s="15"/>
      <c r="Q11" s="16"/>
      <c r="R11" s="21">
        <f>SUM(F11:J11)</f>
        <v>0</v>
      </c>
      <c r="S11" s="22">
        <f t="shared" ref="S11" si="0">R11*E11</f>
        <v>0</v>
      </c>
    </row>
    <row r="12" spans="1:19" ht="82.15" customHeight="1">
      <c r="A12" s="23" t="s">
        <v>27</v>
      </c>
      <c r="B12" s="2" t="s">
        <v>23</v>
      </c>
      <c r="C12" s="4"/>
      <c r="D12" s="8" t="s">
        <v>28</v>
      </c>
      <c r="E12" s="20">
        <v>18</v>
      </c>
      <c r="F12" s="14"/>
      <c r="G12" s="15"/>
      <c r="H12" s="15"/>
      <c r="I12" s="15"/>
      <c r="J12" s="15"/>
      <c r="K12" s="16"/>
      <c r="L12" s="6"/>
      <c r="M12" s="6"/>
      <c r="N12" s="6"/>
      <c r="O12" s="6"/>
      <c r="P12" s="6"/>
      <c r="Q12" s="13"/>
      <c r="R12" s="21">
        <f>SUM(L12:P12)</f>
        <v>0</v>
      </c>
      <c r="S12" s="22">
        <f>R12*E12</f>
        <v>0</v>
      </c>
    </row>
    <row r="13" spans="1:19" ht="82.15" customHeight="1">
      <c r="A13" s="23" t="s">
        <v>29</v>
      </c>
      <c r="B13" s="2" t="s">
        <v>26</v>
      </c>
      <c r="C13" s="4"/>
      <c r="D13" s="8" t="s">
        <v>28</v>
      </c>
      <c r="E13" s="20">
        <v>16</v>
      </c>
      <c r="F13" s="6"/>
      <c r="G13" s="6"/>
      <c r="H13" s="6"/>
      <c r="I13" s="6"/>
      <c r="J13" s="6"/>
      <c r="K13" s="14"/>
      <c r="L13" s="15"/>
      <c r="M13" s="15"/>
      <c r="N13" s="15"/>
      <c r="O13" s="15"/>
      <c r="P13" s="15"/>
      <c r="Q13" s="16"/>
      <c r="R13" s="21">
        <f>SUM(F13:J13)</f>
        <v>0</v>
      </c>
      <c r="S13" s="22">
        <f t="shared" ref="S13" si="1">R13*E13</f>
        <v>0</v>
      </c>
    </row>
    <row r="14" spans="1:19" ht="82.15" customHeight="1">
      <c r="A14" s="23" t="s">
        <v>30</v>
      </c>
      <c r="B14" s="2" t="s">
        <v>23</v>
      </c>
      <c r="C14" s="4"/>
      <c r="D14" s="8" t="s">
        <v>31</v>
      </c>
      <c r="E14" s="20">
        <v>18</v>
      </c>
      <c r="F14" s="14"/>
      <c r="G14" s="15"/>
      <c r="H14" s="15"/>
      <c r="I14" s="15"/>
      <c r="J14" s="15"/>
      <c r="K14" s="16"/>
      <c r="L14" s="6"/>
      <c r="M14" s="6"/>
      <c r="N14" s="6"/>
      <c r="O14" s="6"/>
      <c r="P14" s="6"/>
      <c r="Q14" s="13"/>
      <c r="R14" s="21">
        <f>SUM(L14:P14)</f>
        <v>0</v>
      </c>
      <c r="S14" s="22">
        <f>R14*E14</f>
        <v>0</v>
      </c>
    </row>
    <row r="15" spans="1:19" ht="82.15" customHeight="1">
      <c r="A15" s="23" t="s">
        <v>32</v>
      </c>
      <c r="B15" s="2" t="s">
        <v>26</v>
      </c>
      <c r="C15" s="4"/>
      <c r="D15" s="8" t="s">
        <v>31</v>
      </c>
      <c r="E15" s="20">
        <v>16</v>
      </c>
      <c r="F15" s="6"/>
      <c r="G15" s="6"/>
      <c r="H15" s="6"/>
      <c r="I15" s="6"/>
      <c r="J15" s="6"/>
      <c r="K15" s="14"/>
      <c r="L15" s="15"/>
      <c r="M15" s="15"/>
      <c r="N15" s="15"/>
      <c r="O15" s="15"/>
      <c r="P15" s="15"/>
      <c r="Q15" s="16"/>
      <c r="R15" s="21">
        <f>SUM(F15:J15)</f>
        <v>0</v>
      </c>
      <c r="S15" s="22">
        <f t="shared" ref="S15" si="2">R15*E15</f>
        <v>0</v>
      </c>
    </row>
    <row r="16" spans="1:19" ht="82.15" customHeight="1">
      <c r="A16" s="23" t="s">
        <v>33</v>
      </c>
      <c r="B16" s="2" t="s">
        <v>23</v>
      </c>
      <c r="C16" s="4"/>
      <c r="D16" s="8" t="s">
        <v>34</v>
      </c>
      <c r="E16" s="20">
        <v>18</v>
      </c>
      <c r="F16" s="14"/>
      <c r="G16" s="15"/>
      <c r="H16" s="15"/>
      <c r="I16" s="15"/>
      <c r="J16" s="15"/>
      <c r="K16" s="16"/>
      <c r="L16" s="6"/>
      <c r="M16" s="6"/>
      <c r="N16" s="6"/>
      <c r="O16" s="6"/>
      <c r="P16" s="6"/>
      <c r="Q16" s="13"/>
      <c r="R16" s="21">
        <f>SUM(L16:P16)</f>
        <v>0</v>
      </c>
      <c r="S16" s="22">
        <f>R16*E16</f>
        <v>0</v>
      </c>
    </row>
    <row r="17" spans="1:19" ht="82.15" customHeight="1">
      <c r="A17" s="23" t="s">
        <v>35</v>
      </c>
      <c r="B17" s="2" t="s">
        <v>26</v>
      </c>
      <c r="C17" s="4"/>
      <c r="D17" s="8" t="s">
        <v>34</v>
      </c>
      <c r="E17" s="20">
        <v>16</v>
      </c>
      <c r="F17" s="6"/>
      <c r="G17" s="6"/>
      <c r="H17" s="6"/>
      <c r="I17" s="6"/>
      <c r="J17" s="6"/>
      <c r="K17" s="14"/>
      <c r="L17" s="15"/>
      <c r="M17" s="15"/>
      <c r="N17" s="15"/>
      <c r="O17" s="15"/>
      <c r="P17" s="15"/>
      <c r="Q17" s="16"/>
      <c r="R17" s="21">
        <f>SUM(F17:J17)</f>
        <v>0</v>
      </c>
      <c r="S17" s="22">
        <f t="shared" ref="S17" si="3">R17*E17</f>
        <v>0</v>
      </c>
    </row>
    <row r="18" spans="1:19" ht="82.15" customHeight="1">
      <c r="A18" s="23" t="s">
        <v>36</v>
      </c>
      <c r="B18" s="2" t="s">
        <v>23</v>
      </c>
      <c r="C18" s="4"/>
      <c r="D18" s="8" t="s">
        <v>37</v>
      </c>
      <c r="E18" s="20">
        <v>18</v>
      </c>
      <c r="F18" s="14"/>
      <c r="G18" s="15"/>
      <c r="H18" s="15"/>
      <c r="I18" s="15"/>
      <c r="J18" s="15"/>
      <c r="K18" s="16"/>
      <c r="L18" s="6"/>
      <c r="M18" s="6"/>
      <c r="N18" s="6"/>
      <c r="O18" s="6"/>
      <c r="P18" s="6"/>
      <c r="Q18" s="13"/>
      <c r="R18" s="21">
        <f>SUM(L18:P18)</f>
        <v>0</v>
      </c>
      <c r="S18" s="22">
        <f>R18*E18</f>
        <v>0</v>
      </c>
    </row>
    <row r="19" spans="1:19" ht="82.15" customHeight="1">
      <c r="A19" s="23" t="s">
        <v>38</v>
      </c>
      <c r="B19" s="2" t="s">
        <v>26</v>
      </c>
      <c r="C19" s="4"/>
      <c r="D19" s="8" t="s">
        <v>37</v>
      </c>
      <c r="E19" s="20">
        <v>16</v>
      </c>
      <c r="F19" s="6"/>
      <c r="G19" s="6"/>
      <c r="H19" s="6"/>
      <c r="I19" s="6"/>
      <c r="J19" s="6"/>
      <c r="K19" s="14"/>
      <c r="L19" s="15"/>
      <c r="M19" s="15"/>
      <c r="N19" s="15"/>
      <c r="O19" s="15"/>
      <c r="P19" s="15"/>
      <c r="Q19" s="16"/>
      <c r="R19" s="21">
        <f>SUM(F19:J19)</f>
        <v>0</v>
      </c>
      <c r="S19" s="22">
        <f t="shared" ref="S19" si="4">R19*E19</f>
        <v>0</v>
      </c>
    </row>
    <row r="20" spans="1:19" ht="82.15" customHeight="1">
      <c r="A20" s="23" t="s">
        <v>39</v>
      </c>
      <c r="B20" s="2" t="s">
        <v>23</v>
      </c>
      <c r="C20" s="4"/>
      <c r="D20" s="8" t="s">
        <v>40</v>
      </c>
      <c r="E20" s="20">
        <v>18</v>
      </c>
      <c r="F20" s="14"/>
      <c r="G20" s="15"/>
      <c r="H20" s="15"/>
      <c r="I20" s="15"/>
      <c r="J20" s="15"/>
      <c r="K20" s="16"/>
      <c r="L20" s="6"/>
      <c r="M20" s="6"/>
      <c r="N20" s="6"/>
      <c r="O20" s="6"/>
      <c r="P20" s="6"/>
      <c r="Q20" s="13"/>
      <c r="R20" s="21">
        <f>SUM(L20:P20)</f>
        <v>0</v>
      </c>
      <c r="S20" s="22">
        <f>R20*E20</f>
        <v>0</v>
      </c>
    </row>
    <row r="21" spans="1:19" ht="82.15" customHeight="1">
      <c r="A21" s="23" t="s">
        <v>41</v>
      </c>
      <c r="B21" s="2" t="s">
        <v>26</v>
      </c>
      <c r="C21" s="4"/>
      <c r="D21" s="8" t="s">
        <v>40</v>
      </c>
      <c r="E21" s="20">
        <v>16</v>
      </c>
      <c r="F21" s="6"/>
      <c r="G21" s="6"/>
      <c r="H21" s="6"/>
      <c r="I21" s="6"/>
      <c r="J21" s="6"/>
      <c r="K21" s="14"/>
      <c r="L21" s="15"/>
      <c r="M21" s="15"/>
      <c r="N21" s="15"/>
      <c r="O21" s="15"/>
      <c r="P21" s="15"/>
      <c r="Q21" s="16"/>
      <c r="R21" s="21">
        <f>SUM(F21:J21)</f>
        <v>0</v>
      </c>
      <c r="S21" s="22">
        <f t="shared" ref="S21" si="5">R21*E21</f>
        <v>0</v>
      </c>
    </row>
    <row r="22" spans="1:19" ht="82.15" customHeight="1">
      <c r="A22" s="23" t="s">
        <v>42</v>
      </c>
      <c r="B22" s="2" t="s">
        <v>23</v>
      </c>
      <c r="C22" s="4"/>
      <c r="D22" s="8" t="s">
        <v>43</v>
      </c>
      <c r="E22" s="20">
        <v>18</v>
      </c>
      <c r="F22" s="14"/>
      <c r="G22" s="15"/>
      <c r="H22" s="15"/>
      <c r="I22" s="15"/>
      <c r="J22" s="15"/>
      <c r="K22" s="16"/>
      <c r="L22" s="6"/>
      <c r="M22" s="6"/>
      <c r="N22" s="6"/>
      <c r="O22" s="6"/>
      <c r="P22" s="6"/>
      <c r="Q22" s="13"/>
      <c r="R22" s="21">
        <f>SUM(L22:P22)</f>
        <v>0</v>
      </c>
      <c r="S22" s="22">
        <f>R22*E22</f>
        <v>0</v>
      </c>
    </row>
    <row r="23" spans="1:19" ht="82.15" customHeight="1">
      <c r="A23" s="23" t="s">
        <v>44</v>
      </c>
      <c r="B23" s="2" t="s">
        <v>26</v>
      </c>
      <c r="C23" s="4"/>
      <c r="D23" s="8" t="s">
        <v>43</v>
      </c>
      <c r="E23" s="20">
        <v>16</v>
      </c>
      <c r="F23" s="6"/>
      <c r="G23" s="6"/>
      <c r="H23" s="6"/>
      <c r="I23" s="6"/>
      <c r="J23" s="6"/>
      <c r="K23" s="14"/>
      <c r="L23" s="15"/>
      <c r="M23" s="15"/>
      <c r="N23" s="15"/>
      <c r="O23" s="15"/>
      <c r="P23" s="15"/>
      <c r="Q23" s="16"/>
      <c r="R23" s="21">
        <f>SUM(F23:J23)</f>
        <v>0</v>
      </c>
      <c r="S23" s="22">
        <f t="shared" ref="S23" si="6">R23*E23</f>
        <v>0</v>
      </c>
    </row>
    <row r="24" spans="1:19" ht="82.15" customHeight="1">
      <c r="A24" s="23" t="s">
        <v>45</v>
      </c>
      <c r="B24" s="2" t="s">
        <v>23</v>
      </c>
      <c r="C24" s="4"/>
      <c r="D24" s="8" t="s">
        <v>46</v>
      </c>
      <c r="E24" s="20">
        <v>18</v>
      </c>
      <c r="F24" s="14"/>
      <c r="G24" s="15"/>
      <c r="H24" s="15"/>
      <c r="I24" s="15"/>
      <c r="J24" s="15"/>
      <c r="K24" s="16"/>
      <c r="L24" s="6"/>
      <c r="M24" s="6"/>
      <c r="N24" s="6"/>
      <c r="O24" s="6"/>
      <c r="P24" s="6"/>
      <c r="Q24" s="13"/>
      <c r="R24" s="21">
        <f>SUM(L24:P24)</f>
        <v>0</v>
      </c>
      <c r="S24" s="22">
        <f>R24*E24</f>
        <v>0</v>
      </c>
    </row>
    <row r="25" spans="1:19" ht="82.15" customHeight="1">
      <c r="A25" s="23" t="s">
        <v>47</v>
      </c>
      <c r="B25" s="2" t="s">
        <v>26</v>
      </c>
      <c r="C25" s="4"/>
      <c r="D25" s="8" t="s">
        <v>46</v>
      </c>
      <c r="E25" s="20">
        <v>16</v>
      </c>
      <c r="F25" s="6"/>
      <c r="G25" s="6"/>
      <c r="H25" s="6"/>
      <c r="I25" s="6"/>
      <c r="J25" s="6"/>
      <c r="K25" s="14"/>
      <c r="L25" s="15"/>
      <c r="M25" s="15"/>
      <c r="N25" s="15"/>
      <c r="O25" s="15"/>
      <c r="P25" s="15"/>
      <c r="Q25" s="16"/>
      <c r="R25" s="21">
        <f>SUM(F25:J25)</f>
        <v>0</v>
      </c>
      <c r="S25" s="22">
        <f t="shared" ref="S25" si="7">R25*E25</f>
        <v>0</v>
      </c>
    </row>
    <row r="26" spans="1:19" ht="82.15" customHeight="1">
      <c r="A26" s="23" t="s">
        <v>48</v>
      </c>
      <c r="B26" s="2" t="s">
        <v>23</v>
      </c>
      <c r="C26" s="4"/>
      <c r="D26" s="8" t="s">
        <v>49</v>
      </c>
      <c r="E26" s="20">
        <v>18</v>
      </c>
      <c r="F26" s="14"/>
      <c r="G26" s="15"/>
      <c r="H26" s="15"/>
      <c r="I26" s="15"/>
      <c r="J26" s="15"/>
      <c r="K26" s="16"/>
      <c r="L26" s="6"/>
      <c r="M26" s="6"/>
      <c r="N26" s="6"/>
      <c r="O26" s="6"/>
      <c r="P26" s="6"/>
      <c r="Q26" s="13"/>
      <c r="R26" s="21">
        <f>SUM(L26:P26)</f>
        <v>0</v>
      </c>
      <c r="S26" s="22">
        <f>R26*E26</f>
        <v>0</v>
      </c>
    </row>
    <row r="27" spans="1:19" ht="82.15" customHeight="1">
      <c r="A27" s="23" t="s">
        <v>50</v>
      </c>
      <c r="B27" s="2" t="s">
        <v>26</v>
      </c>
      <c r="C27" s="4"/>
      <c r="D27" s="8" t="s">
        <v>49</v>
      </c>
      <c r="E27" s="20">
        <v>16</v>
      </c>
      <c r="F27" s="6"/>
      <c r="G27" s="6"/>
      <c r="H27" s="6"/>
      <c r="I27" s="6"/>
      <c r="J27" s="6"/>
      <c r="K27" s="14"/>
      <c r="L27" s="15"/>
      <c r="M27" s="15"/>
      <c r="N27" s="15"/>
      <c r="O27" s="15"/>
      <c r="P27" s="15"/>
      <c r="Q27" s="16"/>
      <c r="R27" s="21">
        <f>SUM(F27:J27)</f>
        <v>0</v>
      </c>
      <c r="S27" s="22">
        <f t="shared" ref="S27" si="8">R27*E27</f>
        <v>0</v>
      </c>
    </row>
    <row r="28" spans="1:19" ht="19.899999999999999" customHeight="1">
      <c r="A28" s="1" t="s">
        <v>8</v>
      </c>
      <c r="B28" s="1" t="s">
        <v>9</v>
      </c>
      <c r="C28" s="1" t="s">
        <v>10</v>
      </c>
      <c r="D28" s="1" t="s">
        <v>11</v>
      </c>
      <c r="E28" s="1" t="s">
        <v>12</v>
      </c>
      <c r="F28" s="1">
        <v>116</v>
      </c>
      <c r="G28" s="1">
        <v>128</v>
      </c>
      <c r="H28" s="1">
        <v>140</v>
      </c>
      <c r="I28" s="1">
        <v>152</v>
      </c>
      <c r="J28" s="1">
        <v>164</v>
      </c>
      <c r="K28" s="1" t="s">
        <v>13</v>
      </c>
      <c r="L28" s="1" t="s">
        <v>14</v>
      </c>
      <c r="M28" s="1" t="s">
        <v>15</v>
      </c>
      <c r="N28" s="1" t="s">
        <v>16</v>
      </c>
      <c r="O28" s="1" t="s">
        <v>17</v>
      </c>
      <c r="P28" s="1" t="s">
        <v>18</v>
      </c>
      <c r="Q28" s="1" t="s">
        <v>19</v>
      </c>
      <c r="R28" s="1" t="s">
        <v>20</v>
      </c>
      <c r="S28" s="1" t="s">
        <v>21</v>
      </c>
    </row>
    <row r="29" spans="1:19" ht="82.15" customHeight="1">
      <c r="A29" s="23" t="s">
        <v>51</v>
      </c>
      <c r="B29" s="2" t="s">
        <v>52</v>
      </c>
      <c r="C29" s="4"/>
      <c r="D29" s="8" t="s">
        <v>34</v>
      </c>
      <c r="E29" s="20" t="s">
        <v>53</v>
      </c>
      <c r="F29" s="14"/>
      <c r="G29" s="15"/>
      <c r="H29" s="15"/>
      <c r="I29" s="15"/>
      <c r="J29" s="15"/>
      <c r="K29" s="16"/>
      <c r="L29" s="6"/>
      <c r="M29" s="6"/>
      <c r="N29" s="6"/>
      <c r="O29" s="6"/>
      <c r="P29" s="6"/>
      <c r="Q29" s="13"/>
      <c r="R29" s="21">
        <f>SUM(L29:P29)</f>
        <v>0</v>
      </c>
      <c r="S29" s="22">
        <f>R29*E29</f>
        <v>0</v>
      </c>
    </row>
    <row r="30" spans="1:19" ht="82.15" customHeight="1">
      <c r="A30" s="23" t="s">
        <v>54</v>
      </c>
      <c r="B30" s="2" t="s">
        <v>55</v>
      </c>
      <c r="C30" s="4"/>
      <c r="D30" s="8" t="s">
        <v>34</v>
      </c>
      <c r="E30" s="20">
        <v>15.5</v>
      </c>
      <c r="F30" s="6"/>
      <c r="G30" s="6"/>
      <c r="H30" s="6"/>
      <c r="I30" s="6"/>
      <c r="J30" s="6"/>
      <c r="K30" s="14"/>
      <c r="L30" s="15"/>
      <c r="M30" s="15"/>
      <c r="N30" s="15"/>
      <c r="O30" s="15"/>
      <c r="P30" s="15"/>
      <c r="Q30" s="16"/>
      <c r="R30" s="21">
        <f>SUM(F30:J30)</f>
        <v>0</v>
      </c>
      <c r="S30" s="22">
        <f t="shared" ref="S30:S46" si="9">R30*E30</f>
        <v>0</v>
      </c>
    </row>
    <row r="31" spans="1:19" ht="82.15" customHeight="1">
      <c r="A31" s="23" t="s">
        <v>56</v>
      </c>
      <c r="B31" s="2" t="s">
        <v>52</v>
      </c>
      <c r="C31" s="4"/>
      <c r="D31" s="8" t="s">
        <v>46</v>
      </c>
      <c r="E31" s="20" t="s">
        <v>53</v>
      </c>
      <c r="F31" s="14"/>
      <c r="G31" s="15"/>
      <c r="H31" s="15"/>
      <c r="I31" s="15"/>
      <c r="J31" s="15"/>
      <c r="K31" s="16"/>
      <c r="L31" s="6"/>
      <c r="M31" s="6"/>
      <c r="N31" s="6"/>
      <c r="O31" s="6"/>
      <c r="P31" s="6"/>
      <c r="Q31" s="13"/>
      <c r="R31" s="21">
        <f>SUM(L31:P31)</f>
        <v>0</v>
      </c>
      <c r="S31" s="22">
        <f t="shared" si="9"/>
        <v>0</v>
      </c>
    </row>
    <row r="32" spans="1:19" ht="82.15" customHeight="1">
      <c r="A32" s="23" t="s">
        <v>57</v>
      </c>
      <c r="B32" s="2" t="s">
        <v>55</v>
      </c>
      <c r="C32" s="4"/>
      <c r="D32" s="8" t="s">
        <v>34</v>
      </c>
      <c r="E32" s="20">
        <v>15.5</v>
      </c>
      <c r="F32" s="6"/>
      <c r="G32" s="6"/>
      <c r="H32" s="6"/>
      <c r="I32" s="6"/>
      <c r="J32" s="6"/>
      <c r="K32" s="14"/>
      <c r="L32" s="15"/>
      <c r="M32" s="15"/>
      <c r="N32" s="15"/>
      <c r="O32" s="15"/>
      <c r="P32" s="15"/>
      <c r="Q32" s="16"/>
      <c r="R32" s="21">
        <f>SUM(F32:J32)</f>
        <v>0</v>
      </c>
      <c r="S32" s="22">
        <f t="shared" si="9"/>
        <v>0</v>
      </c>
    </row>
    <row r="33" spans="1:19" ht="82.15" customHeight="1">
      <c r="A33" s="23" t="s">
        <v>58</v>
      </c>
      <c r="B33" s="2" t="s">
        <v>52</v>
      </c>
      <c r="C33" s="4"/>
      <c r="D33" s="8" t="s">
        <v>24</v>
      </c>
      <c r="E33" s="20" t="s">
        <v>53</v>
      </c>
      <c r="F33" s="14"/>
      <c r="G33" s="15"/>
      <c r="H33" s="15"/>
      <c r="I33" s="15"/>
      <c r="J33" s="15"/>
      <c r="K33" s="16"/>
      <c r="L33" s="6"/>
      <c r="M33" s="6"/>
      <c r="N33" s="6"/>
      <c r="O33" s="6"/>
      <c r="P33" s="6"/>
      <c r="Q33" s="13"/>
      <c r="R33" s="21">
        <f>SUM(L33:P33)</f>
        <v>0</v>
      </c>
      <c r="S33" s="22">
        <f t="shared" ref="S33:S34" si="10">R33*E33</f>
        <v>0</v>
      </c>
    </row>
    <row r="34" spans="1:19" ht="82.15" customHeight="1">
      <c r="A34" s="23" t="s">
        <v>59</v>
      </c>
      <c r="B34" s="2" t="s">
        <v>55</v>
      </c>
      <c r="C34" s="4"/>
      <c r="D34" s="8" t="s">
        <v>24</v>
      </c>
      <c r="E34" s="20">
        <v>15.5</v>
      </c>
      <c r="F34" s="6"/>
      <c r="G34" s="6"/>
      <c r="H34" s="6"/>
      <c r="I34" s="6"/>
      <c r="J34" s="6"/>
      <c r="K34" s="14"/>
      <c r="L34" s="15"/>
      <c r="M34" s="15"/>
      <c r="N34" s="15"/>
      <c r="O34" s="15"/>
      <c r="P34" s="15"/>
      <c r="Q34" s="16"/>
      <c r="R34" s="21">
        <f>SUM(F34:J34)</f>
        <v>0</v>
      </c>
      <c r="S34" s="22">
        <f t="shared" si="10"/>
        <v>0</v>
      </c>
    </row>
    <row r="35" spans="1:19" ht="82.15" customHeight="1">
      <c r="A35" s="23" t="s">
        <v>60</v>
      </c>
      <c r="B35" s="2" t="s">
        <v>52</v>
      </c>
      <c r="C35" s="4"/>
      <c r="D35" s="8" t="s">
        <v>61</v>
      </c>
      <c r="E35" s="20" t="s">
        <v>53</v>
      </c>
      <c r="F35" s="14"/>
      <c r="G35" s="15"/>
      <c r="H35" s="15"/>
      <c r="I35" s="15"/>
      <c r="J35" s="15"/>
      <c r="K35" s="16"/>
      <c r="L35" s="6"/>
      <c r="M35" s="6"/>
      <c r="N35" s="6"/>
      <c r="O35" s="6"/>
      <c r="P35" s="6"/>
      <c r="Q35" s="13"/>
      <c r="R35" s="21">
        <f>SUM(L35:P35)</f>
        <v>0</v>
      </c>
      <c r="S35" s="22">
        <f t="shared" ref="S35:S36" si="11">R35*E35</f>
        <v>0</v>
      </c>
    </row>
    <row r="36" spans="1:19" ht="82.15" customHeight="1">
      <c r="A36" s="23" t="s">
        <v>62</v>
      </c>
      <c r="B36" s="2" t="s">
        <v>55</v>
      </c>
      <c r="C36" s="4"/>
      <c r="D36" s="8" t="s">
        <v>61</v>
      </c>
      <c r="E36" s="20">
        <v>15.5</v>
      </c>
      <c r="F36" s="6"/>
      <c r="G36" s="6"/>
      <c r="H36" s="6"/>
      <c r="I36" s="6"/>
      <c r="J36" s="6"/>
      <c r="K36" s="14"/>
      <c r="L36" s="15"/>
      <c r="M36" s="15"/>
      <c r="N36" s="15"/>
      <c r="O36" s="15"/>
      <c r="P36" s="15"/>
      <c r="Q36" s="16"/>
      <c r="R36" s="21">
        <f>SUM(F36:J36)</f>
        <v>0</v>
      </c>
      <c r="S36" s="22">
        <f t="shared" si="11"/>
        <v>0</v>
      </c>
    </row>
    <row r="37" spans="1:19" ht="82.15" customHeight="1">
      <c r="A37" s="23" t="s">
        <v>63</v>
      </c>
      <c r="B37" s="2" t="s">
        <v>52</v>
      </c>
      <c r="C37" s="4"/>
      <c r="D37" s="8" t="s">
        <v>31</v>
      </c>
      <c r="E37" s="20" t="s">
        <v>53</v>
      </c>
      <c r="F37" s="14"/>
      <c r="G37" s="15"/>
      <c r="H37" s="15"/>
      <c r="I37" s="15"/>
      <c r="J37" s="15"/>
      <c r="K37" s="16"/>
      <c r="L37" s="6"/>
      <c r="M37" s="6"/>
      <c r="N37" s="6"/>
      <c r="O37" s="6"/>
      <c r="P37" s="6"/>
      <c r="Q37" s="13"/>
      <c r="R37" s="21">
        <f>SUM(L37:P37)</f>
        <v>0</v>
      </c>
      <c r="S37" s="22">
        <f t="shared" ref="S37:S38" si="12">R37*E37</f>
        <v>0</v>
      </c>
    </row>
    <row r="38" spans="1:19" ht="82.15" customHeight="1">
      <c r="A38" s="23" t="s">
        <v>64</v>
      </c>
      <c r="B38" s="2" t="s">
        <v>55</v>
      </c>
      <c r="C38" s="4"/>
      <c r="D38" s="8" t="s">
        <v>31</v>
      </c>
      <c r="E38" s="20">
        <v>15.5</v>
      </c>
      <c r="F38" s="6"/>
      <c r="G38" s="6"/>
      <c r="H38" s="6"/>
      <c r="I38" s="6"/>
      <c r="J38" s="6"/>
      <c r="K38" s="14"/>
      <c r="L38" s="15"/>
      <c r="M38" s="15"/>
      <c r="N38" s="15"/>
      <c r="O38" s="15"/>
      <c r="P38" s="15"/>
      <c r="Q38" s="16"/>
      <c r="R38" s="21">
        <f>SUM(F38:J38)</f>
        <v>0</v>
      </c>
      <c r="S38" s="22">
        <f t="shared" si="12"/>
        <v>0</v>
      </c>
    </row>
    <row r="39" spans="1:19" ht="82.15" customHeight="1">
      <c r="A39" s="23" t="s">
        <v>65</v>
      </c>
      <c r="B39" s="2" t="s">
        <v>52</v>
      </c>
      <c r="C39" s="4"/>
      <c r="D39" s="8" t="s">
        <v>37</v>
      </c>
      <c r="E39" s="20" t="s">
        <v>53</v>
      </c>
      <c r="F39" s="14"/>
      <c r="G39" s="15"/>
      <c r="H39" s="15"/>
      <c r="I39" s="15"/>
      <c r="J39" s="15"/>
      <c r="K39" s="16"/>
      <c r="L39" s="6"/>
      <c r="M39" s="6"/>
      <c r="N39" s="6"/>
      <c r="O39" s="6"/>
      <c r="P39" s="6"/>
      <c r="Q39" s="13"/>
      <c r="R39" s="21">
        <f>SUM(L39:P39)</f>
        <v>0</v>
      </c>
      <c r="S39" s="22">
        <f t="shared" ref="S39:S40" si="13">R39*E39</f>
        <v>0</v>
      </c>
    </row>
    <row r="40" spans="1:19" ht="82.15" customHeight="1">
      <c r="A40" s="23" t="s">
        <v>66</v>
      </c>
      <c r="B40" s="2" t="s">
        <v>55</v>
      </c>
      <c r="C40" s="4"/>
      <c r="D40" s="8" t="s">
        <v>37</v>
      </c>
      <c r="E40" s="20">
        <v>15.5</v>
      </c>
      <c r="F40" s="6"/>
      <c r="G40" s="6"/>
      <c r="H40" s="6"/>
      <c r="I40" s="6"/>
      <c r="J40" s="6"/>
      <c r="K40" s="14"/>
      <c r="L40" s="15"/>
      <c r="M40" s="15"/>
      <c r="N40" s="15"/>
      <c r="O40" s="15"/>
      <c r="P40" s="15"/>
      <c r="Q40" s="16"/>
      <c r="R40" s="21">
        <f>SUM(F40:J40)</f>
        <v>0</v>
      </c>
      <c r="S40" s="22">
        <f t="shared" si="13"/>
        <v>0</v>
      </c>
    </row>
    <row r="41" spans="1:19" ht="82.15" customHeight="1">
      <c r="A41" s="23" t="s">
        <v>67</v>
      </c>
      <c r="B41" s="2" t="s">
        <v>52</v>
      </c>
      <c r="C41" s="4"/>
      <c r="D41" s="8" t="s">
        <v>40</v>
      </c>
      <c r="E41" s="20" t="s">
        <v>53</v>
      </c>
      <c r="F41" s="14"/>
      <c r="G41" s="15"/>
      <c r="H41" s="15"/>
      <c r="I41" s="15"/>
      <c r="J41" s="15"/>
      <c r="K41" s="16"/>
      <c r="L41" s="6"/>
      <c r="M41" s="6"/>
      <c r="N41" s="6"/>
      <c r="O41" s="6"/>
      <c r="P41" s="6"/>
      <c r="Q41" s="13"/>
      <c r="R41" s="21">
        <f>SUM(L41:P41)</f>
        <v>0</v>
      </c>
      <c r="S41" s="22">
        <f t="shared" ref="S41:S44" si="14">R41*E41</f>
        <v>0</v>
      </c>
    </row>
    <row r="42" spans="1:19" ht="82.15" customHeight="1">
      <c r="A42" s="23" t="s">
        <v>68</v>
      </c>
      <c r="B42" s="2" t="s">
        <v>55</v>
      </c>
      <c r="C42" s="4"/>
      <c r="D42" s="8" t="s">
        <v>40</v>
      </c>
      <c r="E42" s="20">
        <v>15.5</v>
      </c>
      <c r="F42" s="6"/>
      <c r="G42" s="6"/>
      <c r="H42" s="6"/>
      <c r="I42" s="6"/>
      <c r="J42" s="6"/>
      <c r="K42" s="14"/>
      <c r="L42" s="15"/>
      <c r="M42" s="15"/>
      <c r="N42" s="15"/>
      <c r="O42" s="15"/>
      <c r="P42" s="15"/>
      <c r="Q42" s="16"/>
      <c r="R42" s="21">
        <f>SUM(F42:J42)</f>
        <v>0</v>
      </c>
      <c r="S42" s="22">
        <f t="shared" si="14"/>
        <v>0</v>
      </c>
    </row>
    <row r="43" spans="1:19" ht="82.15" customHeight="1">
      <c r="A43" s="23" t="s">
        <v>69</v>
      </c>
      <c r="B43" s="2" t="s">
        <v>52</v>
      </c>
      <c r="C43" s="4"/>
      <c r="D43" s="8" t="s">
        <v>43</v>
      </c>
      <c r="E43" s="20" t="s">
        <v>53</v>
      </c>
      <c r="F43" s="14"/>
      <c r="G43" s="15"/>
      <c r="H43" s="15"/>
      <c r="I43" s="15"/>
      <c r="J43" s="15"/>
      <c r="K43" s="16"/>
      <c r="L43" s="6"/>
      <c r="M43" s="6"/>
      <c r="N43" s="6"/>
      <c r="O43" s="6"/>
      <c r="P43" s="6"/>
      <c r="Q43" s="13"/>
      <c r="R43" s="21">
        <f>SUM(L43:P43)</f>
        <v>0</v>
      </c>
      <c r="S43" s="22">
        <f t="shared" si="14"/>
        <v>0</v>
      </c>
    </row>
    <row r="44" spans="1:19" ht="82.15" customHeight="1">
      <c r="A44" s="23" t="s">
        <v>70</v>
      </c>
      <c r="B44" s="2" t="s">
        <v>55</v>
      </c>
      <c r="C44" s="4"/>
      <c r="D44" s="8" t="s">
        <v>43</v>
      </c>
      <c r="E44" s="20">
        <v>15.5</v>
      </c>
      <c r="F44" s="6"/>
      <c r="G44" s="6"/>
      <c r="H44" s="6"/>
      <c r="I44" s="6"/>
      <c r="J44" s="6"/>
      <c r="K44" s="14"/>
      <c r="L44" s="15"/>
      <c r="M44" s="15"/>
      <c r="N44" s="15"/>
      <c r="O44" s="15"/>
      <c r="P44" s="15"/>
      <c r="Q44" s="16"/>
      <c r="R44" s="21">
        <f>SUM(F44:J44)</f>
        <v>0</v>
      </c>
      <c r="S44" s="22">
        <f t="shared" si="14"/>
        <v>0</v>
      </c>
    </row>
    <row r="45" spans="1:19" ht="82.15" customHeight="1">
      <c r="A45" s="25" t="s">
        <v>71</v>
      </c>
      <c r="B45" s="2" t="s">
        <v>72</v>
      </c>
      <c r="C45" s="4"/>
      <c r="D45" s="8" t="s">
        <v>34</v>
      </c>
      <c r="E45" s="20" t="s">
        <v>53</v>
      </c>
      <c r="F45" s="14"/>
      <c r="G45" s="15"/>
      <c r="H45" s="15"/>
      <c r="I45" s="15"/>
      <c r="J45" s="15"/>
      <c r="K45" s="16"/>
      <c r="L45" s="6"/>
      <c r="M45" s="6"/>
      <c r="N45" s="6"/>
      <c r="O45" s="6"/>
      <c r="P45" s="6"/>
      <c r="Q45" s="13"/>
      <c r="R45" s="21">
        <f>SUM(L45:P45)</f>
        <v>0</v>
      </c>
      <c r="S45" s="22">
        <f>R45*E45</f>
        <v>0</v>
      </c>
    </row>
    <row r="46" spans="1:19" ht="82.15" customHeight="1">
      <c r="A46" s="25" t="s">
        <v>73</v>
      </c>
      <c r="B46" s="2" t="s">
        <v>74</v>
      </c>
      <c r="C46" s="4"/>
      <c r="D46" s="8" t="s">
        <v>34</v>
      </c>
      <c r="E46" s="20">
        <v>18</v>
      </c>
      <c r="F46" s="6"/>
      <c r="G46" s="6"/>
      <c r="H46" s="6"/>
      <c r="I46" s="6"/>
      <c r="J46" s="6"/>
      <c r="K46" s="14"/>
      <c r="L46" s="15"/>
      <c r="M46" s="15"/>
      <c r="N46" s="15"/>
      <c r="O46" s="15"/>
      <c r="P46" s="15"/>
      <c r="Q46" s="16"/>
      <c r="R46" s="21">
        <f>SUM(F46:J46)</f>
        <v>0</v>
      </c>
      <c r="S46" s="22">
        <f t="shared" si="9"/>
        <v>0</v>
      </c>
    </row>
    <row r="47" spans="1:19" ht="17.45" customHeight="1">
      <c r="A47" s="1" t="s">
        <v>8</v>
      </c>
      <c r="B47" s="1" t="s">
        <v>9</v>
      </c>
      <c r="C47" s="1" t="s">
        <v>10</v>
      </c>
      <c r="D47" s="1" t="s">
        <v>11</v>
      </c>
      <c r="E47" s="1" t="s">
        <v>12</v>
      </c>
      <c r="F47" s="1" t="s">
        <v>75</v>
      </c>
      <c r="G47" s="1" t="s">
        <v>76</v>
      </c>
      <c r="H47" s="1" t="s">
        <v>77</v>
      </c>
      <c r="I47" s="1" t="s">
        <v>78</v>
      </c>
      <c r="J47" s="1" t="s">
        <v>79</v>
      </c>
      <c r="K47" s="1" t="s">
        <v>80</v>
      </c>
      <c r="L47" s="1" t="s">
        <v>81</v>
      </c>
      <c r="M47" s="1"/>
      <c r="N47" s="1"/>
      <c r="O47" s="1"/>
      <c r="P47" s="1"/>
      <c r="Q47" s="1"/>
      <c r="R47" s="1" t="s">
        <v>20</v>
      </c>
      <c r="S47" s="1" t="s">
        <v>21</v>
      </c>
    </row>
    <row r="48" spans="1:19" ht="83.45" customHeight="1">
      <c r="A48" s="23" t="s">
        <v>82</v>
      </c>
      <c r="B48" s="2" t="s">
        <v>83</v>
      </c>
      <c r="C48" s="5"/>
      <c r="D48" s="9" t="s">
        <v>46</v>
      </c>
      <c r="E48" s="20" t="s">
        <v>84</v>
      </c>
      <c r="F48" s="6"/>
      <c r="G48" s="6"/>
      <c r="H48" s="6"/>
      <c r="I48" s="6"/>
      <c r="J48" s="6"/>
      <c r="K48" s="6"/>
      <c r="L48" s="6"/>
      <c r="M48" s="14"/>
      <c r="N48" s="15"/>
      <c r="O48" s="15"/>
      <c r="P48" s="15"/>
      <c r="Q48" s="16"/>
      <c r="R48" s="21">
        <f t="shared" ref="R48:R55" si="15">SUM(F48:L48)</f>
        <v>0</v>
      </c>
      <c r="S48" s="22">
        <f t="shared" ref="S48:S55" si="16">R48*E48</f>
        <v>0</v>
      </c>
    </row>
    <row r="49" spans="1:19" ht="83.45" customHeight="1">
      <c r="A49" s="23" t="s">
        <v>85</v>
      </c>
      <c r="B49" s="2" t="s">
        <v>83</v>
      </c>
      <c r="C49" s="5"/>
      <c r="D49" s="9" t="s">
        <v>34</v>
      </c>
      <c r="E49" s="20" t="s">
        <v>84</v>
      </c>
      <c r="F49" s="6"/>
      <c r="G49" s="6"/>
      <c r="H49" s="6"/>
      <c r="I49" s="6"/>
      <c r="J49" s="6"/>
      <c r="K49" s="6"/>
      <c r="L49" s="6"/>
      <c r="M49" s="14"/>
      <c r="N49" s="15"/>
      <c r="O49" s="15"/>
      <c r="P49" s="15"/>
      <c r="Q49" s="16"/>
      <c r="R49" s="21">
        <f t="shared" si="15"/>
        <v>0</v>
      </c>
      <c r="S49" s="22">
        <f t="shared" si="16"/>
        <v>0</v>
      </c>
    </row>
    <row r="50" spans="1:19" ht="83.45" customHeight="1">
      <c r="A50" s="2" t="s">
        <v>86</v>
      </c>
      <c r="B50" s="2" t="s">
        <v>83</v>
      </c>
      <c r="C50" s="5"/>
      <c r="D50" s="9" t="s">
        <v>24</v>
      </c>
      <c r="E50" s="20" t="s">
        <v>84</v>
      </c>
      <c r="F50" s="6"/>
      <c r="G50" s="6"/>
      <c r="H50" s="6"/>
      <c r="I50" s="6"/>
      <c r="J50" s="6"/>
      <c r="K50" s="6"/>
      <c r="L50" s="6"/>
      <c r="M50" s="14"/>
      <c r="N50" s="15"/>
      <c r="O50" s="15"/>
      <c r="P50" s="15"/>
      <c r="Q50" s="16"/>
      <c r="R50" s="21">
        <f t="shared" si="15"/>
        <v>0</v>
      </c>
      <c r="S50" s="22">
        <f t="shared" si="16"/>
        <v>0</v>
      </c>
    </row>
    <row r="51" spans="1:19" ht="83.45" customHeight="1">
      <c r="A51" s="2" t="s">
        <v>87</v>
      </c>
      <c r="B51" s="2" t="s">
        <v>83</v>
      </c>
      <c r="C51" s="5"/>
      <c r="D51" s="9" t="s">
        <v>37</v>
      </c>
      <c r="E51" s="20" t="s">
        <v>84</v>
      </c>
      <c r="F51" s="6"/>
      <c r="G51" s="6"/>
      <c r="H51" s="6"/>
      <c r="I51" s="6"/>
      <c r="J51" s="6"/>
      <c r="K51" s="6"/>
      <c r="L51" s="6"/>
      <c r="M51" s="14"/>
      <c r="N51" s="15"/>
      <c r="O51" s="15"/>
      <c r="P51" s="15"/>
      <c r="Q51" s="16"/>
      <c r="R51" s="21">
        <f t="shared" si="15"/>
        <v>0</v>
      </c>
      <c r="S51" s="22">
        <f t="shared" si="16"/>
        <v>0</v>
      </c>
    </row>
    <row r="52" spans="1:19" ht="83.45" customHeight="1">
      <c r="A52" s="2" t="s">
        <v>88</v>
      </c>
      <c r="B52" s="2" t="s">
        <v>83</v>
      </c>
      <c r="C52" s="5"/>
      <c r="D52" s="9" t="s">
        <v>43</v>
      </c>
      <c r="E52" s="20" t="s">
        <v>84</v>
      </c>
      <c r="F52" s="6"/>
      <c r="G52" s="6"/>
      <c r="H52" s="6"/>
      <c r="I52" s="6"/>
      <c r="J52" s="6"/>
      <c r="K52" s="6"/>
      <c r="L52" s="6"/>
      <c r="M52" s="14"/>
      <c r="N52" s="15"/>
      <c r="O52" s="15"/>
      <c r="P52" s="15"/>
      <c r="Q52" s="16"/>
      <c r="R52" s="21">
        <f t="shared" si="15"/>
        <v>0</v>
      </c>
      <c r="S52" s="22">
        <f t="shared" si="16"/>
        <v>0</v>
      </c>
    </row>
    <row r="53" spans="1:19" ht="83.45" customHeight="1">
      <c r="A53" s="2" t="s">
        <v>89</v>
      </c>
      <c r="B53" s="2" t="s">
        <v>83</v>
      </c>
      <c r="C53" s="5"/>
      <c r="D53" s="9" t="s">
        <v>90</v>
      </c>
      <c r="E53" s="20" t="s">
        <v>84</v>
      </c>
      <c r="F53" s="6"/>
      <c r="G53" s="6"/>
      <c r="H53" s="6"/>
      <c r="I53" s="6"/>
      <c r="J53" s="6"/>
      <c r="K53" s="6"/>
      <c r="L53" s="6"/>
      <c r="M53" s="14"/>
      <c r="N53" s="15"/>
      <c r="O53" s="15"/>
      <c r="P53" s="15"/>
      <c r="Q53" s="16"/>
      <c r="R53" s="21">
        <f t="shared" si="15"/>
        <v>0</v>
      </c>
      <c r="S53" s="22">
        <f t="shared" si="16"/>
        <v>0</v>
      </c>
    </row>
    <row r="54" spans="1:19" ht="83.45" customHeight="1">
      <c r="A54" s="2" t="s">
        <v>91</v>
      </c>
      <c r="B54" s="2" t="s">
        <v>83</v>
      </c>
      <c r="C54" s="5"/>
      <c r="D54" s="9" t="s">
        <v>40</v>
      </c>
      <c r="E54" s="20" t="s">
        <v>84</v>
      </c>
      <c r="F54" s="6"/>
      <c r="G54" s="6"/>
      <c r="H54" s="6"/>
      <c r="I54" s="6"/>
      <c r="J54" s="6"/>
      <c r="K54" s="6"/>
      <c r="L54" s="6"/>
      <c r="M54" s="14"/>
      <c r="N54" s="15"/>
      <c r="O54" s="15"/>
      <c r="P54" s="15"/>
      <c r="Q54" s="16"/>
      <c r="R54" s="21">
        <f t="shared" ref="R54" si="17">SUM(F54:L54)</f>
        <v>0</v>
      </c>
      <c r="S54" s="22">
        <f t="shared" ref="S54" si="18">R54*E54</f>
        <v>0</v>
      </c>
    </row>
    <row r="55" spans="1:19" ht="83.45" customHeight="1">
      <c r="A55" s="2" t="s">
        <v>92</v>
      </c>
      <c r="B55" s="2" t="s">
        <v>83</v>
      </c>
      <c r="C55" s="5"/>
      <c r="D55" s="9" t="s">
        <v>31</v>
      </c>
      <c r="E55" s="20" t="s">
        <v>84</v>
      </c>
      <c r="F55" s="6"/>
      <c r="G55" s="6"/>
      <c r="H55" s="6"/>
      <c r="I55" s="6"/>
      <c r="J55" s="6"/>
      <c r="K55" s="6"/>
      <c r="L55" s="6"/>
      <c r="M55" s="14"/>
      <c r="N55" s="15"/>
      <c r="O55" s="15"/>
      <c r="P55" s="15"/>
      <c r="Q55" s="16"/>
      <c r="R55" s="21">
        <f t="shared" si="15"/>
        <v>0</v>
      </c>
      <c r="S55" s="22">
        <f t="shared" si="16"/>
        <v>0</v>
      </c>
    </row>
    <row r="56" spans="1:19" ht="17.45" customHeight="1">
      <c r="A56" s="1" t="s">
        <v>8</v>
      </c>
      <c r="B56" s="1" t="s">
        <v>9</v>
      </c>
      <c r="C56" s="1" t="s">
        <v>10</v>
      </c>
      <c r="D56" s="1" t="s">
        <v>11</v>
      </c>
      <c r="E56" s="1" t="s">
        <v>12</v>
      </c>
      <c r="F56" s="1">
        <v>116</v>
      </c>
      <c r="G56" s="1">
        <v>128</v>
      </c>
      <c r="H56" s="1">
        <v>140</v>
      </c>
      <c r="I56" s="1">
        <v>152</v>
      </c>
      <c r="J56" s="1">
        <v>164</v>
      </c>
      <c r="K56" s="1" t="s">
        <v>13</v>
      </c>
      <c r="L56" s="1" t="s">
        <v>14</v>
      </c>
      <c r="M56" s="1" t="s">
        <v>15</v>
      </c>
      <c r="N56" s="1" t="s">
        <v>16</v>
      </c>
      <c r="O56" s="1" t="s">
        <v>17</v>
      </c>
      <c r="P56" s="1" t="s">
        <v>18</v>
      </c>
      <c r="Q56" s="1" t="s">
        <v>19</v>
      </c>
      <c r="R56" s="1" t="s">
        <v>20</v>
      </c>
      <c r="S56" s="1" t="s">
        <v>21</v>
      </c>
    </row>
    <row r="57" spans="1:19" ht="82.9" customHeight="1">
      <c r="A57" s="25" t="s">
        <v>93</v>
      </c>
      <c r="B57" s="2" t="s">
        <v>94</v>
      </c>
      <c r="C57" s="5"/>
      <c r="D57" s="9" t="s">
        <v>34</v>
      </c>
      <c r="E57" s="20">
        <v>44</v>
      </c>
      <c r="F57" s="17"/>
      <c r="G57" s="18"/>
      <c r="H57" s="18"/>
      <c r="I57" s="18"/>
      <c r="J57" s="19"/>
      <c r="K57" s="24"/>
      <c r="L57" s="7"/>
      <c r="M57" s="7"/>
      <c r="N57" s="7"/>
      <c r="O57" s="7"/>
      <c r="P57" s="7"/>
      <c r="Q57" s="7"/>
      <c r="R57" s="21">
        <f>SUM(K57:Q57)</f>
        <v>0</v>
      </c>
      <c r="S57" s="22">
        <f t="shared" ref="S57:S60" si="19">R57*E57</f>
        <v>0</v>
      </c>
    </row>
    <row r="58" spans="1:19" ht="82.9" customHeight="1">
      <c r="A58" s="25" t="s">
        <v>95</v>
      </c>
      <c r="B58" s="2" t="s">
        <v>96</v>
      </c>
      <c r="C58" s="5"/>
      <c r="D58" s="9" t="s">
        <v>34</v>
      </c>
      <c r="E58" s="20">
        <v>39</v>
      </c>
      <c r="F58" s="6"/>
      <c r="G58" s="6"/>
      <c r="H58" s="6"/>
      <c r="I58" s="6"/>
      <c r="J58" s="6"/>
      <c r="K58" s="14"/>
      <c r="L58" s="15"/>
      <c r="M58" s="15"/>
      <c r="N58" s="15"/>
      <c r="O58" s="15"/>
      <c r="P58" s="15"/>
      <c r="Q58" s="16"/>
      <c r="R58" s="21">
        <f>SUM(F58:J58)</f>
        <v>0</v>
      </c>
      <c r="S58" s="22">
        <f t="shared" si="19"/>
        <v>0</v>
      </c>
    </row>
    <row r="59" spans="1:19" ht="82.15" customHeight="1">
      <c r="A59" s="23" t="s">
        <v>97</v>
      </c>
      <c r="B59" s="2" t="s">
        <v>98</v>
      </c>
      <c r="C59" s="5"/>
      <c r="D59" s="9" t="s">
        <v>24</v>
      </c>
      <c r="E59" s="20">
        <v>44</v>
      </c>
      <c r="F59" s="14"/>
      <c r="G59" s="15"/>
      <c r="H59" s="15"/>
      <c r="I59" s="15"/>
      <c r="J59" s="15"/>
      <c r="K59" s="16"/>
      <c r="L59" s="6"/>
      <c r="M59" s="6"/>
      <c r="N59" s="6"/>
      <c r="O59" s="6"/>
      <c r="P59" s="6"/>
      <c r="Q59" s="6"/>
      <c r="R59" s="21">
        <f>SUM(L59:Q59)</f>
        <v>0</v>
      </c>
      <c r="S59" s="22">
        <f t="shared" si="19"/>
        <v>0</v>
      </c>
    </row>
    <row r="60" spans="1:19" ht="82.15" customHeight="1">
      <c r="A60" s="23" t="s">
        <v>99</v>
      </c>
      <c r="B60" s="2" t="s">
        <v>100</v>
      </c>
      <c r="C60" s="5"/>
      <c r="D60" s="9" t="s">
        <v>24</v>
      </c>
      <c r="E60" s="20">
        <v>39</v>
      </c>
      <c r="F60" s="6"/>
      <c r="G60" s="6"/>
      <c r="H60" s="6"/>
      <c r="I60" s="6"/>
      <c r="J60" s="6"/>
      <c r="K60" s="14"/>
      <c r="L60" s="15"/>
      <c r="M60" s="15"/>
      <c r="N60" s="15"/>
      <c r="O60" s="15"/>
      <c r="P60" s="15"/>
      <c r="Q60" s="16"/>
      <c r="R60" s="21">
        <f>SUM(F60:J60)</f>
        <v>0</v>
      </c>
      <c r="S60" s="22">
        <f t="shared" si="19"/>
        <v>0</v>
      </c>
    </row>
    <row r="61" spans="1:19" ht="18" customHeight="1">
      <c r="A61" s="1" t="s">
        <v>8</v>
      </c>
      <c r="B61" s="1" t="s">
        <v>9</v>
      </c>
      <c r="C61" s="1" t="s">
        <v>10</v>
      </c>
      <c r="D61" s="1" t="s">
        <v>11</v>
      </c>
      <c r="E61" s="1" t="s">
        <v>12</v>
      </c>
      <c r="F61" s="1">
        <v>116</v>
      </c>
      <c r="G61" s="1">
        <v>128</v>
      </c>
      <c r="H61" s="1">
        <v>140</v>
      </c>
      <c r="I61" s="1">
        <v>152</v>
      </c>
      <c r="J61" s="1">
        <v>164</v>
      </c>
      <c r="K61" s="1" t="s">
        <v>13</v>
      </c>
      <c r="L61" s="1" t="s">
        <v>14</v>
      </c>
      <c r="M61" s="1" t="s">
        <v>15</v>
      </c>
      <c r="N61" s="1" t="s">
        <v>16</v>
      </c>
      <c r="O61" s="1" t="s">
        <v>17</v>
      </c>
      <c r="P61" s="1" t="s">
        <v>18</v>
      </c>
      <c r="Q61" s="1" t="s">
        <v>19</v>
      </c>
      <c r="R61" s="1" t="s">
        <v>20</v>
      </c>
      <c r="S61" s="1" t="s">
        <v>21</v>
      </c>
    </row>
    <row r="62" spans="1:19" ht="82.15" customHeight="1">
      <c r="A62" s="25" t="s">
        <v>101</v>
      </c>
      <c r="B62" s="2" t="s">
        <v>102</v>
      </c>
      <c r="C62" s="5"/>
      <c r="D62" s="9" t="s">
        <v>103</v>
      </c>
      <c r="E62" s="20">
        <v>57</v>
      </c>
      <c r="F62" s="17"/>
      <c r="G62" s="18"/>
      <c r="H62" s="18"/>
      <c r="I62" s="18"/>
      <c r="J62" s="19"/>
      <c r="K62" s="24"/>
      <c r="L62" s="7"/>
      <c r="M62" s="7"/>
      <c r="N62" s="7"/>
      <c r="O62" s="7"/>
      <c r="P62" s="7"/>
      <c r="Q62" s="7"/>
      <c r="R62" s="21">
        <f>SUM(K62:Q62)</f>
        <v>0</v>
      </c>
      <c r="S62" s="22">
        <f t="shared" ref="S62:S63" si="20">R62*E62</f>
        <v>0</v>
      </c>
    </row>
    <row r="63" spans="1:19" ht="82.15" customHeight="1">
      <c r="A63" s="25" t="s">
        <v>104</v>
      </c>
      <c r="B63" s="2" t="s">
        <v>105</v>
      </c>
      <c r="C63" s="5"/>
      <c r="D63" s="9" t="s">
        <v>103</v>
      </c>
      <c r="E63" s="20">
        <v>52</v>
      </c>
      <c r="F63" s="6"/>
      <c r="G63" s="6"/>
      <c r="H63" s="6"/>
      <c r="I63" s="6"/>
      <c r="J63" s="6"/>
      <c r="K63" s="14"/>
      <c r="L63" s="15"/>
      <c r="M63" s="15"/>
      <c r="N63" s="15"/>
      <c r="O63" s="15"/>
      <c r="P63" s="15"/>
      <c r="Q63" s="16"/>
      <c r="R63" s="21">
        <f>SUM(F63:J63)</f>
        <v>0</v>
      </c>
      <c r="S63" s="22">
        <f t="shared" si="20"/>
        <v>0</v>
      </c>
    </row>
    <row r="64" spans="1:19" ht="82.15" customHeight="1">
      <c r="A64" s="23" t="s">
        <v>106</v>
      </c>
      <c r="B64" s="2" t="s">
        <v>107</v>
      </c>
      <c r="C64" s="4"/>
      <c r="D64" s="8" t="s">
        <v>34</v>
      </c>
      <c r="E64" s="20">
        <v>18</v>
      </c>
      <c r="F64" s="14"/>
      <c r="G64" s="15"/>
      <c r="H64" s="15"/>
      <c r="I64" s="15"/>
      <c r="J64" s="15"/>
      <c r="K64" s="16"/>
      <c r="L64" s="6"/>
      <c r="M64" s="6"/>
      <c r="N64" s="6"/>
      <c r="O64" s="6"/>
      <c r="P64" s="6"/>
      <c r="Q64" s="6"/>
      <c r="R64" s="21">
        <f>SUM(L64:Q64)</f>
        <v>0</v>
      </c>
      <c r="S64" s="22">
        <f t="shared" ref="S64" si="21">R64*E64</f>
        <v>0</v>
      </c>
    </row>
    <row r="65" spans="1:19" ht="82.15" customHeight="1">
      <c r="A65" s="23" t="s">
        <v>108</v>
      </c>
      <c r="B65" s="2" t="s">
        <v>109</v>
      </c>
      <c r="C65" s="4"/>
      <c r="D65" s="8" t="s">
        <v>34</v>
      </c>
      <c r="E65" s="20">
        <v>16</v>
      </c>
      <c r="F65" s="6"/>
      <c r="G65" s="6"/>
      <c r="H65" s="6"/>
      <c r="I65" s="6"/>
      <c r="J65" s="6"/>
      <c r="K65" s="14"/>
      <c r="L65" s="15"/>
      <c r="M65" s="15"/>
      <c r="N65" s="15"/>
      <c r="O65" s="15"/>
      <c r="P65" s="15"/>
      <c r="Q65" s="16"/>
      <c r="R65" s="21">
        <f>SUM(F65:J65)</f>
        <v>0</v>
      </c>
      <c r="S65" s="22">
        <f t="shared" ref="S65:S66" si="22">R65*E65</f>
        <v>0</v>
      </c>
    </row>
    <row r="66" spans="1:19" ht="82.15" customHeight="1">
      <c r="A66" s="23" t="s">
        <v>110</v>
      </c>
      <c r="B66" s="2" t="s">
        <v>111</v>
      </c>
      <c r="C66" s="4"/>
      <c r="D66" s="8" t="s">
        <v>112</v>
      </c>
      <c r="E66" s="20">
        <v>29.5</v>
      </c>
      <c r="F66" s="14"/>
      <c r="G66" s="15"/>
      <c r="H66" s="15"/>
      <c r="I66" s="15"/>
      <c r="J66" s="15"/>
      <c r="K66" s="16"/>
      <c r="L66" s="6"/>
      <c r="M66" s="6"/>
      <c r="N66" s="6"/>
      <c r="O66" s="6"/>
      <c r="P66" s="6"/>
      <c r="Q66" s="6"/>
      <c r="R66" s="21">
        <f>SUM(L66:Q66)</f>
        <v>0</v>
      </c>
      <c r="S66" s="22">
        <f>R66*E66</f>
        <v>0</v>
      </c>
    </row>
    <row r="67" spans="1:19" ht="82.15" customHeight="1">
      <c r="A67" s="23" t="s">
        <v>113</v>
      </c>
      <c r="B67" s="2" t="s">
        <v>114</v>
      </c>
      <c r="C67" s="4"/>
      <c r="D67" s="8" t="s">
        <v>112</v>
      </c>
      <c r="E67" s="20">
        <v>25.5</v>
      </c>
      <c r="F67" s="6"/>
      <c r="G67" s="6"/>
      <c r="H67" s="6"/>
      <c r="I67" s="6"/>
      <c r="J67" s="6"/>
      <c r="K67" s="14"/>
      <c r="L67" s="15"/>
      <c r="M67" s="15"/>
      <c r="N67" s="15"/>
      <c r="O67" s="15"/>
      <c r="P67" s="15"/>
      <c r="Q67" s="16"/>
      <c r="R67" s="21">
        <f>SUM(F67:J67)</f>
        <v>0</v>
      </c>
      <c r="S67" s="22">
        <f>R67*E67</f>
        <v>0</v>
      </c>
    </row>
    <row r="68" spans="1:19" ht="82.15" customHeight="1">
      <c r="A68" s="23" t="s">
        <v>115</v>
      </c>
      <c r="B68" s="2" t="s">
        <v>111</v>
      </c>
      <c r="C68" s="4"/>
      <c r="D68" s="8" t="s">
        <v>116</v>
      </c>
      <c r="E68" s="20">
        <v>29.5</v>
      </c>
      <c r="F68" s="14"/>
      <c r="G68" s="15"/>
      <c r="H68" s="15"/>
      <c r="I68" s="15"/>
      <c r="J68" s="15"/>
      <c r="K68" s="16"/>
      <c r="L68" s="6"/>
      <c r="M68" s="6"/>
      <c r="N68" s="6"/>
      <c r="O68" s="6"/>
      <c r="P68" s="6"/>
      <c r="Q68" s="6"/>
      <c r="R68" s="21">
        <f>SUM(L68:Q68)</f>
        <v>0</v>
      </c>
      <c r="S68" s="22">
        <f>R68*E68</f>
        <v>0</v>
      </c>
    </row>
    <row r="69" spans="1:19" ht="82.15" customHeight="1">
      <c r="A69" s="23" t="s">
        <v>117</v>
      </c>
      <c r="B69" s="2" t="s">
        <v>114</v>
      </c>
      <c r="C69" s="4"/>
      <c r="D69" s="8" t="s">
        <v>116</v>
      </c>
      <c r="E69" s="20">
        <v>25.5</v>
      </c>
      <c r="F69" s="6"/>
      <c r="G69" s="6"/>
      <c r="H69" s="6"/>
      <c r="I69" s="6"/>
      <c r="J69" s="6"/>
      <c r="K69" s="14"/>
      <c r="L69" s="15"/>
      <c r="M69" s="15"/>
      <c r="N69" s="15"/>
      <c r="O69" s="15"/>
      <c r="P69" s="15"/>
      <c r="Q69" s="16"/>
      <c r="R69" s="21">
        <f>SUM(F69:J69)</f>
        <v>0</v>
      </c>
      <c r="S69" s="22">
        <f>R69*E69</f>
        <v>0</v>
      </c>
    </row>
    <row r="70" spans="1:19" ht="17.45" customHeight="1">
      <c r="A70" s="1" t="s">
        <v>8</v>
      </c>
      <c r="B70" s="1" t="s">
        <v>9</v>
      </c>
      <c r="C70" s="1" t="s">
        <v>10</v>
      </c>
      <c r="D70" s="1" t="s">
        <v>11</v>
      </c>
      <c r="E70" s="1" t="s">
        <v>12</v>
      </c>
      <c r="F70" s="1" t="s">
        <v>118</v>
      </c>
      <c r="G70" s="1" t="s">
        <v>119</v>
      </c>
      <c r="H70" s="1" t="s">
        <v>120</v>
      </c>
      <c r="I70" s="1" t="s">
        <v>14</v>
      </c>
      <c r="J70" s="1" t="s">
        <v>15</v>
      </c>
      <c r="K70" s="1" t="s">
        <v>16</v>
      </c>
      <c r="L70" s="1"/>
      <c r="M70" s="1"/>
      <c r="N70" s="1"/>
      <c r="O70" s="1"/>
      <c r="P70" s="1"/>
      <c r="Q70" s="1"/>
      <c r="R70" s="1" t="s">
        <v>20</v>
      </c>
      <c r="S70" s="1" t="s">
        <v>21</v>
      </c>
    </row>
    <row r="71" spans="1:19" ht="88.15" customHeight="1">
      <c r="A71" s="23" t="s">
        <v>121</v>
      </c>
      <c r="B71" s="2" t="s">
        <v>122</v>
      </c>
      <c r="C71" s="5"/>
      <c r="D71" s="9" t="s">
        <v>28</v>
      </c>
      <c r="E71" s="20">
        <v>32</v>
      </c>
      <c r="F71" s="4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1">
        <f>SUM(F71)</f>
        <v>0</v>
      </c>
      <c r="S71" s="22">
        <f>R71*E71</f>
        <v>0</v>
      </c>
    </row>
    <row r="72" spans="1:19" ht="88.15" customHeight="1">
      <c r="A72" s="23" t="s">
        <v>123</v>
      </c>
      <c r="B72" s="2" t="s">
        <v>124</v>
      </c>
      <c r="C72" s="5"/>
      <c r="D72" s="9" t="s">
        <v>28</v>
      </c>
      <c r="E72" s="20">
        <v>31</v>
      </c>
      <c r="F72" s="4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1">
        <f>SUM(F72)</f>
        <v>0</v>
      </c>
      <c r="S72" s="22">
        <f>R72*E72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3:C3"/>
    <mergeCell ref="B4:C4"/>
    <mergeCell ref="B5:C5"/>
    <mergeCell ref="B6:C6"/>
  </mergeCells>
  <hyperlinks>
    <hyperlink ref="J7" r:id="rId1" xr:uid="{00000000-0004-0000-0000-000000000000}"/>
  </hyperlinks>
  <pageMargins left="0.7" right="0.7" top="0.75" bottom="0.75" header="0.3" footer="0.3"/>
  <pageSetup scale="43" fitToHeight="0" orientation="portrait" r:id="rId2"/>
  <rowBreaks count="3" manualBreakCount="3">
    <brk id="27" max="18" man="1"/>
    <brk id="46" max="18" man="1"/>
    <brk id="60" max="18" man="1"/>
  </rowBreaks>
  <drawing r:id="rId3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Season  Fall/Winter 2020</dc:title>
  <dc:subject>Topic/Assortment  SBH/1</dc:subject>
  <dc:creator>adidas</dc:creator>
  <cp:keywords>Assortment, 1</cp:keywords>
  <dc:description>-</dc:description>
  <cp:lastModifiedBy>i:0#.f|membership|juha.herttolin@intersport.fi</cp:lastModifiedBy>
  <cp:revision/>
  <dcterms:created xsi:type="dcterms:W3CDTF">2020-04-15T08:45:37Z</dcterms:created>
  <dcterms:modified xsi:type="dcterms:W3CDTF">2025-04-03T08:53:16Z</dcterms:modified>
  <cp:category>list view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2024-09-03T09:45:41Z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075e7fd6-8f41-4f8d-a984-899bf1cefb42</vt:lpwstr>
  </property>
  <property fmtid="{D5CDD505-2E9C-101B-9397-08002B2CF9AE}" pid="8" name="MSIP_Label_f914aa28-8067-4004-849a-93ab903c078e_ContentBits">
    <vt:lpwstr>0</vt:lpwstr>
  </property>
</Properties>
</file>