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ustiedot" sheetId="1" r:id="rId1"/>
    <sheet name="Tam" sheetId="2" r:id="rId2"/>
    <sheet name="Hel" sheetId="3" r:id="rId3"/>
    <sheet name="Maa" sheetId="4" r:id="rId4"/>
    <sheet name="Huh" sheetId="5" r:id="rId5"/>
    <sheet name="Tou" sheetId="6" r:id="rId6"/>
    <sheet name="Kes" sheetId="7" r:id="rId7"/>
    <sheet name="Hei" sheetId="8" r:id="rId8"/>
    <sheet name="Elo" sheetId="9" r:id="rId9"/>
    <sheet name="Syy" sheetId="10" r:id="rId10"/>
    <sheet name="Lok" sheetId="11" r:id="rId11"/>
    <sheet name="Mar" sheetId="12" r:id="rId12"/>
    <sheet name="Jou" sheetId="13" r:id="rId13"/>
    <sheet name="Kausiyht." sheetId="14" r:id="rId14"/>
    <sheet name="Tilinpäätös" sheetId="15" r:id="rId15"/>
  </sheets>
  <definedNames>
    <definedName name="_xlnm.Print_Area" localSheetId="13">'Kausiyht.'!$A$1:$AA$63</definedName>
    <definedName name="_xlnm.Print_Area" localSheetId="1">'Tam'!$A$1:$AB$72</definedName>
    <definedName name="_xlnm.Print_Area" localSheetId="14">'Tilinpäätös'!$A$1:$F$79</definedName>
  </definedNames>
  <calcPr fullCalcOnLoad="1"/>
</workbook>
</file>

<file path=xl/sharedStrings.xml><?xml version="1.0" encoding="utf-8"?>
<sst xmlns="http://schemas.openxmlformats.org/spreadsheetml/2006/main" count="2558" uniqueCount="148">
  <si>
    <t>PERUSTIEDOT</t>
  </si>
  <si>
    <t>Kausi:</t>
  </si>
  <si>
    <t>Alkusaldo:</t>
  </si>
  <si>
    <t>Tilinumero:</t>
  </si>
  <si>
    <t>TUOTOT</t>
  </si>
  <si>
    <t>Turnaus-</t>
  </si>
  <si>
    <t>maksut</t>
  </si>
  <si>
    <t>tuotot</t>
  </si>
  <si>
    <t>avustukset</t>
  </si>
  <si>
    <t>YHTEENSÄ</t>
  </si>
  <si>
    <t>KULUT</t>
  </si>
  <si>
    <t>vuokrat</t>
  </si>
  <si>
    <t>kulut</t>
  </si>
  <si>
    <t>Kausi</t>
  </si>
  <si>
    <t>KESÄKUU</t>
  </si>
  <si>
    <t>HEINÄKUU</t>
  </si>
  <si>
    <t>ELOKUU</t>
  </si>
  <si>
    <t>SYYSKUU</t>
  </si>
  <si>
    <t>LOKAKUU</t>
  </si>
  <si>
    <t>MARRASKUU</t>
  </si>
  <si>
    <t>JOULUKUU</t>
  </si>
  <si>
    <t>TAMMIKUU</t>
  </si>
  <si>
    <t>HELMIKUU</t>
  </si>
  <si>
    <t>HUHTIKUU</t>
  </si>
  <si>
    <t>KAUDEN YHTEENVETO</t>
  </si>
  <si>
    <t>Kuukausi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</si>
  <si>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</si>
  <si>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</si>
  <si>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</si>
  <si>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</si>
  <si>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</si>
  <si>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</si>
  <si>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</si>
  <si>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</si>
  <si>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TAMMI</t>
  </si>
  <si>
    <t>HELMI</t>
  </si>
  <si>
    <t>MAALIS</t>
  </si>
  <si>
    <t>HUHTI</t>
  </si>
  <si>
    <t>Yhteensä</t>
  </si>
  <si>
    <t>Tuotot yhteensä</t>
  </si>
  <si>
    <t>Kulut yhteensä</t>
  </si>
  <si>
    <t>Yhteensä (yli/alijäämä)</t>
  </si>
  <si>
    <t>TASE</t>
  </si>
  <si>
    <t>Vastaavaa</t>
  </si>
  <si>
    <t>Rahat ja pankkisaamiset</t>
  </si>
  <si>
    <t>Vastaavaa yhteensä</t>
  </si>
  <si>
    <t>Vastattavaa</t>
  </si>
  <si>
    <t>Ed.tilik. voitto/tappio</t>
  </si>
  <si>
    <t>Tilikauden voitto/tappio</t>
  </si>
  <si>
    <t>Vastattavaa yhteensä</t>
  </si>
  <si>
    <t>PANKKITILIN</t>
  </si>
  <si>
    <t>SALDO</t>
  </si>
  <si>
    <t>Erotuomarikulut</t>
  </si>
  <si>
    <t>Postikulut</t>
  </si>
  <si>
    <t>Puhelinkulut</t>
  </si>
  <si>
    <t>Pankkikulut</t>
  </si>
  <si>
    <t>Kokouskulut</t>
  </si>
  <si>
    <t xml:space="preserve">  TUOTTO-/KULUJÄÄMÄ</t>
  </si>
  <si>
    <t>Muut avustukset</t>
  </si>
  <si>
    <t>VASTAAVAA</t>
  </si>
  <si>
    <t>VAIHTO- JA RAHOITUSOMAISUUS</t>
  </si>
  <si>
    <t>RAHAT JA PANKKISAAMISET</t>
  </si>
  <si>
    <t>VASTAAVAA YHTEENSÄ</t>
  </si>
  <si>
    <t>OMA PÄÄOMA</t>
  </si>
  <si>
    <t>ED.TILIK. VOITTO/TAPPIO</t>
  </si>
  <si>
    <t>Edellisten tilikausien voitto/tappio</t>
  </si>
  <si>
    <t>TILIKAUDEN VOITTO/TAPPIO</t>
  </si>
  <si>
    <t>VASTATTAVAA YHTEENSÄ</t>
  </si>
  <si>
    <t>e</t>
  </si>
  <si>
    <t>VASTATTAVAA</t>
  </si>
  <si>
    <t>TULOSLASKELMA</t>
  </si>
  <si>
    <t>______________________________    _____________________________</t>
  </si>
  <si>
    <t>Turnaustuotot</t>
  </si>
  <si>
    <t>Tiliote n:o</t>
  </si>
  <si>
    <t>MAALISKUU</t>
  </si>
  <si>
    <t>TuNL ry</t>
  </si>
  <si>
    <t xml:space="preserve"> </t>
  </si>
  <si>
    <t>seuran</t>
  </si>
  <si>
    <t>sisäiset</t>
  </si>
  <si>
    <t>puffetti-</t>
  </si>
  <si>
    <t>ja myynti-</t>
  </si>
  <si>
    <t>sponssi-</t>
  </si>
  <si>
    <t>meno-</t>
  </si>
  <si>
    <t>palautukset</t>
  </si>
  <si>
    <t>talkoo-</t>
  </si>
  <si>
    <t>muut</t>
  </si>
  <si>
    <t>korko-</t>
  </si>
  <si>
    <t>tulot</t>
  </si>
  <si>
    <t>varusteet</t>
  </si>
  <si>
    <t>tarvikkeet</t>
  </si>
  <si>
    <t>ja asusteet</t>
  </si>
  <si>
    <t>halli- ja</t>
  </si>
  <si>
    <t>kenttä-</t>
  </si>
  <si>
    <t>puffetti</t>
  </si>
  <si>
    <t>valmennus-</t>
  </si>
  <si>
    <t>erotuomari-</t>
  </si>
  <si>
    <t>matka-</t>
  </si>
  <si>
    <t>kustannukset</t>
  </si>
  <si>
    <t>koulutus-</t>
  </si>
  <si>
    <t>turnaus-</t>
  </si>
  <si>
    <t>posti</t>
  </si>
  <si>
    <t>puhelin-</t>
  </si>
  <si>
    <t>internet-</t>
  </si>
  <si>
    <t>ja painatus-</t>
  </si>
  <si>
    <t xml:space="preserve">kopionti- </t>
  </si>
  <si>
    <t>pankki-</t>
  </si>
  <si>
    <t>kokous-</t>
  </si>
  <si>
    <t xml:space="preserve"> edustus-</t>
  </si>
  <si>
    <t>ja virkistys-</t>
  </si>
  <si>
    <t xml:space="preserve">   </t>
  </si>
  <si>
    <t xml:space="preserve">  </t>
  </si>
  <si>
    <t>sis.tuotot</t>
  </si>
  <si>
    <t>TOUKOKUU</t>
  </si>
  <si>
    <t>TuNL RY</t>
  </si>
  <si>
    <t>seuran sisäiset avustukset</t>
  </si>
  <si>
    <t>joukkueen / alueen sis. Tuotot</t>
  </si>
  <si>
    <t>puffetti ja myyntitulot</t>
  </si>
  <si>
    <t>sponssituotot</t>
  </si>
  <si>
    <t>menopalautukset</t>
  </si>
  <si>
    <t>talkootuotot</t>
  </si>
  <si>
    <t>Korkotulot</t>
  </si>
  <si>
    <t>Muut tulot</t>
  </si>
  <si>
    <t xml:space="preserve">  TUOTOT yhteensä</t>
  </si>
  <si>
    <t>Varusteet, tarvikkeet ja asusteet</t>
  </si>
  <si>
    <t>Halli-ja kenttävuokrat</t>
  </si>
  <si>
    <t>Puffettikulut</t>
  </si>
  <si>
    <t>Valmennuskulut</t>
  </si>
  <si>
    <t>Matkakustannukset</t>
  </si>
  <si>
    <t>Koulutuskulut</t>
  </si>
  <si>
    <t>Turnauskulut</t>
  </si>
  <si>
    <t>Seuran sisäiset maksut</t>
  </si>
  <si>
    <t>Internetkulut</t>
  </si>
  <si>
    <t>Kopiointi- ja painatuskulut</t>
  </si>
  <si>
    <t>Edustus- ja virkistyskulut</t>
  </si>
  <si>
    <t>Muut kulut</t>
  </si>
  <si>
    <t xml:space="preserve"> KULUT yhteensä</t>
  </si>
  <si>
    <t xml:space="preserve"> joukkueenjohtaja                                     kirjanpitäjä</t>
  </si>
  <si>
    <t>Turussa ______ päivänä __________ kuuta 20____</t>
  </si>
  <si>
    <t>kuukausi</t>
  </si>
  <si>
    <t>yhteensä</t>
  </si>
  <si>
    <t>joukkueen /</t>
  </si>
  <si>
    <t>alueen</t>
  </si>
  <si>
    <t>kaikki kulut yhteensä</t>
  </si>
  <si>
    <t>kaikki tuotot yhteensä</t>
  </si>
  <si>
    <t>tositenro</t>
  </si>
  <si>
    <t>tositenumero</t>
  </si>
  <si>
    <t/>
  </si>
  <si>
    <t>Alue / Joukkue: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</si>
</sst>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;[Red]\-#,##0.00"/>
    <numFmt numFmtId="173" formatCode="#,##0.000"/>
    <numFmt numFmtId="174" formatCode="#,##0.0000"/>
    <numFmt numFmtId="175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/>
      <protection locked="0"/>
    </xf>
    <xf numFmtId="4" fontId="2" fillId="33" borderId="1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4" fontId="3" fillId="0" borderId="17" xfId="0" applyNumberFormat="1" applyFont="1" applyBorder="1" applyAlignment="1" applyProtection="1">
      <alignment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4" fontId="3" fillId="0" borderId="19" xfId="0" applyNumberFormat="1" applyFont="1" applyBorder="1" applyAlignment="1" applyProtection="1">
      <alignment/>
      <protection locked="0"/>
    </xf>
    <xf numFmtId="4" fontId="3" fillId="0" borderId="20" xfId="0" applyNumberFormat="1" applyFont="1" applyBorder="1" applyAlignment="1" applyProtection="1">
      <alignment/>
      <protection locked="0"/>
    </xf>
    <xf numFmtId="4" fontId="3" fillId="0" borderId="21" xfId="0" applyNumberFormat="1" applyFont="1" applyBorder="1" applyAlignment="1" applyProtection="1">
      <alignment/>
      <protection locked="0"/>
    </xf>
    <xf numFmtId="4" fontId="3" fillId="0" borderId="22" xfId="0" applyNumberFormat="1" applyFont="1" applyBorder="1" applyAlignment="1" applyProtection="1">
      <alignment/>
      <protection locked="0"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Continuous"/>
    </xf>
    <xf numFmtId="4" fontId="3" fillId="0" borderId="0" xfId="0" applyNumberFormat="1" applyFont="1" applyFill="1" applyBorder="1" applyAlignment="1">
      <alignment/>
    </xf>
    <xf numFmtId="4" fontId="3" fillId="0" borderId="27" xfId="0" applyNumberFormat="1" applyFont="1" applyBorder="1" applyAlignment="1" applyProtection="1">
      <alignment/>
      <protection locked="0"/>
    </xf>
    <xf numFmtId="4" fontId="3" fillId="0" borderId="28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29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" fontId="2" fillId="0" borderId="20" xfId="0" applyNumberFormat="1" applyFont="1" applyFill="1" applyBorder="1" applyAlignment="1">
      <alignment/>
    </xf>
    <xf numFmtId="172" fontId="2" fillId="0" borderId="20" xfId="0" applyNumberFormat="1" applyFont="1" applyFill="1" applyBorder="1" applyAlignment="1">
      <alignment/>
    </xf>
    <xf numFmtId="49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4" fontId="3" fillId="0" borderId="10" xfId="0" applyNumberFormat="1" applyFont="1" applyBorder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32" xfId="0" applyFont="1" applyBorder="1" applyAlignment="1">
      <alignment horizontal="right"/>
    </xf>
    <xf numFmtId="4" fontId="3" fillId="0" borderId="3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4" fontId="3" fillId="0" borderId="20" xfId="0" applyNumberFormat="1" applyFont="1" applyFill="1" applyBorder="1" applyAlignment="1" applyProtection="1">
      <alignment/>
      <protection hidden="1"/>
    </xf>
    <xf numFmtId="0" fontId="3" fillId="0" borderId="35" xfId="0" applyFont="1" applyBorder="1" applyAlignment="1">
      <alignment/>
    </xf>
    <xf numFmtId="4" fontId="3" fillId="0" borderId="36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>
      <alignment horizontal="right"/>
    </xf>
    <xf numFmtId="0" fontId="3" fillId="0" borderId="38" xfId="0" applyFont="1" applyFill="1" applyBorder="1" applyAlignment="1">
      <alignment horizontal="center"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0" xfId="0" applyNumberFormat="1" applyFont="1" applyBorder="1" applyAlignment="1" applyProtection="1">
      <alignment/>
      <protection locked="0"/>
    </xf>
    <xf numFmtId="4" fontId="3" fillId="0" borderId="41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3" fillId="0" borderId="42" xfId="0" applyNumberFormat="1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/>
      <protection hidden="1"/>
    </xf>
    <xf numFmtId="4" fontId="3" fillId="0" borderId="17" xfId="0" applyNumberFormat="1" applyFont="1" applyFill="1" applyBorder="1" applyAlignment="1" applyProtection="1">
      <alignment/>
      <protection hidden="1"/>
    </xf>
    <xf numFmtId="4" fontId="3" fillId="0" borderId="18" xfId="0" applyNumberFormat="1" applyFont="1" applyFill="1" applyBorder="1" applyAlignment="1" applyProtection="1">
      <alignment/>
      <protection hidden="1"/>
    </xf>
    <xf numFmtId="4" fontId="3" fillId="0" borderId="40" xfId="0" applyNumberFormat="1" applyFont="1" applyFill="1" applyBorder="1" applyAlignment="1" applyProtection="1">
      <alignment/>
      <protection hidden="1"/>
    </xf>
    <xf numFmtId="4" fontId="3" fillId="0" borderId="19" xfId="0" applyNumberFormat="1" applyFont="1" applyFill="1" applyBorder="1" applyAlignment="1" applyProtection="1">
      <alignment/>
      <protection hidden="1"/>
    </xf>
    <xf numFmtId="4" fontId="3" fillId="0" borderId="16" xfId="0" applyNumberFormat="1" applyFont="1" applyFill="1" applyBorder="1" applyAlignment="1" applyProtection="1">
      <alignment/>
      <protection hidden="1"/>
    </xf>
    <xf numFmtId="4" fontId="3" fillId="0" borderId="15" xfId="0" applyNumberFormat="1" applyFont="1" applyFill="1" applyBorder="1" applyAlignment="1" applyProtection="1">
      <alignment/>
      <protection hidden="1"/>
    </xf>
    <xf numFmtId="4" fontId="3" fillId="0" borderId="46" xfId="0" applyNumberFormat="1" applyFont="1" applyFill="1" applyBorder="1" applyAlignment="1" applyProtection="1">
      <alignment/>
      <protection hidden="1"/>
    </xf>
    <xf numFmtId="4" fontId="3" fillId="0" borderId="47" xfId="0" applyNumberFormat="1" applyFont="1" applyFill="1" applyBorder="1" applyAlignment="1" applyProtection="1">
      <alignment/>
      <protection hidden="1"/>
    </xf>
    <xf numFmtId="4" fontId="3" fillId="0" borderId="21" xfId="0" applyNumberFormat="1" applyFont="1" applyFill="1" applyBorder="1" applyAlignment="1" applyProtection="1">
      <alignment/>
      <protection hidden="1"/>
    </xf>
    <xf numFmtId="4" fontId="3" fillId="0" borderId="23" xfId="0" applyNumberFormat="1" applyFont="1" applyFill="1" applyBorder="1" applyAlignment="1" applyProtection="1">
      <alignment/>
      <protection hidden="1"/>
    </xf>
    <xf numFmtId="4" fontId="3" fillId="0" borderId="22" xfId="0" applyNumberFormat="1" applyFont="1" applyFill="1" applyBorder="1" applyAlignment="1" applyProtection="1">
      <alignment/>
      <protection hidden="1"/>
    </xf>
    <xf numFmtId="4" fontId="3" fillId="0" borderId="48" xfId="0" applyNumberFormat="1" applyFont="1" applyFill="1" applyBorder="1" applyAlignment="1">
      <alignment/>
    </xf>
    <xf numFmtId="4" fontId="3" fillId="0" borderId="49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" fontId="3" fillId="0" borderId="36" xfId="0" applyNumberFormat="1" applyFont="1" applyFill="1" applyBorder="1" applyAlignment="1" applyProtection="1">
      <alignment/>
      <protection hidden="1"/>
    </xf>
    <xf numFmtId="4" fontId="3" fillId="0" borderId="30" xfId="0" applyNumberFormat="1" applyFont="1" applyFill="1" applyBorder="1" applyAlignment="1" applyProtection="1">
      <alignment/>
      <protection hidden="1"/>
    </xf>
    <xf numFmtId="4" fontId="3" fillId="0" borderId="51" xfId="0" applyNumberFormat="1" applyFont="1" applyFill="1" applyBorder="1" applyAlignment="1" applyProtection="1">
      <alignment/>
      <protection hidden="1"/>
    </xf>
    <xf numFmtId="0" fontId="3" fillId="0" borderId="11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54" xfId="0" applyNumberFormat="1" applyFont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3" fillId="0" borderId="28" xfId="0" applyNumberFormat="1" applyFont="1" applyFill="1" applyBorder="1" applyAlignment="1">
      <alignment/>
    </xf>
    <xf numFmtId="4" fontId="3" fillId="0" borderId="56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 horizontal="right"/>
    </xf>
    <xf numFmtId="4" fontId="3" fillId="0" borderId="56" xfId="0" applyNumberFormat="1" applyFont="1" applyFill="1" applyBorder="1" applyAlignment="1">
      <alignment horizontal="right"/>
    </xf>
    <xf numFmtId="4" fontId="6" fillId="0" borderId="48" xfId="0" applyNumberFormat="1" applyFont="1" applyBorder="1" applyAlignment="1">
      <alignment horizontal="right"/>
    </xf>
    <xf numFmtId="49" fontId="3" fillId="0" borderId="57" xfId="0" applyNumberFormat="1" applyFont="1" applyBorder="1" applyAlignment="1">
      <alignment horizontal="left"/>
    </xf>
    <xf numFmtId="49" fontId="3" fillId="0" borderId="58" xfId="0" applyNumberFormat="1" applyFont="1" applyBorder="1" applyAlignment="1">
      <alignment horizontal="left"/>
    </xf>
    <xf numFmtId="4" fontId="3" fillId="0" borderId="37" xfId="0" applyNumberFormat="1" applyFont="1" applyFill="1" applyBorder="1" applyAlignment="1" applyProtection="1">
      <alignment/>
      <protection hidden="1"/>
    </xf>
    <xf numFmtId="49" fontId="3" fillId="0" borderId="59" xfId="0" applyNumberFormat="1" applyFont="1" applyBorder="1" applyAlignment="1">
      <alignment horizontal="left"/>
    </xf>
    <xf numFmtId="4" fontId="3" fillId="0" borderId="18" xfId="0" applyNumberFormat="1" applyFont="1" applyBorder="1" applyAlignment="1" applyProtection="1">
      <alignment/>
      <protection hidden="1"/>
    </xf>
    <xf numFmtId="4" fontId="3" fillId="0" borderId="19" xfId="0" applyNumberFormat="1" applyFont="1" applyBorder="1" applyAlignment="1" applyProtection="1">
      <alignment/>
      <protection hidden="1"/>
    </xf>
    <xf numFmtId="49" fontId="3" fillId="0" borderId="60" xfId="0" applyNumberFormat="1" applyFont="1" applyBorder="1" applyAlignment="1">
      <alignment horizontal="left"/>
    </xf>
    <xf numFmtId="4" fontId="3" fillId="0" borderId="15" xfId="0" applyNumberFormat="1" applyFont="1" applyBorder="1" applyAlignment="1" applyProtection="1">
      <alignment/>
      <protection hidden="1"/>
    </xf>
    <xf numFmtId="49" fontId="3" fillId="0" borderId="61" xfId="0" applyNumberFormat="1" applyFont="1" applyBorder="1" applyAlignment="1">
      <alignment horizontal="left"/>
    </xf>
    <xf numFmtId="4" fontId="3" fillId="0" borderId="23" xfId="0" applyNumberFormat="1" applyFont="1" applyBorder="1" applyAlignment="1" applyProtection="1">
      <alignment/>
      <protection hidden="1"/>
    </xf>
    <xf numFmtId="4" fontId="3" fillId="0" borderId="22" xfId="0" applyNumberFormat="1" applyFont="1" applyBorder="1" applyAlignment="1" applyProtection="1">
      <alignment/>
      <protection hidden="1"/>
    </xf>
    <xf numFmtId="0" fontId="3" fillId="0" borderId="11" xfId="0" applyFont="1" applyBorder="1" applyAlignment="1">
      <alignment/>
    </xf>
    <xf numFmtId="0" fontId="6" fillId="0" borderId="62" xfId="0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6" fillId="0" borderId="63" xfId="0" applyNumberFormat="1" applyFont="1" applyFill="1" applyBorder="1" applyAlignment="1">
      <alignment/>
    </xf>
    <xf numFmtId="49" fontId="3" fillId="0" borderId="59" xfId="0" applyNumberFormat="1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/>
      <protection locked="0"/>
    </xf>
    <xf numFmtId="49" fontId="3" fillId="0" borderId="60" xfId="0" applyNumberFormat="1" applyFont="1" applyBorder="1" applyAlignment="1" applyProtection="1">
      <alignment horizontal="center"/>
      <protection locked="0"/>
    </xf>
    <xf numFmtId="49" fontId="3" fillId="0" borderId="65" xfId="0" applyNumberFormat="1" applyFont="1" applyBorder="1" applyAlignment="1" applyProtection="1">
      <alignment horizontal="center"/>
      <protection locked="0"/>
    </xf>
    <xf numFmtId="49" fontId="3" fillId="0" borderId="61" xfId="0" applyNumberFormat="1" applyFont="1" applyBorder="1" applyAlignment="1" applyProtection="1">
      <alignment horizontal="center"/>
      <protection locked="0"/>
    </xf>
    <xf numFmtId="49" fontId="3" fillId="0" borderId="66" xfId="0" applyNumberFormat="1" applyFont="1" applyBorder="1" applyAlignment="1" applyProtection="1">
      <alignment horizontal="center"/>
      <protection locked="0"/>
    </xf>
    <xf numFmtId="4" fontId="3" fillId="0" borderId="67" xfId="0" applyNumberFormat="1" applyFont="1" applyFill="1" applyBorder="1" applyAlignment="1">
      <alignment/>
    </xf>
    <xf numFmtId="4" fontId="6" fillId="0" borderId="55" xfId="0" applyNumberFormat="1" applyFont="1" applyFill="1" applyBorder="1" applyAlignment="1">
      <alignment/>
    </xf>
    <xf numFmtId="4" fontId="3" fillId="0" borderId="17" xfId="0" applyNumberFormat="1" applyFont="1" applyBorder="1" applyAlignment="1" applyProtection="1">
      <alignment horizontal="right"/>
      <protection locked="0"/>
    </xf>
    <xf numFmtId="4" fontId="3" fillId="0" borderId="18" xfId="0" applyNumberFormat="1" applyFont="1" applyBorder="1" applyAlignment="1" applyProtection="1">
      <alignment horizontal="right"/>
      <protection locked="0"/>
    </xf>
    <xf numFmtId="4" fontId="3" fillId="0" borderId="36" xfId="0" applyNumberFormat="1" applyFont="1" applyBorder="1" applyAlignment="1" applyProtection="1">
      <alignment horizontal="right"/>
      <protection locked="0"/>
    </xf>
    <xf numFmtId="4" fontId="3" fillId="0" borderId="40" xfId="0" applyNumberFormat="1" applyFont="1" applyBorder="1" applyAlignment="1" applyProtection="1">
      <alignment horizontal="right"/>
      <protection locked="0"/>
    </xf>
    <xf numFmtId="4" fontId="3" fillId="0" borderId="19" xfId="0" applyNumberFormat="1" applyFont="1" applyBorder="1" applyAlignment="1" applyProtection="1">
      <alignment horizontal="right"/>
      <protection locked="0"/>
    </xf>
    <xf numFmtId="4" fontId="3" fillId="0" borderId="33" xfId="0" applyNumberFormat="1" applyFont="1" applyBorder="1" applyAlignment="1" applyProtection="1">
      <alignment horizontal="right"/>
      <protection locked="0"/>
    </xf>
    <xf numFmtId="4" fontId="3" fillId="0" borderId="27" xfId="0" applyNumberFormat="1" applyFont="1" applyBorder="1" applyAlignment="1" applyProtection="1">
      <alignment horizontal="right"/>
      <protection locked="0"/>
    </xf>
    <xf numFmtId="4" fontId="3" fillId="0" borderId="34" xfId="0" applyNumberFormat="1" applyFont="1" applyBorder="1" applyAlignment="1" applyProtection="1">
      <alignment horizontal="right"/>
      <protection locked="0"/>
    </xf>
    <xf numFmtId="49" fontId="3" fillId="0" borderId="59" xfId="0" applyNumberFormat="1" applyFont="1" applyBorder="1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3" fillId="0" borderId="32" xfId="0" applyNumberFormat="1" applyFont="1" applyBorder="1" applyAlignment="1" applyProtection="1">
      <alignment/>
      <protection locked="0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2" width="9.140625" style="2" customWidth="1"/>
    <col min="3" max="3" width="14.140625" style="2" customWidth="1"/>
    <col min="4" max="4" width="31.00390625" style="2" customWidth="1"/>
    <col min="5" max="16384" width="9.140625" style="2" customWidth="1"/>
  </cols>
  <sheetData>
    <row r="2" ht="12.75">
      <c r="B2" s="1" t="s">
        <v>75</v>
      </c>
    </row>
    <row r="3" ht="12.75">
      <c r="B3" s="1"/>
    </row>
    <row r="4" ht="12.75">
      <c r="B4" s="1"/>
    </row>
    <row r="6" ht="12.75">
      <c r="D6" s="3" t="s">
        <v>0</v>
      </c>
    </row>
    <row r="8" spans="3:4" ht="12.75">
      <c r="C8" s="2" t="s">
        <v>147</v>
      </c>
      <c r="D8" s="4"/>
    </row>
    <row r="9" ht="12.75">
      <c r="D9" s="163"/>
    </row>
    <row r="10" spans="3:4" ht="12.75">
      <c r="C10" s="2" t="s">
        <v>1</v>
      </c>
      <c r="D10" s="5"/>
    </row>
    <row r="11" ht="12.75">
      <c r="D11" s="163"/>
    </row>
    <row r="12" spans="3:4" ht="12.75">
      <c r="C12" s="2" t="s">
        <v>2</v>
      </c>
      <c r="D12" s="6">
        <v>0</v>
      </c>
    </row>
    <row r="13" ht="12.75">
      <c r="D13" s="163"/>
    </row>
    <row r="14" spans="3:4" ht="12.75">
      <c r="C14" s="2" t="s">
        <v>3</v>
      </c>
      <c r="D14" s="5"/>
    </row>
  </sheetData>
  <sheetProtection sheet="1" selectLockedCells="1"/>
  <printOptions/>
  <pageMargins left="0.75" right="0.75" top="1" bottom="1" header="0.4921259845" footer="0.4921259845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D1" sqref="D1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17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83" t="s">
        <v>4</v>
      </c>
      <c r="B4" s="190"/>
      <c r="C4" s="183" t="s">
        <v>76</v>
      </c>
      <c r="D4" s="188"/>
      <c r="E4" s="188"/>
      <c r="F4" s="188"/>
      <c r="G4" s="188"/>
      <c r="H4" s="188"/>
      <c r="I4" s="188"/>
      <c r="J4" s="188"/>
      <c r="K4" s="167" t="s">
        <v>76</v>
      </c>
      <c r="L4" s="167"/>
      <c r="M4" s="167"/>
      <c r="N4" s="167"/>
      <c r="O4" s="167"/>
      <c r="P4" s="167"/>
      <c r="Q4" s="168"/>
      <c r="R4" s="17" t="s">
        <v>76</v>
      </c>
      <c r="S4" s="168" t="s">
        <v>76</v>
      </c>
      <c r="T4" s="168"/>
    </row>
    <row r="5" spans="1:20" ht="9" customHeight="1" thickBot="1">
      <c r="A5" s="184"/>
      <c r="B5" s="191"/>
      <c r="C5" s="182" t="s">
        <v>76</v>
      </c>
      <c r="D5" s="174"/>
      <c r="E5" s="174" t="s">
        <v>76</v>
      </c>
      <c r="F5" s="174"/>
      <c r="G5" s="174" t="s">
        <v>76</v>
      </c>
      <c r="H5" s="174"/>
      <c r="I5" s="174"/>
      <c r="J5" s="174"/>
      <c r="K5" s="168"/>
      <c r="L5" s="168"/>
      <c r="M5" s="168"/>
      <c r="N5" s="168"/>
      <c r="O5" s="168"/>
      <c r="P5" s="168"/>
      <c r="Q5" s="168"/>
      <c r="R5" s="17" t="s">
        <v>76</v>
      </c>
      <c r="S5" s="168"/>
      <c r="T5" s="168"/>
    </row>
    <row r="6" spans="1:20" s="15" customFormat="1" ht="9" customHeight="1">
      <c r="A6" s="179"/>
      <c r="B6" s="18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75" t="s">
        <v>144</v>
      </c>
      <c r="B8" s="17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77" t="s">
        <v>9</v>
      </c>
      <c r="B43" s="17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0" t="s">
        <v>10</v>
      </c>
      <c r="B46" s="172"/>
      <c r="C46" s="169" t="s">
        <v>76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8"/>
      <c r="AA46" s="168"/>
      <c r="AB46" s="168"/>
    </row>
    <row r="47" spans="1:28" ht="9" customHeight="1">
      <c r="A47" s="171"/>
      <c r="B47" s="173"/>
      <c r="C47" s="170" t="s">
        <v>76</v>
      </c>
      <c r="D47" s="165"/>
      <c r="E47" s="165"/>
      <c r="F47" s="165"/>
      <c r="G47" s="165"/>
      <c r="H47" s="165"/>
      <c r="I47" s="87" t="s">
        <v>76</v>
      </c>
      <c r="J47" s="165" t="s">
        <v>76</v>
      </c>
      <c r="K47" s="165"/>
      <c r="L47" s="165"/>
      <c r="M47" s="165"/>
      <c r="N47" s="165"/>
      <c r="O47" s="165"/>
      <c r="P47" s="165" t="s">
        <v>76</v>
      </c>
      <c r="Q47" s="165"/>
      <c r="R47" s="165"/>
      <c r="S47" s="172"/>
      <c r="T47" s="168" t="s">
        <v>76</v>
      </c>
      <c r="U47" s="168"/>
      <c r="V47" s="168"/>
      <c r="W47" s="168"/>
      <c r="X47" s="168"/>
      <c r="Y47" s="168"/>
      <c r="Z47" s="168"/>
      <c r="AA47" s="168"/>
      <c r="AB47" s="168"/>
    </row>
    <row r="48" spans="1:28" ht="9" customHeight="1" thickBot="1">
      <c r="A48" s="186"/>
      <c r="B48" s="189"/>
      <c r="C48" s="171"/>
      <c r="D48" s="166"/>
      <c r="E48" s="166"/>
      <c r="F48" s="166"/>
      <c r="G48" s="166"/>
      <c r="H48" s="166"/>
      <c r="I48" s="80" t="s">
        <v>76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73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:28" s="15" customFormat="1" ht="9" customHeight="1">
      <c r="A49" s="179"/>
      <c r="B49" s="18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75" t="s">
        <v>144</v>
      </c>
      <c r="B51" s="17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154"/>
      <c r="D52" s="155"/>
      <c r="E52" s="155"/>
      <c r="F52" s="155"/>
      <c r="G52" s="155"/>
      <c r="H52" s="156"/>
      <c r="I52" s="155"/>
      <c r="J52" s="157"/>
      <c r="K52" s="155"/>
      <c r="L52" s="155"/>
      <c r="M52" s="155"/>
      <c r="N52" s="156"/>
      <c r="O52" s="155"/>
      <c r="P52" s="157" t="s">
        <v>76</v>
      </c>
      <c r="Q52" s="155"/>
      <c r="R52" s="155"/>
      <c r="S52" s="158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77" t="s">
        <v>9</v>
      </c>
      <c r="B71" s="17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</sheetData>
  <sheetProtection sheet="1" selectLockedCells="1"/>
  <mergeCells count="20"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E1" sqref="E1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18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83" t="s">
        <v>4</v>
      </c>
      <c r="B4" s="190"/>
      <c r="C4" s="183" t="s">
        <v>76</v>
      </c>
      <c r="D4" s="188"/>
      <c r="E4" s="188"/>
      <c r="F4" s="188"/>
      <c r="G4" s="188"/>
      <c r="H4" s="188"/>
      <c r="I4" s="188"/>
      <c r="J4" s="188"/>
      <c r="K4" s="167" t="s">
        <v>76</v>
      </c>
      <c r="L4" s="167"/>
      <c r="M4" s="167"/>
      <c r="N4" s="167"/>
      <c r="O4" s="167"/>
      <c r="P4" s="167"/>
      <c r="Q4" s="168"/>
      <c r="R4" s="17" t="s">
        <v>76</v>
      </c>
      <c r="S4" s="168" t="s">
        <v>76</v>
      </c>
      <c r="T4" s="168"/>
    </row>
    <row r="5" spans="1:20" ht="9" customHeight="1" thickBot="1">
      <c r="A5" s="184"/>
      <c r="B5" s="191"/>
      <c r="C5" s="182" t="s">
        <v>76</v>
      </c>
      <c r="D5" s="174"/>
      <c r="E5" s="174" t="s">
        <v>76</v>
      </c>
      <c r="F5" s="174"/>
      <c r="G5" s="174" t="s">
        <v>76</v>
      </c>
      <c r="H5" s="174"/>
      <c r="I5" s="174"/>
      <c r="J5" s="174"/>
      <c r="K5" s="168"/>
      <c r="L5" s="168"/>
      <c r="M5" s="168"/>
      <c r="N5" s="168"/>
      <c r="O5" s="168"/>
      <c r="P5" s="168"/>
      <c r="Q5" s="168"/>
      <c r="R5" s="17" t="s">
        <v>76</v>
      </c>
      <c r="S5" s="168"/>
      <c r="T5" s="168"/>
    </row>
    <row r="6" spans="1:20" s="15" customFormat="1" ht="9" customHeight="1">
      <c r="A6" s="179"/>
      <c r="B6" s="18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75" t="s">
        <v>144</v>
      </c>
      <c r="B8" s="17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77" t="s">
        <v>9</v>
      </c>
      <c r="B43" s="17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0" t="s">
        <v>10</v>
      </c>
      <c r="B46" s="172"/>
      <c r="C46" s="169" t="s">
        <v>76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8"/>
      <c r="AA46" s="168"/>
      <c r="AB46" s="168"/>
    </row>
    <row r="47" spans="1:28" ht="9" customHeight="1">
      <c r="A47" s="171"/>
      <c r="B47" s="173"/>
      <c r="C47" s="170" t="s">
        <v>76</v>
      </c>
      <c r="D47" s="165"/>
      <c r="E47" s="165"/>
      <c r="F47" s="165"/>
      <c r="G47" s="165"/>
      <c r="H47" s="165"/>
      <c r="I47" s="87" t="s">
        <v>76</v>
      </c>
      <c r="J47" s="165" t="s">
        <v>76</v>
      </c>
      <c r="K47" s="165"/>
      <c r="L47" s="165"/>
      <c r="M47" s="165"/>
      <c r="N47" s="165"/>
      <c r="O47" s="165"/>
      <c r="P47" s="165" t="s">
        <v>76</v>
      </c>
      <c r="Q47" s="165"/>
      <c r="R47" s="165"/>
      <c r="S47" s="172"/>
      <c r="T47" s="168" t="s">
        <v>76</v>
      </c>
      <c r="U47" s="168"/>
      <c r="V47" s="168"/>
      <c r="W47" s="168"/>
      <c r="X47" s="168"/>
      <c r="Y47" s="168"/>
      <c r="Z47" s="168"/>
      <c r="AA47" s="168"/>
      <c r="AB47" s="168"/>
    </row>
    <row r="48" spans="1:28" ht="9" customHeight="1" thickBot="1">
      <c r="A48" s="186"/>
      <c r="B48" s="189"/>
      <c r="C48" s="171"/>
      <c r="D48" s="166"/>
      <c r="E48" s="166"/>
      <c r="F48" s="166"/>
      <c r="G48" s="166"/>
      <c r="H48" s="166"/>
      <c r="I48" s="80" t="s">
        <v>76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73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:28" s="15" customFormat="1" ht="9" customHeight="1">
      <c r="A49" s="179"/>
      <c r="B49" s="18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75" t="s">
        <v>145</v>
      </c>
      <c r="B51" s="17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77" t="s">
        <v>9</v>
      </c>
      <c r="B71" s="17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</sheetData>
  <sheetProtection sheet="1" selectLockedCells="1"/>
  <mergeCells count="20"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PageLayoutView="0" workbookViewId="0" topLeftCell="A1">
      <selection activeCell="E1" sqref="E1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19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83" t="s">
        <v>4</v>
      </c>
      <c r="B4" s="190"/>
      <c r="C4" s="183" t="s">
        <v>76</v>
      </c>
      <c r="D4" s="188"/>
      <c r="E4" s="188"/>
      <c r="F4" s="188"/>
      <c r="G4" s="188"/>
      <c r="H4" s="188"/>
      <c r="I4" s="188"/>
      <c r="J4" s="188"/>
      <c r="K4" s="167" t="s">
        <v>76</v>
      </c>
      <c r="L4" s="167"/>
      <c r="M4" s="167"/>
      <c r="N4" s="167"/>
      <c r="O4" s="167"/>
      <c r="P4" s="167"/>
      <c r="Q4" s="168"/>
      <c r="R4" s="17" t="s">
        <v>76</v>
      </c>
      <c r="S4" s="168" t="s">
        <v>76</v>
      </c>
      <c r="T4" s="168"/>
    </row>
    <row r="5" spans="1:20" ht="9" customHeight="1" thickBot="1">
      <c r="A5" s="184"/>
      <c r="B5" s="191"/>
      <c r="C5" s="182" t="s">
        <v>76</v>
      </c>
      <c r="D5" s="174"/>
      <c r="E5" s="174" t="s">
        <v>76</v>
      </c>
      <c r="F5" s="174"/>
      <c r="G5" s="174" t="s">
        <v>76</v>
      </c>
      <c r="H5" s="174"/>
      <c r="I5" s="174"/>
      <c r="J5" s="174"/>
      <c r="K5" s="168"/>
      <c r="L5" s="168"/>
      <c r="M5" s="168"/>
      <c r="N5" s="168"/>
      <c r="O5" s="168"/>
      <c r="P5" s="168"/>
      <c r="Q5" s="168"/>
      <c r="R5" s="17" t="s">
        <v>76</v>
      </c>
      <c r="S5" s="168"/>
      <c r="T5" s="168"/>
    </row>
    <row r="6" spans="1:20" s="15" customFormat="1" ht="9" customHeight="1">
      <c r="A6" s="179"/>
      <c r="B6" s="18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75" t="s">
        <v>144</v>
      </c>
      <c r="B8" s="17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77" t="s">
        <v>9</v>
      </c>
      <c r="B43" s="17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0" t="s">
        <v>10</v>
      </c>
      <c r="B46" s="172"/>
      <c r="C46" s="169" t="s">
        <v>76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8"/>
      <c r="AA46" s="168"/>
      <c r="AB46" s="168"/>
    </row>
    <row r="47" spans="1:28" ht="9" customHeight="1">
      <c r="A47" s="171"/>
      <c r="B47" s="173"/>
      <c r="C47" s="170" t="s">
        <v>76</v>
      </c>
      <c r="D47" s="165"/>
      <c r="E47" s="165"/>
      <c r="F47" s="165"/>
      <c r="G47" s="165"/>
      <c r="H47" s="165"/>
      <c r="I47" s="87" t="s">
        <v>76</v>
      </c>
      <c r="J47" s="165" t="s">
        <v>76</v>
      </c>
      <c r="K47" s="165"/>
      <c r="L47" s="165"/>
      <c r="M47" s="165"/>
      <c r="N47" s="165"/>
      <c r="O47" s="165"/>
      <c r="P47" s="165" t="s">
        <v>76</v>
      </c>
      <c r="Q47" s="165"/>
      <c r="R47" s="165"/>
      <c r="S47" s="172"/>
      <c r="T47" s="168" t="s">
        <v>76</v>
      </c>
      <c r="U47" s="168"/>
      <c r="V47" s="168"/>
      <c r="W47" s="168"/>
      <c r="X47" s="168"/>
      <c r="Y47" s="168"/>
      <c r="Z47" s="168"/>
      <c r="AA47" s="168"/>
      <c r="AB47" s="168"/>
    </row>
    <row r="48" spans="1:28" ht="9" customHeight="1" thickBot="1">
      <c r="A48" s="186"/>
      <c r="B48" s="189"/>
      <c r="C48" s="171"/>
      <c r="D48" s="166"/>
      <c r="E48" s="166"/>
      <c r="F48" s="166"/>
      <c r="G48" s="166"/>
      <c r="H48" s="166"/>
      <c r="I48" s="80" t="s">
        <v>76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73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:28" s="15" customFormat="1" ht="9" customHeight="1">
      <c r="A49" s="179"/>
      <c r="B49" s="18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75" t="s">
        <v>144</v>
      </c>
      <c r="B51" s="17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77" t="s">
        <v>9</v>
      </c>
      <c r="B71" s="17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30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  <row r="73" spans="26:28" ht="8.25">
      <c r="Z73" s="69"/>
      <c r="AA73" s="69"/>
      <c r="AB73" s="69"/>
    </row>
  </sheetData>
  <sheetProtection sheet="1" selectLockedCells="1"/>
  <mergeCells count="20"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E1" sqref="E1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20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83" t="s">
        <v>4</v>
      </c>
      <c r="B4" s="190"/>
      <c r="C4" s="183" t="s">
        <v>76</v>
      </c>
      <c r="D4" s="188"/>
      <c r="E4" s="188"/>
      <c r="F4" s="188"/>
      <c r="G4" s="188"/>
      <c r="H4" s="188"/>
      <c r="I4" s="188"/>
      <c r="J4" s="188"/>
      <c r="K4" s="167" t="s">
        <v>76</v>
      </c>
      <c r="L4" s="167"/>
      <c r="M4" s="167"/>
      <c r="N4" s="167"/>
      <c r="O4" s="167"/>
      <c r="P4" s="167"/>
      <c r="Q4" s="168"/>
      <c r="R4" s="17" t="s">
        <v>76</v>
      </c>
      <c r="S4" s="168" t="s">
        <v>76</v>
      </c>
      <c r="T4" s="168"/>
    </row>
    <row r="5" spans="1:20" ht="9" customHeight="1" thickBot="1">
      <c r="A5" s="184"/>
      <c r="B5" s="191"/>
      <c r="C5" s="182" t="s">
        <v>76</v>
      </c>
      <c r="D5" s="174"/>
      <c r="E5" s="174" t="s">
        <v>76</v>
      </c>
      <c r="F5" s="174"/>
      <c r="G5" s="174" t="s">
        <v>76</v>
      </c>
      <c r="H5" s="174"/>
      <c r="I5" s="174"/>
      <c r="J5" s="174"/>
      <c r="K5" s="168"/>
      <c r="L5" s="168"/>
      <c r="M5" s="168"/>
      <c r="N5" s="168"/>
      <c r="O5" s="168"/>
      <c r="P5" s="168"/>
      <c r="Q5" s="168"/>
      <c r="R5" s="17" t="s">
        <v>76</v>
      </c>
      <c r="S5" s="168"/>
      <c r="T5" s="168"/>
    </row>
    <row r="6" spans="1:20" s="15" customFormat="1" ht="9" customHeight="1">
      <c r="A6" s="179"/>
      <c r="B6" s="18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5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75" t="s">
        <v>144</v>
      </c>
      <c r="B8" s="17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77" t="s">
        <v>9</v>
      </c>
      <c r="B43" s="17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0" t="s">
        <v>10</v>
      </c>
      <c r="B46" s="172"/>
      <c r="C46" s="169" t="s">
        <v>76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8"/>
      <c r="AA46" s="168"/>
      <c r="AB46" s="168"/>
    </row>
    <row r="47" spans="1:28" ht="9" customHeight="1">
      <c r="A47" s="171"/>
      <c r="B47" s="173"/>
      <c r="C47" s="170" t="s">
        <v>76</v>
      </c>
      <c r="D47" s="165"/>
      <c r="E47" s="165"/>
      <c r="F47" s="165"/>
      <c r="G47" s="165"/>
      <c r="H47" s="165"/>
      <c r="I47" s="87" t="s">
        <v>76</v>
      </c>
      <c r="J47" s="165" t="s">
        <v>76</v>
      </c>
      <c r="K47" s="165"/>
      <c r="L47" s="165"/>
      <c r="M47" s="165"/>
      <c r="N47" s="165"/>
      <c r="O47" s="165"/>
      <c r="P47" s="165" t="s">
        <v>76</v>
      </c>
      <c r="Q47" s="165"/>
      <c r="R47" s="165"/>
      <c r="S47" s="172"/>
      <c r="T47" s="168" t="s">
        <v>76</v>
      </c>
      <c r="U47" s="168"/>
      <c r="V47" s="168"/>
      <c r="W47" s="168"/>
      <c r="X47" s="168"/>
      <c r="Y47" s="168"/>
      <c r="Z47" s="168"/>
      <c r="AA47" s="168"/>
      <c r="AB47" s="168"/>
    </row>
    <row r="48" spans="1:28" ht="9" customHeight="1" thickBot="1">
      <c r="A48" s="186"/>
      <c r="B48" s="189"/>
      <c r="C48" s="171"/>
      <c r="D48" s="166"/>
      <c r="E48" s="166"/>
      <c r="F48" s="166"/>
      <c r="G48" s="166"/>
      <c r="H48" s="166"/>
      <c r="I48" s="80" t="s">
        <v>76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73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:28" s="15" customFormat="1" ht="9" customHeight="1">
      <c r="A49" s="179"/>
      <c r="B49" s="18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75" t="s">
        <v>144</v>
      </c>
      <c r="B51" s="17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77" t="s">
        <v>9</v>
      </c>
      <c r="B71" s="17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</sheetData>
  <sheetProtection sheet="1" selectLockedCells="1"/>
  <mergeCells count="20"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B20" sqref="B20:K20"/>
    </sheetView>
  </sheetViews>
  <sheetFormatPr defaultColWidth="6.7109375" defaultRowHeight="12.75"/>
  <cols>
    <col min="1" max="1" width="6.7109375" style="9" customWidth="1"/>
    <col min="2" max="15" width="7.140625" style="9" customWidth="1"/>
    <col min="16" max="16384" width="6.7109375" style="9" customWidth="1"/>
  </cols>
  <sheetData>
    <row r="1" spans="1:23" s="1" customFormat="1" ht="12.75">
      <c r="A1" s="61" t="s">
        <v>24</v>
      </c>
      <c r="G1" s="11"/>
      <c r="J1" s="62"/>
      <c r="K1" s="62"/>
      <c r="L1" s="62"/>
      <c r="M1" s="62"/>
      <c r="N1" s="12" t="s">
        <v>1</v>
      </c>
      <c r="O1" s="11">
        <f>Perustiedot!$D$10</f>
        <v>0</v>
      </c>
      <c r="U1" s="11"/>
      <c r="W1" s="1">
        <f>Perustiedot!$D$8</f>
        <v>0</v>
      </c>
    </row>
    <row r="2" spans="5:16" ht="9" thickBot="1">
      <c r="E2" s="68"/>
      <c r="F2" s="68"/>
      <c r="G2" s="68"/>
      <c r="H2" s="68"/>
      <c r="I2" s="68"/>
      <c r="J2" s="82"/>
      <c r="K2" s="82"/>
      <c r="L2" s="82"/>
      <c r="M2" s="82"/>
      <c r="N2" s="82"/>
      <c r="O2" s="82"/>
      <c r="P2" s="69"/>
    </row>
    <row r="3" spans="1:19" ht="9" customHeight="1">
      <c r="A3" s="192" t="s">
        <v>4</v>
      </c>
      <c r="B3" s="183" t="s">
        <v>76</v>
      </c>
      <c r="C3" s="188"/>
      <c r="D3" s="188"/>
      <c r="E3" s="188"/>
      <c r="F3" s="188"/>
      <c r="G3" s="188"/>
      <c r="H3" s="188"/>
      <c r="I3" s="188"/>
      <c r="J3" s="167" t="s">
        <v>76</v>
      </c>
      <c r="K3" s="167"/>
      <c r="L3" s="167"/>
      <c r="M3" s="167"/>
      <c r="N3" s="167"/>
      <c r="O3" s="167"/>
      <c r="P3" s="168"/>
      <c r="Q3" s="17" t="s">
        <v>76</v>
      </c>
      <c r="R3" s="168" t="s">
        <v>76</v>
      </c>
      <c r="S3" s="168"/>
    </row>
    <row r="4" spans="1:19" ht="9" customHeight="1" thickBot="1">
      <c r="A4" s="193"/>
      <c r="B4" s="182" t="s">
        <v>76</v>
      </c>
      <c r="C4" s="174"/>
      <c r="D4" s="174" t="s">
        <v>76</v>
      </c>
      <c r="E4" s="174"/>
      <c r="F4" s="174" t="s">
        <v>76</v>
      </c>
      <c r="G4" s="174"/>
      <c r="H4" s="174"/>
      <c r="I4" s="174"/>
      <c r="J4" s="168"/>
      <c r="K4" s="168"/>
      <c r="L4" s="168"/>
      <c r="M4" s="168"/>
      <c r="N4" s="168"/>
      <c r="O4" s="168"/>
      <c r="P4" s="168"/>
      <c r="Q4" s="17" t="s">
        <v>76</v>
      </c>
      <c r="R4" s="168"/>
      <c r="S4" s="168"/>
    </row>
    <row r="5" spans="1:19" s="15" customFormat="1" ht="9" customHeight="1">
      <c r="A5" s="119"/>
      <c r="B5" s="113" t="s">
        <v>77</v>
      </c>
      <c r="C5" s="113" t="s">
        <v>140</v>
      </c>
      <c r="D5" s="113" t="s">
        <v>79</v>
      </c>
      <c r="E5" s="113" t="s">
        <v>76</v>
      </c>
      <c r="F5" s="113" t="s">
        <v>76</v>
      </c>
      <c r="G5" s="113" t="s">
        <v>76</v>
      </c>
      <c r="H5" s="113" t="s">
        <v>76</v>
      </c>
      <c r="I5" s="113" t="s">
        <v>76</v>
      </c>
      <c r="J5" s="113" t="s">
        <v>76</v>
      </c>
      <c r="K5" s="113" t="s">
        <v>76</v>
      </c>
      <c r="L5" s="13" t="s">
        <v>76</v>
      </c>
      <c r="M5" s="17" t="s">
        <v>76</v>
      </c>
      <c r="N5" s="17" t="s">
        <v>76</v>
      </c>
      <c r="O5" s="17" t="s">
        <v>76</v>
      </c>
      <c r="P5" s="17" t="s">
        <v>76</v>
      </c>
      <c r="Q5" s="17" t="s">
        <v>76</v>
      </c>
      <c r="R5" s="17" t="s">
        <v>76</v>
      </c>
      <c r="S5" s="17" t="s">
        <v>76</v>
      </c>
    </row>
    <row r="6" spans="1:19" s="15" customFormat="1" ht="9" customHeight="1">
      <c r="A6" s="120" t="s">
        <v>25</v>
      </c>
      <c r="B6" s="114" t="s">
        <v>78</v>
      </c>
      <c r="C6" s="114" t="s">
        <v>141</v>
      </c>
      <c r="D6" s="114" t="s">
        <v>80</v>
      </c>
      <c r="E6" s="114" t="s">
        <v>99</v>
      </c>
      <c r="F6" s="114" t="s">
        <v>81</v>
      </c>
      <c r="G6" s="114" t="s">
        <v>82</v>
      </c>
      <c r="H6" s="114" t="s">
        <v>84</v>
      </c>
      <c r="I6" s="114" t="s">
        <v>85</v>
      </c>
      <c r="J6" s="114" t="s">
        <v>86</v>
      </c>
      <c r="K6" s="114" t="s">
        <v>85</v>
      </c>
      <c r="L6" s="114" t="s">
        <v>138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</row>
    <row r="7" spans="1:19" s="15" customFormat="1" ht="9" customHeight="1" thickBot="1">
      <c r="A7" s="125"/>
      <c r="B7" s="115" t="s">
        <v>8</v>
      </c>
      <c r="C7" s="115" t="s">
        <v>111</v>
      </c>
      <c r="D7" s="115" t="s">
        <v>7</v>
      </c>
      <c r="E7" s="115" t="s">
        <v>7</v>
      </c>
      <c r="F7" s="115" t="s">
        <v>7</v>
      </c>
      <c r="G7" s="115" t="s">
        <v>83</v>
      </c>
      <c r="H7" s="115" t="s">
        <v>7</v>
      </c>
      <c r="I7" s="115" t="s">
        <v>8</v>
      </c>
      <c r="J7" s="115" t="s">
        <v>87</v>
      </c>
      <c r="K7" s="115" t="s">
        <v>87</v>
      </c>
      <c r="L7" s="115" t="s">
        <v>139</v>
      </c>
      <c r="M7" s="17" t="s">
        <v>76</v>
      </c>
      <c r="N7" s="17" t="s">
        <v>76</v>
      </c>
      <c r="O7" s="17" t="s">
        <v>76</v>
      </c>
      <c r="P7" s="17"/>
      <c r="Q7" s="17" t="s">
        <v>76</v>
      </c>
      <c r="R7" s="17" t="s">
        <v>76</v>
      </c>
      <c r="S7" s="17" t="s">
        <v>76</v>
      </c>
    </row>
    <row r="8" spans="1:19" ht="9" customHeight="1">
      <c r="A8" s="121" t="s">
        <v>34</v>
      </c>
      <c r="B8" s="97">
        <f>SUM(Tam!C43)</f>
        <v>0</v>
      </c>
      <c r="C8" s="98">
        <f>SUM(Tam!D43)</f>
        <v>0</v>
      </c>
      <c r="D8" s="98">
        <f>SUM(Tam!E43)</f>
        <v>0</v>
      </c>
      <c r="E8" s="98">
        <f>SUM(Tam!F43)</f>
        <v>0</v>
      </c>
      <c r="F8" s="98">
        <f>SUM(Tam!G43)</f>
        <v>0</v>
      </c>
      <c r="G8" s="98">
        <f>SUM(Tam!H43)</f>
        <v>0</v>
      </c>
      <c r="H8" s="98">
        <f>SUM(Tam!I43)</f>
        <v>0</v>
      </c>
      <c r="I8" s="98">
        <f>SUM(Tam!J43)</f>
        <v>0</v>
      </c>
      <c r="J8" s="99">
        <f>SUM(Tam!K43)</f>
        <v>0</v>
      </c>
      <c r="K8" s="116">
        <f>SUM(Tam!L43)</f>
        <v>0</v>
      </c>
      <c r="L8" s="100">
        <f>SUM(B8:K8)</f>
        <v>0</v>
      </c>
      <c r="M8" s="96" t="s">
        <v>76</v>
      </c>
      <c r="N8" s="96" t="s">
        <v>76</v>
      </c>
      <c r="O8" s="96" t="s">
        <v>76</v>
      </c>
      <c r="P8" s="96" t="s">
        <v>76</v>
      </c>
      <c r="Q8" s="96" t="s">
        <v>76</v>
      </c>
      <c r="R8" s="96"/>
      <c r="S8" s="96" t="s">
        <v>76</v>
      </c>
    </row>
    <row r="9" spans="1:19" ht="9" customHeight="1">
      <c r="A9" s="122" t="s">
        <v>35</v>
      </c>
      <c r="B9" s="101">
        <f>SUM(Hel!C43)</f>
        <v>0</v>
      </c>
      <c r="C9" s="63">
        <f>SUM(Hel!D43)</f>
        <v>0</v>
      </c>
      <c r="D9" s="63">
        <f>SUM(Hel!E43)</f>
        <v>0</v>
      </c>
      <c r="E9" s="63">
        <f>SUM(Hel!F43)</f>
        <v>0</v>
      </c>
      <c r="F9" s="63">
        <f>SUM(Hel!G43)</f>
        <v>0</v>
      </c>
      <c r="G9" s="63">
        <f>SUM(Hel!H43)</f>
        <v>0</v>
      </c>
      <c r="H9" s="63">
        <f>SUM(Hel!I43)</f>
        <v>0</v>
      </c>
      <c r="I9" s="63">
        <f>SUM(Hel!J43)</f>
        <v>0</v>
      </c>
      <c r="J9" s="81">
        <f>SUM(Hel!K43)</f>
        <v>0</v>
      </c>
      <c r="K9" s="117">
        <f>SUM(Hel!L43)</f>
        <v>0</v>
      </c>
      <c r="L9" s="102">
        <f aca="true" t="shared" si="0" ref="L9:L19">SUM(B9:K9)</f>
        <v>0</v>
      </c>
      <c r="M9" s="96" t="s">
        <v>76</v>
      </c>
      <c r="N9" s="96" t="s">
        <v>76</v>
      </c>
      <c r="O9" s="96" t="s">
        <v>76</v>
      </c>
      <c r="P9" s="96" t="s">
        <v>76</v>
      </c>
      <c r="Q9" s="96" t="s">
        <v>76</v>
      </c>
      <c r="R9" s="96" t="s">
        <v>76</v>
      </c>
      <c r="S9" s="96" t="s">
        <v>76</v>
      </c>
    </row>
    <row r="10" spans="1:19" ht="9" customHeight="1">
      <c r="A10" s="122" t="s">
        <v>36</v>
      </c>
      <c r="B10" s="101">
        <f>SUM(Maa!C43)</f>
        <v>0</v>
      </c>
      <c r="C10" s="63">
        <f>SUM(Maa!D43)</f>
        <v>0</v>
      </c>
      <c r="D10" s="63">
        <f>SUM(Maa!E43)</f>
        <v>0</v>
      </c>
      <c r="E10" s="63">
        <f>SUM(Maa!F43)</f>
        <v>0</v>
      </c>
      <c r="F10" s="63">
        <f>SUM(Maa!G43)</f>
        <v>0</v>
      </c>
      <c r="G10" s="63">
        <f>SUM(Maa!H43)</f>
        <v>0</v>
      </c>
      <c r="H10" s="63">
        <f>SUM(Maa!I43)</f>
        <v>0</v>
      </c>
      <c r="I10" s="63">
        <f>SUM(Maa!J43)</f>
        <v>0</v>
      </c>
      <c r="J10" s="81">
        <f>SUM(Maa!K43)</f>
        <v>0</v>
      </c>
      <c r="K10" s="117">
        <f>SUM(Maa!L43)</f>
        <v>0</v>
      </c>
      <c r="L10" s="102">
        <f t="shared" si="0"/>
        <v>0</v>
      </c>
      <c r="M10" s="96" t="s">
        <v>76</v>
      </c>
      <c r="N10" s="96" t="s">
        <v>76</v>
      </c>
      <c r="O10" s="96" t="s">
        <v>76</v>
      </c>
      <c r="P10" s="96" t="s">
        <v>76</v>
      </c>
      <c r="Q10" s="96" t="s">
        <v>76</v>
      </c>
      <c r="R10" s="96" t="s">
        <v>76</v>
      </c>
      <c r="S10" s="96" t="s">
        <v>76</v>
      </c>
    </row>
    <row r="11" spans="1:19" ht="9" customHeight="1">
      <c r="A11" s="122" t="s">
        <v>37</v>
      </c>
      <c r="B11" s="101">
        <f>SUM(Huh!C43)</f>
        <v>0</v>
      </c>
      <c r="C11" s="63">
        <f>SUM(Huh!D43)</f>
        <v>0</v>
      </c>
      <c r="D11" s="63">
        <f>SUM(Huh!E43)</f>
        <v>0</v>
      </c>
      <c r="E11" s="63">
        <f>SUM(Huh!F43)</f>
        <v>0</v>
      </c>
      <c r="F11" s="63">
        <f>SUM(Huh!G43)</f>
        <v>0</v>
      </c>
      <c r="G11" s="63">
        <f>SUM(Huh!H43)</f>
        <v>0</v>
      </c>
      <c r="H11" s="63">
        <f>SUM(Huh!I43)</f>
        <v>0</v>
      </c>
      <c r="I11" s="63">
        <f>SUM(Huh!J43)</f>
        <v>0</v>
      </c>
      <c r="J11" s="81">
        <f>SUM(Huh!K43)</f>
        <v>0</v>
      </c>
      <c r="K11" s="117">
        <f>SUM(Huh!L43)</f>
        <v>0</v>
      </c>
      <c r="L11" s="102">
        <f t="shared" si="0"/>
        <v>0</v>
      </c>
      <c r="M11" s="96" t="s">
        <v>76</v>
      </c>
      <c r="N11" s="96" t="s">
        <v>76</v>
      </c>
      <c r="O11" s="96" t="s">
        <v>76</v>
      </c>
      <c r="P11" s="96" t="s">
        <v>76</v>
      </c>
      <c r="Q11" s="96" t="s">
        <v>76</v>
      </c>
      <c r="R11" s="96" t="s">
        <v>76</v>
      </c>
      <c r="S11" s="96" t="s">
        <v>76</v>
      </c>
    </row>
    <row r="12" spans="1:19" ht="9" customHeight="1">
      <c r="A12" s="122" t="s">
        <v>26</v>
      </c>
      <c r="B12" s="101">
        <f>SUM(Tou!C43)</f>
        <v>0</v>
      </c>
      <c r="C12" s="63">
        <f>SUM(Tou!D43)</f>
        <v>0</v>
      </c>
      <c r="D12" s="63">
        <f>SUM(Tou!E43)</f>
        <v>0</v>
      </c>
      <c r="E12" s="63">
        <f>SUM(Tou!F43)</f>
        <v>0</v>
      </c>
      <c r="F12" s="63">
        <f>SUM(Tou!G43)</f>
        <v>0</v>
      </c>
      <c r="G12" s="63">
        <f>SUM(Tou!H43)</f>
        <v>0</v>
      </c>
      <c r="H12" s="63">
        <f>SUM(Tou!I43)</f>
        <v>0</v>
      </c>
      <c r="I12" s="63">
        <f>SUM(Tou!J43)</f>
        <v>0</v>
      </c>
      <c r="J12" s="81">
        <f>SUM(Tou!K43)</f>
        <v>0</v>
      </c>
      <c r="K12" s="117">
        <f>SUM(Tou!L43)</f>
        <v>0</v>
      </c>
      <c r="L12" s="102">
        <f t="shared" si="0"/>
        <v>0</v>
      </c>
      <c r="M12" s="96" t="s">
        <v>76</v>
      </c>
      <c r="N12" s="96" t="s">
        <v>76</v>
      </c>
      <c r="O12" s="96" t="s">
        <v>76</v>
      </c>
      <c r="P12" s="96" t="s">
        <v>76</v>
      </c>
      <c r="Q12" s="96" t="s">
        <v>76</v>
      </c>
      <c r="R12" s="96" t="s">
        <v>76</v>
      </c>
      <c r="S12" s="96" t="s">
        <v>76</v>
      </c>
    </row>
    <row r="13" spans="1:19" ht="9" customHeight="1">
      <c r="A13" s="122" t="s">
        <v>27</v>
      </c>
      <c r="B13" s="101">
        <f>SUM(Kes!C43)</f>
        <v>0</v>
      </c>
      <c r="C13" s="63">
        <f>SUM(Kes!D43)</f>
        <v>0</v>
      </c>
      <c r="D13" s="63">
        <f>SUM(Kes!E43)</f>
        <v>0</v>
      </c>
      <c r="E13" s="63">
        <f>SUM(Kes!F43)</f>
        <v>0</v>
      </c>
      <c r="F13" s="63">
        <f>SUM(Kes!G43)</f>
        <v>0</v>
      </c>
      <c r="G13" s="63">
        <f>SUM(Kes!H43)</f>
        <v>0</v>
      </c>
      <c r="H13" s="63">
        <f>SUM(Kes!I43)</f>
        <v>0</v>
      </c>
      <c r="I13" s="63">
        <f>SUM(Kes!J43)</f>
        <v>0</v>
      </c>
      <c r="J13" s="81">
        <f>SUM(Kes!K43)</f>
        <v>0</v>
      </c>
      <c r="K13" s="117">
        <f>SUM(Kes!L43)</f>
        <v>0</v>
      </c>
      <c r="L13" s="102">
        <f t="shared" si="0"/>
        <v>0</v>
      </c>
      <c r="M13" s="96" t="s">
        <v>76</v>
      </c>
      <c r="N13" s="96" t="s">
        <v>76</v>
      </c>
      <c r="O13" s="96" t="s">
        <v>76</v>
      </c>
      <c r="P13" s="96" t="s">
        <v>76</v>
      </c>
      <c r="Q13" s="96" t="s">
        <v>76</v>
      </c>
      <c r="R13" s="96" t="s">
        <v>76</v>
      </c>
      <c r="S13" s="96" t="s">
        <v>76</v>
      </c>
    </row>
    <row r="14" spans="1:19" ht="9" customHeight="1">
      <c r="A14" s="122" t="s">
        <v>28</v>
      </c>
      <c r="B14" s="101">
        <f>SUM(Hei!C43)</f>
        <v>0</v>
      </c>
      <c r="C14" s="63">
        <f>SUM(Hei!D43)</f>
        <v>0</v>
      </c>
      <c r="D14" s="63">
        <f>SUM(Hei!E43)</f>
        <v>0</v>
      </c>
      <c r="E14" s="63">
        <f>SUM(Hei!F43)</f>
        <v>0</v>
      </c>
      <c r="F14" s="63">
        <f>SUM(Hei!G43)</f>
        <v>0</v>
      </c>
      <c r="G14" s="63">
        <f>SUM(Hei!H43)</f>
        <v>0</v>
      </c>
      <c r="H14" s="63">
        <f>SUM(Hei!I43)</f>
        <v>0</v>
      </c>
      <c r="I14" s="63">
        <f>SUM(Hei!J43)</f>
        <v>0</v>
      </c>
      <c r="J14" s="81">
        <f>SUM(Hei!K43)</f>
        <v>0</v>
      </c>
      <c r="K14" s="117">
        <f>SUM(Hei!L43)</f>
        <v>0</v>
      </c>
      <c r="L14" s="102">
        <f t="shared" si="0"/>
        <v>0</v>
      </c>
      <c r="M14" s="96" t="s">
        <v>76</v>
      </c>
      <c r="N14" s="96" t="s">
        <v>76</v>
      </c>
      <c r="O14" s="96" t="s">
        <v>76</v>
      </c>
      <c r="P14" s="96" t="s">
        <v>76</v>
      </c>
      <c r="Q14" s="96" t="s">
        <v>76</v>
      </c>
      <c r="R14" s="96" t="s">
        <v>76</v>
      </c>
      <c r="S14" s="96" t="s">
        <v>76</v>
      </c>
    </row>
    <row r="15" spans="1:19" ht="9" customHeight="1">
      <c r="A15" s="122" t="s">
        <v>29</v>
      </c>
      <c r="B15" s="101">
        <f>SUM(Elo!C43)</f>
        <v>0</v>
      </c>
      <c r="C15" s="63">
        <f>SUM(Elo!D43)</f>
        <v>0</v>
      </c>
      <c r="D15" s="63">
        <f>SUM(Elo!E43)</f>
        <v>0</v>
      </c>
      <c r="E15" s="63">
        <f>SUM(Elo!F43)</f>
        <v>0</v>
      </c>
      <c r="F15" s="63">
        <f>SUM(Elo!G43)</f>
        <v>0</v>
      </c>
      <c r="G15" s="63">
        <f>SUM(Elo!H43)</f>
        <v>0</v>
      </c>
      <c r="H15" s="63">
        <f>SUM(Elo!I43)</f>
        <v>0</v>
      </c>
      <c r="I15" s="63">
        <f>SUM(Elo!J43)</f>
        <v>0</v>
      </c>
      <c r="J15" s="63">
        <f>SUM(Elo!K43)</f>
        <v>0</v>
      </c>
      <c r="K15" s="117">
        <f>SUM(Elo!L43)</f>
        <v>0</v>
      </c>
      <c r="L15" s="102">
        <f t="shared" si="0"/>
        <v>0</v>
      </c>
      <c r="M15" s="96" t="s">
        <v>76</v>
      </c>
      <c r="N15" s="96" t="s">
        <v>76</v>
      </c>
      <c r="O15" s="96" t="s">
        <v>76</v>
      </c>
      <c r="P15" s="96" t="s">
        <v>76</v>
      </c>
      <c r="Q15" s="96" t="s">
        <v>76</v>
      </c>
      <c r="R15" s="96" t="s">
        <v>76</v>
      </c>
      <c r="S15" s="96" t="s">
        <v>76</v>
      </c>
    </row>
    <row r="16" spans="1:19" ht="9" customHeight="1">
      <c r="A16" s="122" t="s">
        <v>30</v>
      </c>
      <c r="B16" s="101">
        <f>SUM(Syy!C43)</f>
        <v>0</v>
      </c>
      <c r="C16" s="63">
        <f>SUM(Syy!D43)</f>
        <v>0</v>
      </c>
      <c r="D16" s="63">
        <f>SUM(Syy!E43)</f>
        <v>0</v>
      </c>
      <c r="E16" s="63">
        <f>SUM(Syy!F43)</f>
        <v>0</v>
      </c>
      <c r="F16" s="63">
        <f>SUM(Syy!G43)</f>
        <v>0</v>
      </c>
      <c r="G16" s="63">
        <f>SUM(Syy!H43)</f>
        <v>0</v>
      </c>
      <c r="H16" s="63">
        <f>SUM(Syy!I43)</f>
        <v>0</v>
      </c>
      <c r="I16" s="63">
        <f>SUM(Syy!J43)</f>
        <v>0</v>
      </c>
      <c r="J16" s="63">
        <f>SUM(Syy!K43)</f>
        <v>0</v>
      </c>
      <c r="K16" s="117">
        <f>SUM(Syy!L43)</f>
        <v>0</v>
      </c>
      <c r="L16" s="102">
        <f t="shared" si="0"/>
        <v>0</v>
      </c>
      <c r="M16" s="96" t="s">
        <v>76</v>
      </c>
      <c r="N16" s="96" t="s">
        <v>76</v>
      </c>
      <c r="O16" s="96" t="s">
        <v>76</v>
      </c>
      <c r="P16" s="96" t="s">
        <v>76</v>
      </c>
      <c r="Q16" s="96" t="s">
        <v>76</v>
      </c>
      <c r="R16" s="96" t="s">
        <v>76</v>
      </c>
      <c r="S16" s="96" t="s">
        <v>76</v>
      </c>
    </row>
    <row r="17" spans="1:19" ht="9" customHeight="1">
      <c r="A17" s="122" t="s">
        <v>31</v>
      </c>
      <c r="B17" s="101">
        <f>SUM(Lok!C43)</f>
        <v>0</v>
      </c>
      <c r="C17" s="63">
        <f>SUM(Lok!D43)</f>
        <v>0</v>
      </c>
      <c r="D17" s="63">
        <f>SUM(Lok!E43)</f>
        <v>0</v>
      </c>
      <c r="E17" s="63">
        <f>SUM(Lok!F43)</f>
        <v>0</v>
      </c>
      <c r="F17" s="63">
        <f>SUM(Lok!G43)</f>
        <v>0</v>
      </c>
      <c r="G17" s="63">
        <f>SUM(Lok!H43)</f>
        <v>0</v>
      </c>
      <c r="H17" s="63">
        <f>SUM(Lok!I43)</f>
        <v>0</v>
      </c>
      <c r="I17" s="63">
        <f>SUM(Lok!J43)</f>
        <v>0</v>
      </c>
      <c r="J17" s="63">
        <f>SUM(Lok!K43)</f>
        <v>0</v>
      </c>
      <c r="K17" s="117">
        <f>SUM(Lok!L43)</f>
        <v>0</v>
      </c>
      <c r="L17" s="102">
        <f t="shared" si="0"/>
        <v>0</v>
      </c>
      <c r="M17" s="96" t="s">
        <v>76</v>
      </c>
      <c r="N17" s="96" t="s">
        <v>76</v>
      </c>
      <c r="O17" s="96" t="s">
        <v>76</v>
      </c>
      <c r="P17" s="96" t="s">
        <v>76</v>
      </c>
      <c r="Q17" s="96" t="s">
        <v>76</v>
      </c>
      <c r="R17" s="96" t="s">
        <v>76</v>
      </c>
      <c r="S17" s="96" t="s">
        <v>76</v>
      </c>
    </row>
    <row r="18" spans="1:19" ht="9" customHeight="1">
      <c r="A18" s="122" t="s">
        <v>32</v>
      </c>
      <c r="B18" s="101">
        <f>SUM(Mar!C43)</f>
        <v>0</v>
      </c>
      <c r="C18" s="63">
        <f>SUM(Mar!D43)</f>
        <v>0</v>
      </c>
      <c r="D18" s="63">
        <f>SUM(Mar!E43)</f>
        <v>0</v>
      </c>
      <c r="E18" s="63">
        <f>SUM(Mar!F43)</f>
        <v>0</v>
      </c>
      <c r="F18" s="63">
        <f>SUM(Mar!G43)</f>
        <v>0</v>
      </c>
      <c r="G18" s="63">
        <f>SUM(Mar!H43)</f>
        <v>0</v>
      </c>
      <c r="H18" s="63">
        <f>SUM(Mar!I43)</f>
        <v>0</v>
      </c>
      <c r="I18" s="63">
        <f>SUM(Mar!J43)</f>
        <v>0</v>
      </c>
      <c r="J18" s="63">
        <f>SUM(Mar!K43)</f>
        <v>0</v>
      </c>
      <c r="K18" s="117">
        <f>SUM(Mar!L43)</f>
        <v>0</v>
      </c>
      <c r="L18" s="102">
        <f t="shared" si="0"/>
        <v>0</v>
      </c>
      <c r="M18" s="96" t="s">
        <v>110</v>
      </c>
      <c r="N18" s="96" t="s">
        <v>110</v>
      </c>
      <c r="O18" s="96" t="s">
        <v>110</v>
      </c>
      <c r="P18" s="96" t="s">
        <v>110</v>
      </c>
      <c r="Q18" s="96" t="s">
        <v>110</v>
      </c>
      <c r="R18" s="96" t="s">
        <v>110</v>
      </c>
      <c r="S18" s="96" t="s">
        <v>110</v>
      </c>
    </row>
    <row r="19" spans="1:19" ht="9" customHeight="1" thickBot="1">
      <c r="A19" s="123" t="s">
        <v>33</v>
      </c>
      <c r="B19" s="103">
        <f>SUM(Jou!C43)</f>
        <v>0</v>
      </c>
      <c r="C19" s="104">
        <f>SUM(Jou!D43)</f>
        <v>0</v>
      </c>
      <c r="D19" s="104">
        <f>SUM(Jou!E43)</f>
        <v>0</v>
      </c>
      <c r="E19" s="104">
        <f>SUM(Jou!F43)</f>
        <v>0</v>
      </c>
      <c r="F19" s="104">
        <f>SUM(Jou!G43)</f>
        <v>0</v>
      </c>
      <c r="G19" s="104">
        <f>SUM(Jou!H43)</f>
        <v>0</v>
      </c>
      <c r="H19" s="104">
        <f>SUM(Jou!I43)</f>
        <v>0</v>
      </c>
      <c r="I19" s="104">
        <f>SUM(Jou!J43)</f>
        <v>0</v>
      </c>
      <c r="J19" s="104">
        <f>SUM(Jou!K43)</f>
        <v>0</v>
      </c>
      <c r="K19" s="118">
        <f>SUM(Jou!L43)</f>
        <v>0</v>
      </c>
      <c r="L19" s="107">
        <f t="shared" si="0"/>
        <v>0</v>
      </c>
      <c r="M19" s="96" t="s">
        <v>76</v>
      </c>
      <c r="N19" s="96" t="s">
        <v>76</v>
      </c>
      <c r="O19" s="96" t="s">
        <v>76</v>
      </c>
      <c r="P19" s="96" t="s">
        <v>76</v>
      </c>
      <c r="Q19" s="96" t="s">
        <v>76</v>
      </c>
      <c r="R19" s="96" t="s">
        <v>76</v>
      </c>
      <c r="S19" s="96" t="s">
        <v>76</v>
      </c>
    </row>
    <row r="20" spans="1:19" ht="12.75" customHeight="1" thickBot="1">
      <c r="A20" s="124" t="s">
        <v>38</v>
      </c>
      <c r="B20" s="32">
        <f aca="true" t="shared" si="1" ref="B20:K20">SUM(B8:B19)</f>
        <v>0</v>
      </c>
      <c r="C20" s="30">
        <f t="shared" si="1"/>
        <v>0</v>
      </c>
      <c r="D20" s="30">
        <f t="shared" si="1"/>
        <v>0</v>
      </c>
      <c r="E20" s="30">
        <f t="shared" si="1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>
        <f t="shared" si="1"/>
        <v>0</v>
      </c>
      <c r="J20" s="30">
        <f t="shared" si="1"/>
        <v>0</v>
      </c>
      <c r="K20" s="31">
        <f t="shared" si="1"/>
        <v>0</v>
      </c>
      <c r="L20" s="39" t="s">
        <v>76</v>
      </c>
      <c r="M20" s="39" t="s">
        <v>76</v>
      </c>
      <c r="N20" s="39" t="s">
        <v>76</v>
      </c>
      <c r="O20" s="39" t="s">
        <v>76</v>
      </c>
      <c r="P20" s="39" t="s">
        <v>76</v>
      </c>
      <c r="Q20" s="39" t="s">
        <v>76</v>
      </c>
      <c r="R20" s="39" t="s">
        <v>76</v>
      </c>
      <c r="S20" s="39" t="s">
        <v>76</v>
      </c>
    </row>
    <row r="21" spans="1:19" ht="12.75" customHeight="1" thickBot="1">
      <c r="A21" s="64"/>
      <c r="B21" s="39"/>
      <c r="C21" s="39"/>
      <c r="D21" s="42"/>
      <c r="E21" s="29"/>
      <c r="F21" s="39"/>
      <c r="G21" s="39"/>
      <c r="H21" s="39"/>
      <c r="I21" s="126"/>
      <c r="J21" s="128" t="s">
        <v>143</v>
      </c>
      <c r="K21" s="127">
        <f>SUM(B20:K20)</f>
        <v>0</v>
      </c>
      <c r="L21" s="42"/>
      <c r="M21" s="72"/>
      <c r="N21" s="39"/>
      <c r="O21" s="39"/>
      <c r="P21" s="39" t="s">
        <v>76</v>
      </c>
      <c r="Q21" s="39"/>
      <c r="R21" s="72"/>
      <c r="S21" s="39" t="s">
        <v>76</v>
      </c>
    </row>
    <row r="22" spans="2:17" ht="8.25" customHeight="1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8"/>
      <c r="P22" s="38"/>
      <c r="Q22" s="39"/>
    </row>
    <row r="23" spans="1:27" ht="9" customHeight="1" thickBot="1">
      <c r="A23" s="194" t="s">
        <v>10</v>
      </c>
      <c r="B23" s="169" t="s">
        <v>76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8" t="s">
        <v>76</v>
      </c>
      <c r="Z23" s="168"/>
      <c r="AA23" s="168"/>
    </row>
    <row r="24" spans="1:27" ht="9" customHeight="1">
      <c r="A24" s="195"/>
      <c r="B24" s="170" t="s">
        <v>76</v>
      </c>
      <c r="C24" s="165"/>
      <c r="D24" s="165"/>
      <c r="E24" s="165"/>
      <c r="F24" s="165"/>
      <c r="G24" s="165"/>
      <c r="H24" s="87" t="s">
        <v>76</v>
      </c>
      <c r="I24" s="165" t="s">
        <v>76</v>
      </c>
      <c r="J24" s="165"/>
      <c r="K24" s="165"/>
      <c r="L24" s="165"/>
      <c r="M24" s="165"/>
      <c r="N24" s="165"/>
      <c r="O24" s="165" t="s">
        <v>76</v>
      </c>
      <c r="P24" s="165"/>
      <c r="Q24" s="165"/>
      <c r="R24" s="172"/>
      <c r="S24" s="168" t="s">
        <v>76</v>
      </c>
      <c r="T24" s="168"/>
      <c r="U24" s="168"/>
      <c r="V24" s="168"/>
      <c r="W24" s="168"/>
      <c r="X24" s="168"/>
      <c r="Y24" s="168"/>
      <c r="Z24" s="168"/>
      <c r="AA24" s="168"/>
    </row>
    <row r="25" spans="1:27" ht="9" customHeight="1" thickBot="1">
      <c r="A25" s="195"/>
      <c r="B25" s="171"/>
      <c r="C25" s="166"/>
      <c r="D25" s="166"/>
      <c r="E25" s="166"/>
      <c r="F25" s="166"/>
      <c r="G25" s="166"/>
      <c r="H25" s="80" t="s">
        <v>76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73"/>
      <c r="S25" s="168"/>
      <c r="T25" s="168"/>
      <c r="U25" s="168"/>
      <c r="V25" s="168"/>
      <c r="W25" s="168"/>
      <c r="X25" s="168"/>
      <c r="Y25" s="168"/>
      <c r="Z25" s="168"/>
      <c r="AA25" s="168"/>
    </row>
    <row r="26" spans="1:27" s="15" customFormat="1" ht="9" customHeight="1">
      <c r="A26" s="119"/>
      <c r="B26" s="113" t="s">
        <v>88</v>
      </c>
      <c r="C26" s="113" t="s">
        <v>91</v>
      </c>
      <c r="D26" s="113" t="s">
        <v>76</v>
      </c>
      <c r="E26" s="113" t="s">
        <v>76</v>
      </c>
      <c r="F26" s="113" t="s">
        <v>76</v>
      </c>
      <c r="G26" s="113" t="s">
        <v>76</v>
      </c>
      <c r="H26" s="113" t="s">
        <v>76</v>
      </c>
      <c r="I26" s="113" t="s">
        <v>76</v>
      </c>
      <c r="J26" s="113" t="s">
        <v>77</v>
      </c>
      <c r="K26" s="113" t="s">
        <v>76</v>
      </c>
      <c r="L26" s="113" t="s">
        <v>76</v>
      </c>
      <c r="M26" s="113" t="s">
        <v>76</v>
      </c>
      <c r="N26" s="113" t="s">
        <v>104</v>
      </c>
      <c r="O26" s="113" t="s">
        <v>76</v>
      </c>
      <c r="P26" s="113" t="s">
        <v>76</v>
      </c>
      <c r="Q26" s="113" t="s">
        <v>107</v>
      </c>
      <c r="R26" s="113" t="s">
        <v>76</v>
      </c>
      <c r="S26" s="113" t="s">
        <v>76</v>
      </c>
      <c r="T26" s="17" t="s">
        <v>76</v>
      </c>
      <c r="U26" s="17" t="s">
        <v>76</v>
      </c>
      <c r="V26" s="17" t="s">
        <v>76</v>
      </c>
      <c r="W26" s="17" t="s">
        <v>110</v>
      </c>
      <c r="X26" s="17" t="s">
        <v>76</v>
      </c>
      <c r="Y26" s="17" t="s">
        <v>76</v>
      </c>
      <c r="Z26" s="17" t="s">
        <v>110</v>
      </c>
      <c r="AA26" s="17" t="s">
        <v>76</v>
      </c>
    </row>
    <row r="27" spans="1:27" s="15" customFormat="1" ht="9" customHeight="1">
      <c r="A27" s="120" t="s">
        <v>25</v>
      </c>
      <c r="B27" s="114" t="s">
        <v>89</v>
      </c>
      <c r="C27" s="114" t="s">
        <v>92</v>
      </c>
      <c r="D27" s="114" t="s">
        <v>93</v>
      </c>
      <c r="E27" s="114" t="s">
        <v>94</v>
      </c>
      <c r="F27" s="114" t="s">
        <v>95</v>
      </c>
      <c r="G27" s="114" t="s">
        <v>96</v>
      </c>
      <c r="H27" s="114" t="s">
        <v>98</v>
      </c>
      <c r="I27" s="114" t="s">
        <v>99</v>
      </c>
      <c r="J27" s="114" t="s">
        <v>78</v>
      </c>
      <c r="K27" s="114" t="s">
        <v>100</v>
      </c>
      <c r="L27" s="114" t="s">
        <v>101</v>
      </c>
      <c r="M27" s="114" t="s">
        <v>102</v>
      </c>
      <c r="N27" s="114" t="s">
        <v>103</v>
      </c>
      <c r="O27" s="114" t="s">
        <v>105</v>
      </c>
      <c r="P27" s="114" t="s">
        <v>106</v>
      </c>
      <c r="Q27" s="114" t="s">
        <v>108</v>
      </c>
      <c r="R27" s="114" t="s">
        <v>85</v>
      </c>
      <c r="S27" s="114" t="s">
        <v>138</v>
      </c>
      <c r="T27" s="17" t="s">
        <v>76</v>
      </c>
      <c r="U27" s="17" t="s">
        <v>76</v>
      </c>
      <c r="V27" s="17" t="s">
        <v>76</v>
      </c>
      <c r="W27" s="17" t="s">
        <v>76</v>
      </c>
      <c r="X27" s="17" t="s">
        <v>110</v>
      </c>
      <c r="Y27" s="17" t="s">
        <v>76</v>
      </c>
      <c r="Z27" s="17" t="s">
        <v>76</v>
      </c>
      <c r="AA27" s="17" t="s">
        <v>110</v>
      </c>
    </row>
    <row r="28" spans="1:27" s="15" customFormat="1" ht="9" customHeight="1" thickBot="1">
      <c r="A28" s="125"/>
      <c r="B28" s="115" t="s">
        <v>90</v>
      </c>
      <c r="C28" s="115" t="s">
        <v>11</v>
      </c>
      <c r="D28" s="115" t="s">
        <v>12</v>
      </c>
      <c r="E28" s="115" t="s">
        <v>12</v>
      </c>
      <c r="F28" s="115" t="s">
        <v>12</v>
      </c>
      <c r="G28" s="115" t="s">
        <v>97</v>
      </c>
      <c r="H28" s="115" t="s">
        <v>12</v>
      </c>
      <c r="I28" s="115" t="s">
        <v>12</v>
      </c>
      <c r="J28" s="115" t="s">
        <v>6</v>
      </c>
      <c r="K28" s="115" t="s">
        <v>12</v>
      </c>
      <c r="L28" s="115" t="s">
        <v>12</v>
      </c>
      <c r="M28" s="115" t="s">
        <v>12</v>
      </c>
      <c r="N28" s="115" t="s">
        <v>12</v>
      </c>
      <c r="O28" s="115" t="s">
        <v>12</v>
      </c>
      <c r="P28" s="115" t="s">
        <v>12</v>
      </c>
      <c r="Q28" s="115" t="s">
        <v>12</v>
      </c>
      <c r="R28" s="115" t="s">
        <v>12</v>
      </c>
      <c r="S28" s="115" t="s">
        <v>139</v>
      </c>
      <c r="T28" s="17" t="s">
        <v>76</v>
      </c>
      <c r="U28" s="17" t="s">
        <v>76</v>
      </c>
      <c r="V28" s="17" t="s">
        <v>76</v>
      </c>
      <c r="W28" s="17" t="s">
        <v>76</v>
      </c>
      <c r="X28" s="17" t="s">
        <v>76</v>
      </c>
      <c r="Y28" s="17" t="s">
        <v>76</v>
      </c>
      <c r="Z28" s="17" t="s">
        <v>76</v>
      </c>
      <c r="AA28" s="17" t="s">
        <v>76</v>
      </c>
    </row>
    <row r="29" spans="1:27" ht="9" customHeight="1">
      <c r="A29" s="131" t="s">
        <v>34</v>
      </c>
      <c r="B29" s="97">
        <f>SUM(Tam!C71)</f>
        <v>0</v>
      </c>
      <c r="C29" s="98">
        <f>SUM(Tam!D71)</f>
        <v>0</v>
      </c>
      <c r="D29" s="98">
        <f>SUM(Tam!E71)</f>
        <v>0</v>
      </c>
      <c r="E29" s="98">
        <f>SUM(Tam!F71)</f>
        <v>0</v>
      </c>
      <c r="F29" s="98">
        <f>SUM(Tam!G71)</f>
        <v>0</v>
      </c>
      <c r="G29" s="98">
        <f>SUM(Tam!H71)</f>
        <v>0</v>
      </c>
      <c r="H29" s="98">
        <f>SUM(Tam!I71)</f>
        <v>0</v>
      </c>
      <c r="I29" s="98">
        <f>SUM(Tam!J71)</f>
        <v>0</v>
      </c>
      <c r="J29" s="98">
        <f>SUM(Tam!K71)</f>
        <v>0</v>
      </c>
      <c r="K29" s="98">
        <f>SUM(Tam!L71)</f>
        <v>0</v>
      </c>
      <c r="L29" s="98">
        <f>SUM(Tam!M71)</f>
        <v>0</v>
      </c>
      <c r="M29" s="98">
        <f>SUM(Tam!N71)</f>
        <v>0</v>
      </c>
      <c r="N29" s="98">
        <f>SUM(Tam!O71)</f>
        <v>0</v>
      </c>
      <c r="O29" s="98">
        <f>SUM(Tam!P71)</f>
        <v>0</v>
      </c>
      <c r="P29" s="98">
        <f>SUM(Tam!Q71)</f>
        <v>0</v>
      </c>
      <c r="Q29" s="98">
        <f>SUM(Tam!R71)</f>
        <v>0</v>
      </c>
      <c r="R29" s="116">
        <f>SUM(Tam!S71)</f>
        <v>0</v>
      </c>
      <c r="S29" s="100">
        <f>SUM(B29:R29)</f>
        <v>0</v>
      </c>
      <c r="T29" s="96" t="s">
        <v>76</v>
      </c>
      <c r="U29" s="96" t="s">
        <v>76</v>
      </c>
      <c r="V29" s="96" t="s">
        <v>76</v>
      </c>
      <c r="W29" s="96" t="s">
        <v>76</v>
      </c>
      <c r="X29" s="96" t="s">
        <v>76</v>
      </c>
      <c r="Y29" s="96" t="s">
        <v>76</v>
      </c>
      <c r="Z29" s="96" t="s">
        <v>76</v>
      </c>
      <c r="AA29" s="96" t="s">
        <v>76</v>
      </c>
    </row>
    <row r="30" spans="1:27" ht="9" customHeight="1">
      <c r="A30" s="122" t="s">
        <v>35</v>
      </c>
      <c r="B30" s="101">
        <f>SUM(Hel!C71)</f>
        <v>0</v>
      </c>
      <c r="C30" s="63">
        <f>SUM(Hel!D71)</f>
        <v>0</v>
      </c>
      <c r="D30" s="63">
        <f>SUM(Hel!E71)</f>
        <v>0</v>
      </c>
      <c r="E30" s="63">
        <f>SUM(Hel!F71)</f>
        <v>0</v>
      </c>
      <c r="F30" s="63">
        <f>SUM(Hel!G71)</f>
        <v>0</v>
      </c>
      <c r="G30" s="63">
        <f>SUM(Hel!H71)</f>
        <v>0</v>
      </c>
      <c r="H30" s="63">
        <f>SUM(Hel!I71)</f>
        <v>0</v>
      </c>
      <c r="I30" s="63">
        <f>SUM(Hel!J71)</f>
        <v>0</v>
      </c>
      <c r="J30" s="63">
        <f>SUM(Hel!K71)</f>
        <v>0</v>
      </c>
      <c r="K30" s="63">
        <f>SUM(Hel!L71)</f>
        <v>0</v>
      </c>
      <c r="L30" s="63">
        <f>SUM(Hel!M71)</f>
        <v>0</v>
      </c>
      <c r="M30" s="63">
        <f>SUM(Hel!N71)</f>
        <v>0</v>
      </c>
      <c r="N30" s="63">
        <f>SUM(Hel!O71)</f>
        <v>0</v>
      </c>
      <c r="O30" s="63">
        <f>SUM(Hel!P71)</f>
        <v>0</v>
      </c>
      <c r="P30" s="63">
        <f>SUM(Hel!Q71)</f>
        <v>0</v>
      </c>
      <c r="Q30" s="63">
        <f>SUM(Hel!R71)</f>
        <v>0</v>
      </c>
      <c r="R30" s="117">
        <f>SUM(Hel!S71)</f>
        <v>0</v>
      </c>
      <c r="S30" s="102">
        <f aca="true" t="shared" si="2" ref="S30:S40">SUM(B30:R30)</f>
        <v>0</v>
      </c>
      <c r="T30" s="96" t="s">
        <v>76</v>
      </c>
      <c r="U30" s="96" t="s">
        <v>76</v>
      </c>
      <c r="V30" s="96" t="s">
        <v>76</v>
      </c>
      <c r="W30" s="96" t="s">
        <v>76</v>
      </c>
      <c r="X30" s="96" t="s">
        <v>76</v>
      </c>
      <c r="Y30" s="96" t="s">
        <v>76</v>
      </c>
      <c r="Z30" s="96" t="s">
        <v>76</v>
      </c>
      <c r="AA30" s="96" t="s">
        <v>76</v>
      </c>
    </row>
    <row r="31" spans="1:27" ht="9" customHeight="1">
      <c r="A31" s="122" t="s">
        <v>36</v>
      </c>
      <c r="B31" s="101">
        <f>SUM(Maa!C71)</f>
        <v>0</v>
      </c>
      <c r="C31" s="63">
        <f>SUM(Maa!D71)</f>
        <v>0</v>
      </c>
      <c r="D31" s="63">
        <f>SUM(Maa!E71)</f>
        <v>0</v>
      </c>
      <c r="E31" s="63">
        <f>SUM(Maa!F71)</f>
        <v>0</v>
      </c>
      <c r="F31" s="63">
        <f>SUM(Maa!G71)</f>
        <v>0</v>
      </c>
      <c r="G31" s="63">
        <f>SUM(Maa!H71)</f>
        <v>0</v>
      </c>
      <c r="H31" s="63">
        <f>SUM(Maa!I71)</f>
        <v>0</v>
      </c>
      <c r="I31" s="63">
        <f>SUM(Maa!J71)</f>
        <v>0</v>
      </c>
      <c r="J31" s="63">
        <f>SUM(Maa!K71)</f>
        <v>0</v>
      </c>
      <c r="K31" s="63">
        <f>SUM(Maa!L71)</f>
        <v>0</v>
      </c>
      <c r="L31" s="63">
        <f>SUM(Maa!M71)</f>
        <v>0</v>
      </c>
      <c r="M31" s="63">
        <f>SUM(Maa!N71)</f>
        <v>0</v>
      </c>
      <c r="N31" s="63">
        <f>SUM(Maa!O71)</f>
        <v>0</v>
      </c>
      <c r="O31" s="63">
        <f>SUM(Maa!P71)</f>
        <v>0</v>
      </c>
      <c r="P31" s="63">
        <f>SUM(Maa!Q71)</f>
        <v>0</v>
      </c>
      <c r="Q31" s="63">
        <f>SUM(Maa!R71)</f>
        <v>0</v>
      </c>
      <c r="R31" s="117">
        <f>SUM(Maa!S71)</f>
        <v>0</v>
      </c>
      <c r="S31" s="102">
        <f t="shared" si="2"/>
        <v>0</v>
      </c>
      <c r="T31" s="96" t="s">
        <v>76</v>
      </c>
      <c r="U31" s="96" t="s">
        <v>76</v>
      </c>
      <c r="V31" s="96" t="s">
        <v>76</v>
      </c>
      <c r="W31" s="96" t="s">
        <v>76</v>
      </c>
      <c r="X31" s="96" t="s">
        <v>76</v>
      </c>
      <c r="Y31" s="96" t="s">
        <v>76</v>
      </c>
      <c r="Z31" s="96" t="s">
        <v>76</v>
      </c>
      <c r="AA31" s="96" t="s">
        <v>76</v>
      </c>
    </row>
    <row r="32" spans="1:27" ht="9" customHeight="1">
      <c r="A32" s="122" t="s">
        <v>37</v>
      </c>
      <c r="B32" s="101">
        <f>SUM(Huh!C71)</f>
        <v>0</v>
      </c>
      <c r="C32" s="63">
        <f>SUM(Huh!D71)</f>
        <v>0</v>
      </c>
      <c r="D32" s="63">
        <f>SUM(Huh!E71)</f>
        <v>0</v>
      </c>
      <c r="E32" s="63">
        <f>SUM(Huh!F71)</f>
        <v>0</v>
      </c>
      <c r="F32" s="63">
        <f>SUM(Huh!G71)</f>
        <v>0</v>
      </c>
      <c r="G32" s="63">
        <f>SUM(Huh!H71)</f>
        <v>0</v>
      </c>
      <c r="H32" s="63">
        <f>SUM(Huh!I71)</f>
        <v>0</v>
      </c>
      <c r="I32" s="63">
        <f>SUM(Huh!J71)</f>
        <v>0</v>
      </c>
      <c r="J32" s="63">
        <f>SUM(Huh!K71)</f>
        <v>0</v>
      </c>
      <c r="K32" s="63">
        <f>SUM(Huh!L71)</f>
        <v>0</v>
      </c>
      <c r="L32" s="63">
        <f>SUM(Huh!M71)</f>
        <v>0</v>
      </c>
      <c r="M32" s="63">
        <f>SUM(Huh!N71)</f>
        <v>0</v>
      </c>
      <c r="N32" s="63">
        <f>SUM(Huh!O71)</f>
        <v>0</v>
      </c>
      <c r="O32" s="63">
        <f>SUM(Huh!P71)</f>
        <v>0</v>
      </c>
      <c r="P32" s="63">
        <f>SUM(Huh!Q71)</f>
        <v>0</v>
      </c>
      <c r="Q32" s="63">
        <f>SUM(Huh!R71)</f>
        <v>0</v>
      </c>
      <c r="R32" s="117">
        <f>SUM(Huh!S71)</f>
        <v>0</v>
      </c>
      <c r="S32" s="102">
        <f t="shared" si="2"/>
        <v>0</v>
      </c>
      <c r="T32" s="96" t="s">
        <v>76</v>
      </c>
      <c r="U32" s="96" t="s">
        <v>76</v>
      </c>
      <c r="V32" s="96" t="s">
        <v>76</v>
      </c>
      <c r="W32" s="96" t="s">
        <v>76</v>
      </c>
      <c r="X32" s="96" t="s">
        <v>76</v>
      </c>
      <c r="Y32" s="96" t="s">
        <v>76</v>
      </c>
      <c r="Z32" s="96" t="s">
        <v>76</v>
      </c>
      <c r="AA32" s="96" t="s">
        <v>76</v>
      </c>
    </row>
    <row r="33" spans="1:27" ht="9" customHeight="1">
      <c r="A33" s="122" t="s">
        <v>26</v>
      </c>
      <c r="B33" s="101">
        <f>SUM(Tou!C71)</f>
        <v>0</v>
      </c>
      <c r="C33" s="63">
        <f>SUM(Tou!D71)</f>
        <v>0</v>
      </c>
      <c r="D33" s="63">
        <f>SUM(Tou!E71)</f>
        <v>0</v>
      </c>
      <c r="E33" s="63">
        <f>SUM(Tou!F71)</f>
        <v>0</v>
      </c>
      <c r="F33" s="63">
        <f>SUM(Tou!G71)</f>
        <v>0</v>
      </c>
      <c r="G33" s="63">
        <f>SUM(Tou!H71)</f>
        <v>0</v>
      </c>
      <c r="H33" s="63">
        <f>SUM(Tou!I71)</f>
        <v>0</v>
      </c>
      <c r="I33" s="63">
        <f>SUM(Tou!J71)</f>
        <v>0</v>
      </c>
      <c r="J33" s="63">
        <f>SUM(Tou!K71)</f>
        <v>0</v>
      </c>
      <c r="K33" s="63">
        <f>SUM(Tou!L71)</f>
        <v>0</v>
      </c>
      <c r="L33" s="63">
        <f>SUM(Tou!M71)</f>
        <v>0</v>
      </c>
      <c r="M33" s="63">
        <f>SUM(Tou!N71)</f>
        <v>0</v>
      </c>
      <c r="N33" s="63">
        <f>SUM(Tou!O71)</f>
        <v>0</v>
      </c>
      <c r="O33" s="63">
        <f>SUM(Tou!P71)</f>
        <v>0</v>
      </c>
      <c r="P33" s="63">
        <f>SUM(Tou!Q71)</f>
        <v>0</v>
      </c>
      <c r="Q33" s="63">
        <f>SUM(Tou!R71)</f>
        <v>0</v>
      </c>
      <c r="R33" s="117">
        <f>SUM(Tou!S71)</f>
        <v>0</v>
      </c>
      <c r="S33" s="102">
        <f t="shared" si="2"/>
        <v>0</v>
      </c>
      <c r="T33" s="96" t="s">
        <v>76</v>
      </c>
      <c r="U33" s="96" t="s">
        <v>76</v>
      </c>
      <c r="V33" s="96" t="s">
        <v>76</v>
      </c>
      <c r="W33" s="96" t="s">
        <v>76</v>
      </c>
      <c r="X33" s="96" t="s">
        <v>76</v>
      </c>
      <c r="Y33" s="96" t="s">
        <v>76</v>
      </c>
      <c r="Z33" s="96" t="s">
        <v>76</v>
      </c>
      <c r="AA33" s="96" t="s">
        <v>76</v>
      </c>
    </row>
    <row r="34" spans="1:27" ht="9" customHeight="1">
      <c r="A34" s="122" t="s">
        <v>27</v>
      </c>
      <c r="B34" s="101">
        <f>SUM(Kes!C71)</f>
        <v>0</v>
      </c>
      <c r="C34" s="63">
        <f>SUM(Kes!D71)</f>
        <v>0</v>
      </c>
      <c r="D34" s="63">
        <f>SUM(Kes!E71)</f>
        <v>0</v>
      </c>
      <c r="E34" s="63">
        <f>SUM(Kes!F71)</f>
        <v>0</v>
      </c>
      <c r="F34" s="63">
        <f>SUM(Kes!G71)</f>
        <v>0</v>
      </c>
      <c r="G34" s="63">
        <f>SUM(Kes!H71)</f>
        <v>0</v>
      </c>
      <c r="H34" s="63">
        <f>SUM(Kes!I71)</f>
        <v>0</v>
      </c>
      <c r="I34" s="63">
        <f>SUM(Kes!J71)</f>
        <v>0</v>
      </c>
      <c r="J34" s="63">
        <f>SUM(Kes!K71)</f>
        <v>0</v>
      </c>
      <c r="K34" s="63">
        <f>SUM(Kes!L71)</f>
        <v>0</v>
      </c>
      <c r="L34" s="63">
        <f>SUM(Kes!M71)</f>
        <v>0</v>
      </c>
      <c r="M34" s="63">
        <f>SUM(Kes!N71)</f>
        <v>0</v>
      </c>
      <c r="N34" s="63">
        <f>SUM(Kes!O71)</f>
        <v>0</v>
      </c>
      <c r="O34" s="63">
        <f>SUM(Kes!P71)</f>
        <v>0</v>
      </c>
      <c r="P34" s="63">
        <f>SUM(Kes!Q71)</f>
        <v>0</v>
      </c>
      <c r="Q34" s="63">
        <f>SUM(Kes!R71)</f>
        <v>0</v>
      </c>
      <c r="R34" s="117">
        <f>SUM(Kes!S71)</f>
        <v>0</v>
      </c>
      <c r="S34" s="102">
        <f t="shared" si="2"/>
        <v>0</v>
      </c>
      <c r="T34" s="96" t="s">
        <v>76</v>
      </c>
      <c r="U34" s="96" t="s">
        <v>76</v>
      </c>
      <c r="V34" s="96" t="s">
        <v>76</v>
      </c>
      <c r="W34" s="96" t="s">
        <v>76</v>
      </c>
      <c r="X34" s="96" t="s">
        <v>76</v>
      </c>
      <c r="Y34" s="96" t="s">
        <v>76</v>
      </c>
      <c r="Z34" s="96" t="s">
        <v>76</v>
      </c>
      <c r="AA34" s="96" t="s">
        <v>76</v>
      </c>
    </row>
    <row r="35" spans="1:27" ht="9" customHeight="1">
      <c r="A35" s="122" t="s">
        <v>28</v>
      </c>
      <c r="B35" s="101">
        <f>SUM(Hei!C71)</f>
        <v>0</v>
      </c>
      <c r="C35" s="63">
        <f>SUM(Hei!D71)</f>
        <v>0</v>
      </c>
      <c r="D35" s="63">
        <f>SUM(Hei!E71)</f>
        <v>0</v>
      </c>
      <c r="E35" s="63">
        <f>SUM(Hei!F71)</f>
        <v>0</v>
      </c>
      <c r="F35" s="63">
        <f>SUM(Hei!G71)</f>
        <v>0</v>
      </c>
      <c r="G35" s="63">
        <f>SUM(Hei!H71)</f>
        <v>0</v>
      </c>
      <c r="H35" s="63">
        <f>SUM(Hei!I71)</f>
        <v>0</v>
      </c>
      <c r="I35" s="63">
        <f>SUM(Hei!J71)</f>
        <v>0</v>
      </c>
      <c r="J35" s="63">
        <f>SUM(Hei!K71)</f>
        <v>0</v>
      </c>
      <c r="K35" s="63">
        <f>SUM(Hei!L71)</f>
        <v>0</v>
      </c>
      <c r="L35" s="63">
        <f>SUM(Hei!M71)</f>
        <v>0</v>
      </c>
      <c r="M35" s="63">
        <f>SUM(Hei!N71)</f>
        <v>0</v>
      </c>
      <c r="N35" s="63">
        <f>SUM(Hei!O71)</f>
        <v>0</v>
      </c>
      <c r="O35" s="63">
        <f>SUM(Hei!P71)</f>
        <v>0</v>
      </c>
      <c r="P35" s="63">
        <f>SUM(Hei!Q71)</f>
        <v>0</v>
      </c>
      <c r="Q35" s="63">
        <f>SUM(Hei!R71)</f>
        <v>0</v>
      </c>
      <c r="R35" s="117">
        <f>SUM(Hei!S71)</f>
        <v>0</v>
      </c>
      <c r="S35" s="102">
        <f t="shared" si="2"/>
        <v>0</v>
      </c>
      <c r="T35" s="96" t="s">
        <v>76</v>
      </c>
      <c r="U35" s="96" t="s">
        <v>76</v>
      </c>
      <c r="V35" s="96" t="s">
        <v>76</v>
      </c>
      <c r="W35" s="96" t="s">
        <v>76</v>
      </c>
      <c r="X35" s="96" t="s">
        <v>76</v>
      </c>
      <c r="Y35" s="96" t="s">
        <v>76</v>
      </c>
      <c r="Z35" s="96" t="s">
        <v>76</v>
      </c>
      <c r="AA35" s="96" t="s">
        <v>76</v>
      </c>
    </row>
    <row r="36" spans="1:27" ht="9" customHeight="1">
      <c r="A36" s="122" t="s">
        <v>29</v>
      </c>
      <c r="B36" s="101">
        <f>SUM(Elo!C71)</f>
        <v>0</v>
      </c>
      <c r="C36" s="63">
        <f>SUM(Elo!D71)</f>
        <v>0</v>
      </c>
      <c r="D36" s="63">
        <f>SUM(Elo!E71)</f>
        <v>0</v>
      </c>
      <c r="E36" s="63">
        <f>SUM(Elo!F71)</f>
        <v>0</v>
      </c>
      <c r="F36" s="63">
        <f>SUM(Elo!G71)</f>
        <v>0</v>
      </c>
      <c r="G36" s="63">
        <f>SUM(Elo!H71)</f>
        <v>0</v>
      </c>
      <c r="H36" s="63">
        <f>SUM(Elo!I71)</f>
        <v>0</v>
      </c>
      <c r="I36" s="63">
        <f>SUM(Elo!J71)</f>
        <v>0</v>
      </c>
      <c r="J36" s="63">
        <f>SUM(Elo!K71)</f>
        <v>0</v>
      </c>
      <c r="K36" s="63">
        <f>SUM(Elo!L71)</f>
        <v>0</v>
      </c>
      <c r="L36" s="63">
        <f>SUM(Elo!M71)</f>
        <v>0</v>
      </c>
      <c r="M36" s="63">
        <f>SUM(Elo!N71)</f>
        <v>0</v>
      </c>
      <c r="N36" s="63">
        <f>SUM(Elo!O71)</f>
        <v>0</v>
      </c>
      <c r="O36" s="63">
        <f>SUM(Elo!P71)</f>
        <v>0</v>
      </c>
      <c r="P36" s="63">
        <f>SUM(Elo!Q71)</f>
        <v>0</v>
      </c>
      <c r="Q36" s="63">
        <f>SUM(Elo!R71)</f>
        <v>0</v>
      </c>
      <c r="R36" s="117">
        <f>SUM(Elo!S71)</f>
        <v>0</v>
      </c>
      <c r="S36" s="102">
        <f t="shared" si="2"/>
        <v>0</v>
      </c>
      <c r="T36" s="96" t="s">
        <v>76</v>
      </c>
      <c r="U36" s="96" t="s">
        <v>76</v>
      </c>
      <c r="V36" s="96" t="s">
        <v>76</v>
      </c>
      <c r="W36" s="96" t="s">
        <v>76</v>
      </c>
      <c r="X36" s="96" t="s">
        <v>76</v>
      </c>
      <c r="Y36" s="96" t="s">
        <v>76</v>
      </c>
      <c r="Z36" s="96" t="s">
        <v>76</v>
      </c>
      <c r="AA36" s="96" t="s">
        <v>76</v>
      </c>
    </row>
    <row r="37" spans="1:27" ht="9" customHeight="1">
      <c r="A37" s="122" t="s">
        <v>30</v>
      </c>
      <c r="B37" s="101">
        <f>SUM(Syy!C71)</f>
        <v>0</v>
      </c>
      <c r="C37" s="63">
        <f>SUM(Syy!D71)</f>
        <v>0</v>
      </c>
      <c r="D37" s="63">
        <f>SUM(Syy!E71)</f>
        <v>0</v>
      </c>
      <c r="E37" s="63">
        <f>SUM(Syy!F71)</f>
        <v>0</v>
      </c>
      <c r="F37" s="63">
        <f>SUM(Syy!G71)</f>
        <v>0</v>
      </c>
      <c r="G37" s="63">
        <f>SUM(Syy!H71)</f>
        <v>0</v>
      </c>
      <c r="H37" s="63">
        <f>SUM(Syy!I71)</f>
        <v>0</v>
      </c>
      <c r="I37" s="63">
        <f>SUM(Syy!J71)</f>
        <v>0</v>
      </c>
      <c r="J37" s="63">
        <f>SUM(Syy!K71)</f>
        <v>0</v>
      </c>
      <c r="K37" s="63">
        <f>SUM(Syy!L71)</f>
        <v>0</v>
      </c>
      <c r="L37" s="63">
        <f>SUM(Syy!M71)</f>
        <v>0</v>
      </c>
      <c r="M37" s="63">
        <f>SUM(Syy!N71)</f>
        <v>0</v>
      </c>
      <c r="N37" s="63">
        <f>SUM(Syy!O71)</f>
        <v>0</v>
      </c>
      <c r="O37" s="63">
        <f>SUM(Syy!P71)</f>
        <v>0</v>
      </c>
      <c r="P37" s="63">
        <f>SUM(Syy!Q71)</f>
        <v>0</v>
      </c>
      <c r="Q37" s="63">
        <f>SUM(Syy!R71)</f>
        <v>0</v>
      </c>
      <c r="R37" s="117">
        <f>SUM(Syy!S71)</f>
        <v>0</v>
      </c>
      <c r="S37" s="102">
        <f t="shared" si="2"/>
        <v>0</v>
      </c>
      <c r="T37" s="96" t="s">
        <v>76</v>
      </c>
      <c r="U37" s="96" t="s">
        <v>76</v>
      </c>
      <c r="V37" s="96" t="s">
        <v>76</v>
      </c>
      <c r="W37" s="96" t="s">
        <v>76</v>
      </c>
      <c r="X37" s="96" t="s">
        <v>76</v>
      </c>
      <c r="Y37" s="96" t="s">
        <v>76</v>
      </c>
      <c r="Z37" s="96" t="s">
        <v>76</v>
      </c>
      <c r="AA37" s="96" t="s">
        <v>76</v>
      </c>
    </row>
    <row r="38" spans="1:27" ht="9" customHeight="1">
      <c r="A38" s="122" t="s">
        <v>31</v>
      </c>
      <c r="B38" s="101">
        <f>SUM(Lok!C71)</f>
        <v>0</v>
      </c>
      <c r="C38" s="63">
        <f>SUM(Lok!D71)</f>
        <v>0</v>
      </c>
      <c r="D38" s="63">
        <f>SUM(Lok!E71)</f>
        <v>0</v>
      </c>
      <c r="E38" s="63">
        <f>SUM(Lok!F71)</f>
        <v>0</v>
      </c>
      <c r="F38" s="63">
        <f>SUM(Lok!G71)</f>
        <v>0</v>
      </c>
      <c r="G38" s="63">
        <f>SUM(Lok!H71)</f>
        <v>0</v>
      </c>
      <c r="H38" s="63">
        <f>SUM(Lok!I71)</f>
        <v>0</v>
      </c>
      <c r="I38" s="63">
        <f>SUM(Lok!J71)</f>
        <v>0</v>
      </c>
      <c r="J38" s="63">
        <f>SUM(Lok!K71)</f>
        <v>0</v>
      </c>
      <c r="K38" s="63">
        <f>SUM(Lok!L71)</f>
        <v>0</v>
      </c>
      <c r="L38" s="63">
        <f>SUM(Lok!M71)</f>
        <v>0</v>
      </c>
      <c r="M38" s="63">
        <f>SUM(Lok!N71)</f>
        <v>0</v>
      </c>
      <c r="N38" s="63">
        <f>SUM(Lok!O71)</f>
        <v>0</v>
      </c>
      <c r="O38" s="63">
        <f>SUM(Lok!P71)</f>
        <v>0</v>
      </c>
      <c r="P38" s="63">
        <f>SUM(Lok!Q71)</f>
        <v>0</v>
      </c>
      <c r="Q38" s="63">
        <f>SUM(Lok!R71)</f>
        <v>0</v>
      </c>
      <c r="R38" s="117">
        <f>SUM(Lok!S71)</f>
        <v>0</v>
      </c>
      <c r="S38" s="102">
        <f t="shared" si="2"/>
        <v>0</v>
      </c>
      <c r="T38" s="96" t="s">
        <v>76</v>
      </c>
      <c r="U38" s="96" t="s">
        <v>76</v>
      </c>
      <c r="V38" s="96" t="s">
        <v>76</v>
      </c>
      <c r="W38" s="96" t="s">
        <v>76</v>
      </c>
      <c r="X38" s="96" t="s">
        <v>76</v>
      </c>
      <c r="Y38" s="96" t="s">
        <v>76</v>
      </c>
      <c r="Z38" s="96" t="s">
        <v>76</v>
      </c>
      <c r="AA38" s="96" t="s">
        <v>76</v>
      </c>
    </row>
    <row r="39" spans="1:27" ht="9" customHeight="1">
      <c r="A39" s="122" t="s">
        <v>32</v>
      </c>
      <c r="B39" s="101">
        <f>SUM(Mar!C71)</f>
        <v>0</v>
      </c>
      <c r="C39" s="63">
        <f>SUM(Mar!D71)</f>
        <v>0</v>
      </c>
      <c r="D39" s="63">
        <f>SUM(Mar!E71)</f>
        <v>0</v>
      </c>
      <c r="E39" s="63">
        <f>SUM(Mar!F71)</f>
        <v>0</v>
      </c>
      <c r="F39" s="63">
        <f>SUM(Mar!G71)</f>
        <v>0</v>
      </c>
      <c r="G39" s="63">
        <f>SUM(Mar!H71)</f>
        <v>0</v>
      </c>
      <c r="H39" s="63">
        <f>SUM(Mar!I71)</f>
        <v>0</v>
      </c>
      <c r="I39" s="63">
        <f>SUM(Mar!J71)</f>
        <v>0</v>
      </c>
      <c r="J39" s="63">
        <f>SUM(Mar!K71)</f>
        <v>0</v>
      </c>
      <c r="K39" s="63">
        <f>SUM(Mar!L71)</f>
        <v>0</v>
      </c>
      <c r="L39" s="63">
        <f>SUM(Mar!M71)</f>
        <v>0</v>
      </c>
      <c r="M39" s="63">
        <f>SUM(Mar!N71)</f>
        <v>0</v>
      </c>
      <c r="N39" s="63">
        <f>SUM(Mar!O71)</f>
        <v>0</v>
      </c>
      <c r="O39" s="63">
        <f>SUM(Mar!P71)</f>
        <v>0</v>
      </c>
      <c r="P39" s="63">
        <f>SUM(Mar!Q71)</f>
        <v>0</v>
      </c>
      <c r="Q39" s="63">
        <f>SUM(Mar!R71)</f>
        <v>0</v>
      </c>
      <c r="R39" s="117">
        <f>SUM(Mar!S71)</f>
        <v>0</v>
      </c>
      <c r="S39" s="102">
        <f t="shared" si="2"/>
        <v>0</v>
      </c>
      <c r="T39" s="96" t="s">
        <v>76</v>
      </c>
      <c r="U39" s="96" t="s">
        <v>76</v>
      </c>
      <c r="V39" s="96" t="s">
        <v>76</v>
      </c>
      <c r="W39" s="96" t="s">
        <v>76</v>
      </c>
      <c r="X39" s="96" t="s">
        <v>76</v>
      </c>
      <c r="Y39" s="96" t="s">
        <v>76</v>
      </c>
      <c r="Z39" s="96" t="s">
        <v>76</v>
      </c>
      <c r="AA39" s="96" t="s">
        <v>76</v>
      </c>
    </row>
    <row r="40" spans="1:27" ht="9" customHeight="1" thickBot="1">
      <c r="A40" s="132" t="s">
        <v>33</v>
      </c>
      <c r="B40" s="105">
        <f>SUM(Jou!C71)</f>
        <v>0</v>
      </c>
      <c r="C40" s="106">
        <f>SUM(Jou!D71)</f>
        <v>0</v>
      </c>
      <c r="D40" s="106">
        <f>SUM(Jou!E71)</f>
        <v>0</v>
      </c>
      <c r="E40" s="106">
        <f>SUM(Jou!F71)</f>
        <v>0</v>
      </c>
      <c r="F40" s="106">
        <f>SUM(Jou!G71)</f>
        <v>0</v>
      </c>
      <c r="G40" s="106">
        <f>SUM(Jou!H71)</f>
        <v>0</v>
      </c>
      <c r="H40" s="106">
        <f>SUM(Jou!I71)</f>
        <v>0</v>
      </c>
      <c r="I40" s="106">
        <f>SUM(Jou!J71)</f>
        <v>0</v>
      </c>
      <c r="J40" s="106">
        <f>SUM(Jou!K71)</f>
        <v>0</v>
      </c>
      <c r="K40" s="106">
        <f>SUM(Jou!L71)</f>
        <v>0</v>
      </c>
      <c r="L40" s="106">
        <f>SUM(Jou!M71)</f>
        <v>0</v>
      </c>
      <c r="M40" s="106">
        <f>SUM(Jou!N71)</f>
        <v>0</v>
      </c>
      <c r="N40" s="106">
        <f>SUM(Jou!O71)</f>
        <v>0</v>
      </c>
      <c r="O40" s="106">
        <f>SUM(Jou!P71)</f>
        <v>0</v>
      </c>
      <c r="P40" s="106">
        <f>SUM(Jou!Q71)</f>
        <v>0</v>
      </c>
      <c r="Q40" s="106">
        <f>SUM(Jou!R71)</f>
        <v>0</v>
      </c>
      <c r="R40" s="133">
        <f>SUM(Jou!S71)</f>
        <v>0</v>
      </c>
      <c r="S40" s="107">
        <f t="shared" si="2"/>
        <v>0</v>
      </c>
      <c r="T40" s="96" t="s">
        <v>76</v>
      </c>
      <c r="U40" s="96" t="s">
        <v>76</v>
      </c>
      <c r="V40" s="96" t="s">
        <v>76</v>
      </c>
      <c r="W40" s="96" t="s">
        <v>76</v>
      </c>
      <c r="X40" s="96" t="s">
        <v>76</v>
      </c>
      <c r="Y40" s="96" t="s">
        <v>76</v>
      </c>
      <c r="Z40" s="96" t="s">
        <v>76</v>
      </c>
      <c r="AA40" s="96" t="s">
        <v>76</v>
      </c>
    </row>
    <row r="41" spans="1:27" ht="12.75" customHeight="1" thickBot="1">
      <c r="A41" s="124" t="s">
        <v>38</v>
      </c>
      <c r="B41" s="32">
        <f aca="true" t="shared" si="3" ref="B41:R41">SUM(B29:B40)</f>
        <v>0</v>
      </c>
      <c r="C41" s="30">
        <f t="shared" si="3"/>
        <v>0</v>
      </c>
      <c r="D41" s="30">
        <f t="shared" si="3"/>
        <v>0</v>
      </c>
      <c r="E41" s="30">
        <f t="shared" si="3"/>
        <v>0</v>
      </c>
      <c r="F41" s="30">
        <f t="shared" si="3"/>
        <v>0</v>
      </c>
      <c r="G41" s="30">
        <f t="shared" si="3"/>
        <v>0</v>
      </c>
      <c r="H41" s="108">
        <f t="shared" si="3"/>
        <v>0</v>
      </c>
      <c r="I41" s="30">
        <f t="shared" si="3"/>
        <v>0</v>
      </c>
      <c r="J41" s="30">
        <f t="shared" si="3"/>
        <v>0</v>
      </c>
      <c r="K41" s="30">
        <f t="shared" si="3"/>
        <v>0</v>
      </c>
      <c r="L41" s="30">
        <f t="shared" si="3"/>
        <v>0</v>
      </c>
      <c r="M41" s="30">
        <f t="shared" si="3"/>
        <v>0</v>
      </c>
      <c r="N41" s="30">
        <f t="shared" si="3"/>
        <v>0</v>
      </c>
      <c r="O41" s="109">
        <f t="shared" si="3"/>
        <v>0</v>
      </c>
      <c r="P41" s="30">
        <f t="shared" si="3"/>
        <v>0</v>
      </c>
      <c r="Q41" s="30">
        <f t="shared" si="3"/>
        <v>0</v>
      </c>
      <c r="R41" s="31">
        <f t="shared" si="3"/>
        <v>0</v>
      </c>
      <c r="S41" s="39" t="s">
        <v>76</v>
      </c>
      <c r="T41" s="39" t="s">
        <v>76</v>
      </c>
      <c r="U41" s="39" t="s">
        <v>76</v>
      </c>
      <c r="V41" s="39" t="s">
        <v>76</v>
      </c>
      <c r="W41" s="39" t="s">
        <v>76</v>
      </c>
      <c r="X41" s="39" t="s">
        <v>76</v>
      </c>
      <c r="Y41" s="39" t="s">
        <v>76</v>
      </c>
      <c r="Z41" s="39" t="s">
        <v>76</v>
      </c>
      <c r="AA41" s="39" t="s">
        <v>76</v>
      </c>
    </row>
    <row r="42" spans="2:27" ht="12.75" customHeight="1" thickBo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41"/>
      <c r="Q42" s="130" t="s">
        <v>142</v>
      </c>
      <c r="R42" s="129">
        <f>SUM(B41:R41)</f>
        <v>0</v>
      </c>
      <c r="S42" s="42"/>
      <c r="T42" s="29"/>
      <c r="U42" s="29"/>
      <c r="V42" s="37"/>
      <c r="W42" s="37"/>
      <c r="X42" s="39" t="s">
        <v>76</v>
      </c>
      <c r="Y42" s="29"/>
      <c r="Z42" s="29"/>
      <c r="AA42" s="39" t="s">
        <v>76</v>
      </c>
    </row>
    <row r="43" spans="18:20" ht="9" customHeight="1">
      <c r="R43" s="65"/>
      <c r="S43" s="65"/>
      <c r="T43" s="39"/>
    </row>
    <row r="44" spans="18:20" ht="9" customHeight="1" thickBot="1">
      <c r="R44" s="65"/>
      <c r="S44" s="65"/>
      <c r="T44" s="39"/>
    </row>
    <row r="45" spans="2:4" ht="9" customHeight="1">
      <c r="B45" s="142"/>
      <c r="C45" s="142"/>
      <c r="D45" s="13" t="s">
        <v>50</v>
      </c>
    </row>
    <row r="46" spans="2:31" ht="9" customHeight="1" thickBot="1">
      <c r="B46" s="14" t="s">
        <v>4</v>
      </c>
      <c r="C46" s="14" t="s">
        <v>10</v>
      </c>
      <c r="D46" s="14" t="s">
        <v>51</v>
      </c>
      <c r="AE46" s="15"/>
    </row>
    <row r="47" spans="1:32" ht="9" customHeight="1">
      <c r="A47" s="134" t="s">
        <v>34</v>
      </c>
      <c r="B47" s="135">
        <f aca="true" t="shared" si="4" ref="B47:B58">SUM(B8:K8)</f>
        <v>0</v>
      </c>
      <c r="C47" s="135">
        <f aca="true" t="shared" si="5" ref="C47:C58">SUM(B29:R29)</f>
        <v>0</v>
      </c>
      <c r="D47" s="136">
        <f>SUM(I60+B47-C47)</f>
        <v>0</v>
      </c>
      <c r="F47" s="9" t="s">
        <v>39</v>
      </c>
      <c r="H47" s="29"/>
      <c r="I47" s="67">
        <f>SUM(B59)</f>
        <v>0</v>
      </c>
      <c r="J47" s="9" t="s">
        <v>68</v>
      </c>
      <c r="L47" s="68"/>
      <c r="AB47" s="69"/>
      <c r="AC47" s="17"/>
      <c r="AD47" s="17"/>
      <c r="AE47" s="17"/>
      <c r="AF47" s="69"/>
    </row>
    <row r="48" spans="1:32" ht="9" customHeight="1">
      <c r="A48" s="137" t="s">
        <v>35</v>
      </c>
      <c r="B48" s="66">
        <f t="shared" si="4"/>
        <v>0</v>
      </c>
      <c r="C48" s="66">
        <f t="shared" si="5"/>
        <v>0</v>
      </c>
      <c r="D48" s="138">
        <f aca="true" t="shared" si="6" ref="D48:D58">SUM(D47+B48-C48)</f>
        <v>0</v>
      </c>
      <c r="F48" s="9" t="s">
        <v>40</v>
      </c>
      <c r="H48" s="29"/>
      <c r="I48" s="67">
        <f>SUM(C59)</f>
        <v>0</v>
      </c>
      <c r="J48" s="9" t="s">
        <v>68</v>
      </c>
      <c r="AB48" s="70"/>
      <c r="AC48" s="71"/>
      <c r="AD48" s="71"/>
      <c r="AE48" s="71"/>
      <c r="AF48" s="69"/>
    </row>
    <row r="49" spans="1:32" ht="9" customHeight="1">
      <c r="A49" s="137" t="s">
        <v>36</v>
      </c>
      <c r="B49" s="66">
        <f t="shared" si="4"/>
        <v>0</v>
      </c>
      <c r="C49" s="66">
        <f t="shared" si="5"/>
        <v>0</v>
      </c>
      <c r="D49" s="138">
        <f t="shared" si="6"/>
        <v>0</v>
      </c>
      <c r="I49" s="29"/>
      <c r="AB49" s="70"/>
      <c r="AC49" s="71"/>
      <c r="AD49" s="71"/>
      <c r="AE49" s="71"/>
      <c r="AF49" s="69"/>
    </row>
    <row r="50" spans="1:32" ht="9" customHeight="1">
      <c r="A50" s="137" t="s">
        <v>37</v>
      </c>
      <c r="B50" s="66">
        <f t="shared" si="4"/>
        <v>0</v>
      </c>
      <c r="C50" s="66">
        <f t="shared" si="5"/>
        <v>0</v>
      </c>
      <c r="D50" s="138">
        <f t="shared" si="6"/>
        <v>0</v>
      </c>
      <c r="F50" s="9" t="s">
        <v>41</v>
      </c>
      <c r="H50" s="29"/>
      <c r="I50" s="67">
        <f>SUM(I47-I48)</f>
        <v>0</v>
      </c>
      <c r="J50" s="9" t="s">
        <v>68</v>
      </c>
      <c r="AB50" s="70"/>
      <c r="AC50" s="71"/>
      <c r="AD50" s="71"/>
      <c r="AE50" s="71"/>
      <c r="AF50" s="69"/>
    </row>
    <row r="51" spans="1:32" ht="9" customHeight="1">
      <c r="A51" s="137" t="s">
        <v>26</v>
      </c>
      <c r="B51" s="66">
        <f t="shared" si="4"/>
        <v>0</v>
      </c>
      <c r="C51" s="66">
        <f t="shared" si="5"/>
        <v>0</v>
      </c>
      <c r="D51" s="138">
        <f t="shared" si="6"/>
        <v>0</v>
      </c>
      <c r="I51" s="29"/>
      <c r="AB51" s="70"/>
      <c r="AC51" s="71"/>
      <c r="AD51" s="71"/>
      <c r="AE51" s="71"/>
      <c r="AF51" s="69"/>
    </row>
    <row r="52" spans="1:32" ht="9" customHeight="1">
      <c r="A52" s="137" t="s">
        <v>27</v>
      </c>
      <c r="B52" s="66">
        <f t="shared" si="4"/>
        <v>0</v>
      </c>
      <c r="C52" s="66">
        <f t="shared" si="5"/>
        <v>0</v>
      </c>
      <c r="D52" s="138">
        <f t="shared" si="6"/>
        <v>0</v>
      </c>
      <c r="F52" s="9" t="s">
        <v>42</v>
      </c>
      <c r="I52" s="29"/>
      <c r="AB52" s="70"/>
      <c r="AC52" s="71"/>
      <c r="AD52" s="71"/>
      <c r="AE52" s="71"/>
      <c r="AF52" s="69"/>
    </row>
    <row r="53" spans="1:32" ht="9" customHeight="1">
      <c r="A53" s="137" t="s">
        <v>28</v>
      </c>
      <c r="B53" s="66">
        <f t="shared" si="4"/>
        <v>0</v>
      </c>
      <c r="C53" s="66">
        <f t="shared" si="5"/>
        <v>0</v>
      </c>
      <c r="D53" s="138">
        <f t="shared" si="6"/>
        <v>0</v>
      </c>
      <c r="I53" s="29"/>
      <c r="AB53" s="70"/>
      <c r="AC53" s="71"/>
      <c r="AD53" s="71"/>
      <c r="AE53" s="71"/>
      <c r="AF53" s="69"/>
    </row>
    <row r="54" spans="1:32" ht="9" customHeight="1">
      <c r="A54" s="137" t="s">
        <v>29</v>
      </c>
      <c r="B54" s="66">
        <f t="shared" si="4"/>
        <v>0</v>
      </c>
      <c r="C54" s="66">
        <f t="shared" si="5"/>
        <v>0</v>
      </c>
      <c r="D54" s="138">
        <f t="shared" si="6"/>
        <v>0</v>
      </c>
      <c r="F54" s="9" t="s">
        <v>43</v>
      </c>
      <c r="I54" s="29"/>
      <c r="AB54" s="70"/>
      <c r="AC54" s="71"/>
      <c r="AD54" s="71"/>
      <c r="AE54" s="71"/>
      <c r="AF54" s="69"/>
    </row>
    <row r="55" spans="1:32" ht="9" customHeight="1">
      <c r="A55" s="137" t="s">
        <v>30</v>
      </c>
      <c r="B55" s="66">
        <f t="shared" si="4"/>
        <v>0</v>
      </c>
      <c r="C55" s="66">
        <f t="shared" si="5"/>
        <v>0</v>
      </c>
      <c r="D55" s="138">
        <f t="shared" si="6"/>
        <v>0</v>
      </c>
      <c r="F55" s="9" t="s">
        <v>44</v>
      </c>
      <c r="H55" s="69"/>
      <c r="I55" s="71">
        <f>SUM(Perustiedot!D12+'Kausiyht.'!I50)</f>
        <v>0</v>
      </c>
      <c r="J55" s="9" t="s">
        <v>68</v>
      </c>
      <c r="AB55" s="70"/>
      <c r="AC55" s="71"/>
      <c r="AD55" s="71"/>
      <c r="AE55" s="71"/>
      <c r="AF55" s="69"/>
    </row>
    <row r="56" spans="1:32" ht="9" customHeight="1">
      <c r="A56" s="137" t="s">
        <v>31</v>
      </c>
      <c r="B56" s="66">
        <f t="shared" si="4"/>
        <v>0</v>
      </c>
      <c r="C56" s="66">
        <f t="shared" si="5"/>
        <v>0</v>
      </c>
      <c r="D56" s="138">
        <f t="shared" si="6"/>
        <v>0</v>
      </c>
      <c r="I56" s="29"/>
      <c r="AB56" s="70"/>
      <c r="AC56" s="71"/>
      <c r="AD56" s="71"/>
      <c r="AE56" s="71"/>
      <c r="AF56" s="69"/>
    </row>
    <row r="57" spans="1:32" ht="9" customHeight="1">
      <c r="A57" s="137" t="s">
        <v>32</v>
      </c>
      <c r="B57" s="66">
        <f t="shared" si="4"/>
        <v>0</v>
      </c>
      <c r="C57" s="66">
        <f t="shared" si="5"/>
        <v>0</v>
      </c>
      <c r="D57" s="138">
        <f t="shared" si="6"/>
        <v>0</v>
      </c>
      <c r="F57" s="9" t="s">
        <v>45</v>
      </c>
      <c r="I57" s="67">
        <f>SUM(I55)</f>
        <v>0</v>
      </c>
      <c r="J57" s="9" t="s">
        <v>68</v>
      </c>
      <c r="AB57" s="70"/>
      <c r="AC57" s="71"/>
      <c r="AD57" s="71"/>
      <c r="AE57" s="71"/>
      <c r="AF57" s="69"/>
    </row>
    <row r="58" spans="1:32" ht="9" customHeight="1" thickBot="1">
      <c r="A58" s="139" t="s">
        <v>33</v>
      </c>
      <c r="B58" s="140">
        <f t="shared" si="4"/>
        <v>0</v>
      </c>
      <c r="C58" s="140">
        <f t="shared" si="5"/>
        <v>0</v>
      </c>
      <c r="D58" s="141">
        <f t="shared" si="6"/>
        <v>0</v>
      </c>
      <c r="I58" s="29"/>
      <c r="AB58" s="70"/>
      <c r="AC58" s="71"/>
      <c r="AD58" s="71"/>
      <c r="AE58" s="71"/>
      <c r="AF58" s="69"/>
    </row>
    <row r="59" spans="1:32" ht="9" customHeight="1" thickBot="1">
      <c r="A59" s="143" t="s">
        <v>38</v>
      </c>
      <c r="B59" s="144">
        <f>SUM(B47:B58)</f>
        <v>0</v>
      </c>
      <c r="C59" s="145">
        <f>SUM(C47:C58)</f>
        <v>0</v>
      </c>
      <c r="D59" s="29"/>
      <c r="F59" s="9" t="s">
        <v>46</v>
      </c>
      <c r="I59" s="29"/>
      <c r="AB59" s="70"/>
      <c r="AC59" s="71"/>
      <c r="AD59" s="71"/>
      <c r="AE59" s="71"/>
      <c r="AF59" s="69"/>
    </row>
    <row r="60" spans="6:32" ht="9" customHeight="1">
      <c r="F60" s="9" t="s">
        <v>47</v>
      </c>
      <c r="I60" s="71">
        <f>SUM(Perustiedot!D12)</f>
        <v>0</v>
      </c>
      <c r="J60" s="9" t="s">
        <v>68</v>
      </c>
      <c r="K60" s="68"/>
      <c r="AB60" s="64"/>
      <c r="AC60" s="39"/>
      <c r="AD60" s="39"/>
      <c r="AE60" s="72"/>
      <c r="AF60" s="69"/>
    </row>
    <row r="61" spans="6:32" ht="9" customHeight="1">
      <c r="F61" s="9" t="s">
        <v>48</v>
      </c>
      <c r="I61" s="67">
        <f>SUM(I50)</f>
        <v>0</v>
      </c>
      <c r="J61" s="9" t="s">
        <v>68</v>
      </c>
      <c r="AB61" s="69"/>
      <c r="AC61" s="69"/>
      <c r="AD61" s="69"/>
      <c r="AE61" s="69"/>
      <c r="AF61" s="69"/>
    </row>
    <row r="62" ht="9" customHeight="1">
      <c r="I62" s="29"/>
    </row>
    <row r="63" spans="6:10" ht="9" customHeight="1">
      <c r="F63" s="9" t="s">
        <v>49</v>
      </c>
      <c r="I63" s="71">
        <f>SUM(I60:I61)</f>
        <v>0</v>
      </c>
      <c r="J63" s="9" t="s">
        <v>68</v>
      </c>
    </row>
  </sheetData>
  <sheetProtection sheet="1" objects="1" scenarios="1" selectLockedCells="1" selectUnlockedCells="1"/>
  <mergeCells count="14">
    <mergeCell ref="A3:A4"/>
    <mergeCell ref="A23:A25"/>
    <mergeCell ref="B23:X23"/>
    <mergeCell ref="B24:G25"/>
    <mergeCell ref="I24:N25"/>
    <mergeCell ref="O24:R25"/>
    <mergeCell ref="S24:X25"/>
    <mergeCell ref="Y23:AA25"/>
    <mergeCell ref="R3:S4"/>
    <mergeCell ref="J3:P4"/>
    <mergeCell ref="F4:I4"/>
    <mergeCell ref="B3:I3"/>
    <mergeCell ref="B4:C4"/>
    <mergeCell ref="D4:E4"/>
  </mergeCells>
  <printOptions horizontalCentered="1" verticalCentered="1"/>
  <pageMargins left="0.1968503937007874" right="0.1968503937007874" top="0.7874015748031497" bottom="0.3937007874015748" header="0.5118110236220472" footer="0.5118110236220472"/>
  <pageSetup fitToHeight="1" fitToWidth="1" horizontalDpi="1200" verticalDpi="12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F79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7.8515625" style="2" customWidth="1"/>
    <col min="2" max="2" width="10.7109375" style="2" customWidth="1"/>
    <col min="3" max="3" width="29.00390625" style="2" bestFit="1" customWidth="1"/>
    <col min="4" max="4" width="10.8515625" style="36" customWidth="1"/>
    <col min="5" max="5" width="2.00390625" style="2" customWidth="1"/>
    <col min="6" max="6" width="13.28125" style="43" customWidth="1"/>
    <col min="7" max="16384" width="9.140625" style="2" customWidth="1"/>
  </cols>
  <sheetData>
    <row r="5" ht="14.25" customHeight="1"/>
    <row r="6" spans="1:6" s="44" customFormat="1" ht="21" customHeight="1">
      <c r="A6" s="75"/>
      <c r="B6" s="75"/>
      <c r="C6" s="75"/>
      <c r="D6" s="75"/>
      <c r="E6" s="75"/>
      <c r="F6" s="76" t="s">
        <v>113</v>
      </c>
    </row>
    <row r="7" ht="12.75" customHeight="1">
      <c r="F7" s="45"/>
    </row>
    <row r="8" spans="1:6" s="1" customFormat="1" ht="12.75" customHeight="1">
      <c r="A8" s="196">
        <f>Perustiedot!$D$8</f>
        <v>0</v>
      </c>
      <c r="B8" s="196"/>
      <c r="C8" s="48" t="s">
        <v>70</v>
      </c>
      <c r="D8" s="110">
        <f>Perustiedot!$D$10</f>
        <v>0</v>
      </c>
      <c r="F8" s="10"/>
    </row>
    <row r="9" ht="12.75" customHeight="1">
      <c r="D9" s="47"/>
    </row>
    <row r="10" spans="2:6" s="1" customFormat="1" ht="12.75" customHeight="1">
      <c r="B10" s="48" t="s">
        <v>4</v>
      </c>
      <c r="D10" s="49"/>
      <c r="F10" s="10"/>
    </row>
    <row r="11" ht="12.75" customHeight="1">
      <c r="B11" s="2" t="s">
        <v>76</v>
      </c>
    </row>
    <row r="12" ht="12.75" customHeight="1">
      <c r="B12" s="2" t="s">
        <v>76</v>
      </c>
    </row>
    <row r="13" spans="2:4" ht="13.5" customHeight="1">
      <c r="B13" s="2" t="s">
        <v>76</v>
      </c>
      <c r="C13" s="2" t="s">
        <v>114</v>
      </c>
      <c r="D13" s="73">
        <f>SUM('Kausiyht.'!B20)</f>
        <v>0</v>
      </c>
    </row>
    <row r="14" spans="2:6" ht="13.5" customHeight="1">
      <c r="B14" s="2" t="s">
        <v>76</v>
      </c>
      <c r="C14" s="2" t="s">
        <v>115</v>
      </c>
      <c r="D14" s="73">
        <f>SUM('Kausiyht.'!C20)</f>
        <v>0</v>
      </c>
      <c r="F14" s="74" t="s">
        <v>76</v>
      </c>
    </row>
    <row r="15" spans="2:4" ht="13.5" customHeight="1">
      <c r="B15" s="2" t="s">
        <v>76</v>
      </c>
      <c r="C15" s="2" t="s">
        <v>116</v>
      </c>
      <c r="D15" s="73">
        <f>SUM('Kausiyht.'!D20)</f>
        <v>0</v>
      </c>
    </row>
    <row r="16" spans="2:4" ht="13.5" customHeight="1">
      <c r="B16" s="2" t="s">
        <v>76</v>
      </c>
      <c r="C16" s="2" t="s">
        <v>72</v>
      </c>
      <c r="D16" s="73">
        <f>SUM('Kausiyht.'!E20)</f>
        <v>0</v>
      </c>
    </row>
    <row r="17" spans="2:6" ht="13.5" customHeight="1">
      <c r="B17" s="2" t="s">
        <v>76</v>
      </c>
      <c r="C17" s="2" t="s">
        <v>117</v>
      </c>
      <c r="D17" s="73">
        <f>SUM('Kausiyht.'!F20)</f>
        <v>0</v>
      </c>
      <c r="F17" s="74" t="s">
        <v>76</v>
      </c>
    </row>
    <row r="18" spans="2:6" ht="13.5" customHeight="1">
      <c r="B18" s="2" t="s">
        <v>76</v>
      </c>
      <c r="C18" s="2" t="s">
        <v>118</v>
      </c>
      <c r="D18" s="73">
        <f>SUM('Kausiyht.'!G20)</f>
        <v>0</v>
      </c>
      <c r="F18" s="74"/>
    </row>
    <row r="19" spans="2:6" ht="13.5" customHeight="1">
      <c r="B19" s="2" t="s">
        <v>76</v>
      </c>
      <c r="C19" s="2" t="s">
        <v>119</v>
      </c>
      <c r="D19" s="73">
        <f>SUM('Kausiyht.'!H20)</f>
        <v>0</v>
      </c>
      <c r="F19" s="74"/>
    </row>
    <row r="20" spans="2:6" ht="13.5" customHeight="1">
      <c r="B20" s="2" t="s">
        <v>76</v>
      </c>
      <c r="C20" s="2" t="s">
        <v>58</v>
      </c>
      <c r="D20" s="73">
        <f>SUM('Kausiyht.'!I20)</f>
        <v>0</v>
      </c>
      <c r="F20" s="74"/>
    </row>
    <row r="21" spans="2:6" ht="13.5" customHeight="1">
      <c r="B21" s="2" t="s">
        <v>76</v>
      </c>
      <c r="C21" s="2" t="s">
        <v>120</v>
      </c>
      <c r="D21" s="73">
        <f>SUM('Kausiyht.'!J20)</f>
        <v>0</v>
      </c>
      <c r="F21" s="74"/>
    </row>
    <row r="22" spans="2:6" ht="13.5" customHeight="1">
      <c r="B22" s="2" t="s">
        <v>76</v>
      </c>
      <c r="C22" s="2" t="s">
        <v>121</v>
      </c>
      <c r="D22" s="73">
        <f>SUM('Kausiyht.'!K20)</f>
        <v>0</v>
      </c>
      <c r="F22" s="74" t="s">
        <v>76</v>
      </c>
    </row>
    <row r="23" spans="4:6" ht="12.75" customHeight="1">
      <c r="D23" s="73"/>
      <c r="F23" s="74"/>
    </row>
    <row r="24" spans="2:6" ht="12.75" customHeight="1" thickBot="1">
      <c r="B24" s="50" t="s">
        <v>122</v>
      </c>
      <c r="C24" s="50"/>
      <c r="D24" s="112"/>
      <c r="F24" s="51">
        <f>SUM(D13:D22)</f>
        <v>0</v>
      </c>
    </row>
    <row r="25" spans="2:6" ht="12.75" customHeight="1" thickTop="1">
      <c r="B25" s="50"/>
      <c r="C25" s="50"/>
      <c r="D25" s="112"/>
      <c r="F25" s="111"/>
    </row>
    <row r="26" ht="7.5" customHeight="1">
      <c r="D26" s="73"/>
    </row>
    <row r="27" spans="2:4" ht="12.75" customHeight="1">
      <c r="B27" s="1" t="s">
        <v>10</v>
      </c>
      <c r="D27" s="73"/>
    </row>
    <row r="28" spans="2:4" ht="12.75" customHeight="1">
      <c r="B28" s="2" t="s">
        <v>76</v>
      </c>
      <c r="D28" s="73"/>
    </row>
    <row r="29" spans="2:4" ht="13.5" customHeight="1">
      <c r="B29" s="2" t="s">
        <v>76</v>
      </c>
      <c r="C29" s="2" t="s">
        <v>123</v>
      </c>
      <c r="D29" s="73">
        <f>SUM('Kausiyht.'!B41)</f>
        <v>0</v>
      </c>
    </row>
    <row r="30" spans="2:4" ht="13.5" customHeight="1">
      <c r="B30" s="2" t="s">
        <v>76</v>
      </c>
      <c r="C30" s="2" t="s">
        <v>124</v>
      </c>
      <c r="D30" s="73">
        <f>SUM('Kausiyht.'!C41)</f>
        <v>0</v>
      </c>
    </row>
    <row r="31" spans="2:4" ht="13.5" customHeight="1">
      <c r="B31" s="2" t="s">
        <v>76</v>
      </c>
      <c r="C31" s="2" t="s">
        <v>125</v>
      </c>
      <c r="D31" s="73">
        <f>SUM('Kausiyht.'!D41)</f>
        <v>0</v>
      </c>
    </row>
    <row r="32" spans="2:4" ht="13.5" customHeight="1">
      <c r="B32" s="2" t="s">
        <v>76</v>
      </c>
      <c r="C32" s="2" t="s">
        <v>126</v>
      </c>
      <c r="D32" s="73">
        <f>SUM('Kausiyht.'!E41)</f>
        <v>0</v>
      </c>
    </row>
    <row r="33" spans="2:4" ht="13.5" customHeight="1">
      <c r="B33" s="2" t="s">
        <v>76</v>
      </c>
      <c r="C33" s="2" t="s">
        <v>52</v>
      </c>
      <c r="D33" s="73">
        <f>SUM('Kausiyht.'!F41)</f>
        <v>0</v>
      </c>
    </row>
    <row r="34" spans="2:6" ht="13.5" customHeight="1">
      <c r="B34" s="2" t="s">
        <v>76</v>
      </c>
      <c r="C34" s="2" t="s">
        <v>127</v>
      </c>
      <c r="D34" s="73">
        <f>SUM('Kausiyht.'!G41)</f>
        <v>0</v>
      </c>
      <c r="F34" s="74" t="s">
        <v>76</v>
      </c>
    </row>
    <row r="35" spans="2:4" ht="13.5" customHeight="1">
      <c r="B35" s="2" t="s">
        <v>76</v>
      </c>
      <c r="C35" s="2" t="s">
        <v>128</v>
      </c>
      <c r="D35" s="73">
        <f>SUM('Kausiyht.'!H41)</f>
        <v>0</v>
      </c>
    </row>
    <row r="36" spans="2:6" ht="13.5" customHeight="1">
      <c r="B36" s="2" t="s">
        <v>76</v>
      </c>
      <c r="C36" s="2" t="s">
        <v>129</v>
      </c>
      <c r="D36" s="73">
        <f>SUM('Kausiyht.'!I41)</f>
        <v>0</v>
      </c>
      <c r="F36" s="74" t="s">
        <v>76</v>
      </c>
    </row>
    <row r="37" spans="2:4" ht="13.5" customHeight="1">
      <c r="B37" s="2" t="s">
        <v>76</v>
      </c>
      <c r="C37" s="2" t="s">
        <v>130</v>
      </c>
      <c r="D37" s="73">
        <f>SUM('Kausiyht.'!J41)</f>
        <v>0</v>
      </c>
    </row>
    <row r="38" spans="2:4" ht="13.5" customHeight="1">
      <c r="B38" s="2" t="s">
        <v>76</v>
      </c>
      <c r="C38" s="2" t="s">
        <v>53</v>
      </c>
      <c r="D38" s="73">
        <f>SUM('Kausiyht.'!K41)</f>
        <v>0</v>
      </c>
    </row>
    <row r="39" spans="2:4" ht="13.5" customHeight="1">
      <c r="B39" s="2" t="s">
        <v>76</v>
      </c>
      <c r="C39" s="2" t="s">
        <v>54</v>
      </c>
      <c r="D39" s="73">
        <f>SUM('Kausiyht.'!L41)</f>
        <v>0</v>
      </c>
    </row>
    <row r="40" spans="2:4" ht="13.5" customHeight="1">
      <c r="B40" s="2" t="s">
        <v>76</v>
      </c>
      <c r="C40" s="2" t="s">
        <v>131</v>
      </c>
      <c r="D40" s="73">
        <f>SUM('Kausiyht.'!M41)</f>
        <v>0</v>
      </c>
    </row>
    <row r="41" spans="2:4" ht="13.5" customHeight="1">
      <c r="B41" s="2" t="s">
        <v>110</v>
      </c>
      <c r="C41" s="2" t="s">
        <v>132</v>
      </c>
      <c r="D41" s="73">
        <f>SUM('Kausiyht.'!N41)</f>
        <v>0</v>
      </c>
    </row>
    <row r="42" spans="2:6" ht="13.5" customHeight="1">
      <c r="B42" s="2" t="s">
        <v>76</v>
      </c>
      <c r="C42" s="2" t="s">
        <v>55</v>
      </c>
      <c r="D42" s="73">
        <f>SUM('Kausiyht.'!O41)</f>
        <v>0</v>
      </c>
      <c r="F42" s="74" t="s">
        <v>76</v>
      </c>
    </row>
    <row r="43" spans="2:6" ht="13.5" customHeight="1">
      <c r="B43" s="2" t="s">
        <v>76</v>
      </c>
      <c r="C43" s="2" t="s">
        <v>56</v>
      </c>
      <c r="D43" s="73">
        <f>SUM('Kausiyht.'!P41)</f>
        <v>0</v>
      </c>
      <c r="F43" s="74"/>
    </row>
    <row r="44" spans="2:6" ht="13.5" customHeight="1">
      <c r="B44" s="2" t="s">
        <v>76</v>
      </c>
      <c r="C44" s="2" t="s">
        <v>133</v>
      </c>
      <c r="D44" s="73">
        <f>SUM('Kausiyht.'!Q41)</f>
        <v>0</v>
      </c>
      <c r="F44" s="74"/>
    </row>
    <row r="45" spans="2:6" ht="13.5" customHeight="1">
      <c r="B45" s="2" t="s">
        <v>76</v>
      </c>
      <c r="C45" s="2" t="s">
        <v>134</v>
      </c>
      <c r="D45" s="73">
        <f>SUM('Kausiyht.'!R41)</f>
        <v>0</v>
      </c>
      <c r="F45" s="74"/>
    </row>
    <row r="46" spans="2:6" ht="12.75" customHeight="1">
      <c r="B46" s="2" t="s">
        <v>76</v>
      </c>
      <c r="C46" s="2" t="s">
        <v>76</v>
      </c>
      <c r="D46" s="73" t="s">
        <v>76</v>
      </c>
      <c r="F46" s="74" t="s">
        <v>76</v>
      </c>
    </row>
    <row r="47" spans="2:6" ht="12.75" customHeight="1" thickBot="1">
      <c r="B47" s="50" t="s">
        <v>135</v>
      </c>
      <c r="C47" s="50"/>
      <c r="F47" s="52">
        <f>SUM(D29:D45)</f>
        <v>0</v>
      </c>
    </row>
    <row r="48" ht="13.5" customHeight="1" thickTop="1"/>
    <row r="49" spans="2:6" s="1" customFormat="1" ht="16.5" customHeight="1">
      <c r="B49" s="53" t="s">
        <v>57</v>
      </c>
      <c r="C49" s="54"/>
      <c r="D49" s="54"/>
      <c r="E49" s="54"/>
      <c r="F49" s="55">
        <f>SUM(F24-F47)</f>
        <v>0</v>
      </c>
    </row>
    <row r="50" spans="4:6" s="1" customFormat="1" ht="12.75" customHeight="1">
      <c r="D50" s="49"/>
      <c r="F50" s="10"/>
    </row>
    <row r="51" ht="12.75" customHeight="1"/>
    <row r="52" ht="12.75" customHeight="1"/>
    <row r="53" ht="12.75" customHeight="1"/>
    <row r="54" spans="2:6" s="44" customFormat="1" ht="18" customHeight="1">
      <c r="B54" s="46" t="s">
        <v>42</v>
      </c>
      <c r="C54" s="46"/>
      <c r="D54" s="57"/>
      <c r="F54" s="58"/>
    </row>
    <row r="55" ht="12.75" customHeight="1"/>
    <row r="56" spans="2:4" ht="13.5" customHeight="1">
      <c r="B56" s="1" t="s">
        <v>59</v>
      </c>
      <c r="C56" s="1"/>
      <c r="D56" s="49"/>
    </row>
    <row r="57" ht="13.5" customHeight="1">
      <c r="B57" s="2" t="s">
        <v>60</v>
      </c>
    </row>
    <row r="58" ht="13.5" customHeight="1">
      <c r="B58" s="2" t="s">
        <v>61</v>
      </c>
    </row>
    <row r="59" spans="3:6" ht="13.5" customHeight="1">
      <c r="C59" s="2">
        <f>Perustiedot!$D$14</f>
        <v>0</v>
      </c>
      <c r="D59" s="2"/>
      <c r="F59" s="73">
        <f>SUM('Kausiyht.'!D58)</f>
        <v>0</v>
      </c>
    </row>
    <row r="60" ht="12.75" customHeight="1"/>
    <row r="61" spans="2:6" s="1" customFormat="1" ht="18.75" customHeight="1">
      <c r="B61" s="56" t="s">
        <v>62</v>
      </c>
      <c r="C61" s="54"/>
      <c r="D61" s="54"/>
      <c r="E61" s="54"/>
      <c r="F61" s="59">
        <f>SUM(F59)</f>
        <v>0</v>
      </c>
    </row>
    <row r="62" ht="12.75" customHeight="1"/>
    <row r="63" spans="2:4" ht="13.5" customHeight="1">
      <c r="B63" s="1" t="s">
        <v>69</v>
      </c>
      <c r="C63" s="1"/>
      <c r="D63" s="49"/>
    </row>
    <row r="64" ht="13.5" customHeight="1">
      <c r="B64" s="2" t="s">
        <v>63</v>
      </c>
    </row>
    <row r="65" ht="13.5" customHeight="1">
      <c r="B65" s="2" t="s">
        <v>64</v>
      </c>
    </row>
    <row r="66" spans="3:6" ht="13.5" customHeight="1">
      <c r="C66" s="2" t="s">
        <v>65</v>
      </c>
      <c r="D66" s="2"/>
      <c r="F66" s="73">
        <f>SUM(Perustiedot!D12)</f>
        <v>0</v>
      </c>
    </row>
    <row r="67" spans="2:6" ht="13.5" customHeight="1">
      <c r="B67" s="2" t="s">
        <v>66</v>
      </c>
      <c r="D67" s="2"/>
      <c r="F67" s="73"/>
    </row>
    <row r="68" spans="3:6" ht="13.5" customHeight="1">
      <c r="C68" s="2" t="s">
        <v>48</v>
      </c>
      <c r="D68" s="2"/>
      <c r="F68" s="73">
        <f>SUM(F24-F47)</f>
        <v>0</v>
      </c>
    </row>
    <row r="69" ht="12.75" customHeight="1">
      <c r="F69" s="36"/>
    </row>
    <row r="70" spans="2:6" s="1" customFormat="1" ht="18.75" customHeight="1">
      <c r="B70" s="56" t="s">
        <v>67</v>
      </c>
      <c r="C70" s="54"/>
      <c r="D70" s="54"/>
      <c r="E70" s="54"/>
      <c r="F70" s="60">
        <f>SUM(F66:F68)</f>
        <v>0</v>
      </c>
    </row>
    <row r="74" ht="12.75">
      <c r="B74" s="2" t="s">
        <v>137</v>
      </c>
    </row>
    <row r="78" ht="12.75">
      <c r="B78" s="2" t="s">
        <v>71</v>
      </c>
    </row>
    <row r="79" ht="12.75">
      <c r="B79" s="2" t="s">
        <v>136</v>
      </c>
    </row>
  </sheetData>
  <sheetProtection sheet="1" objects="1" scenarios="1" selectLockedCells="1" selectUnlockedCells="1"/>
  <mergeCells count="1">
    <mergeCell ref="A8:B8"/>
  </mergeCells>
  <printOptions horizontalCentered="1"/>
  <pageMargins left="0.7874015748031497" right="0.7874015748031497" top="0.3937007874015748" bottom="0.3937007874015748" header="0.5118110236220472" footer="0.5118110236220472"/>
  <pageSetup fitToHeight="2" horizontalDpi="1200" verticalDpi="1200" orientation="portrait" paperSize="9" r:id="rId1"/>
  <headerFooter alignWithMargins="0">
    <oddFooter>&amp;R&amp;"Univers,Normaali"&amp;P/2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C2" sqref="C2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21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83" t="s">
        <v>4</v>
      </c>
      <c r="B4" s="167"/>
      <c r="C4" s="183" t="s">
        <v>76</v>
      </c>
      <c r="D4" s="188"/>
      <c r="E4" s="188"/>
      <c r="F4" s="188"/>
      <c r="G4" s="188"/>
      <c r="H4" s="188"/>
      <c r="I4" s="188"/>
      <c r="J4" s="188"/>
      <c r="K4" s="167" t="s">
        <v>76</v>
      </c>
      <c r="L4" s="167"/>
      <c r="M4" s="167"/>
      <c r="N4" s="167"/>
      <c r="O4" s="167"/>
      <c r="P4" s="167"/>
      <c r="Q4" s="168"/>
      <c r="R4" s="17" t="s">
        <v>76</v>
      </c>
      <c r="S4" s="168" t="s">
        <v>76</v>
      </c>
      <c r="T4" s="168"/>
    </row>
    <row r="5" spans="1:20" ht="9" customHeight="1" thickBot="1">
      <c r="A5" s="184"/>
      <c r="B5" s="185"/>
      <c r="C5" s="182" t="s">
        <v>76</v>
      </c>
      <c r="D5" s="174"/>
      <c r="E5" s="174" t="s">
        <v>76</v>
      </c>
      <c r="F5" s="174"/>
      <c r="G5" s="174" t="s">
        <v>76</v>
      </c>
      <c r="H5" s="174"/>
      <c r="I5" s="174"/>
      <c r="J5" s="174"/>
      <c r="K5" s="168"/>
      <c r="L5" s="168"/>
      <c r="M5" s="168"/>
      <c r="N5" s="168"/>
      <c r="O5" s="168"/>
      <c r="P5" s="168"/>
      <c r="Q5" s="168"/>
      <c r="R5" s="17" t="s">
        <v>76</v>
      </c>
      <c r="S5" s="168"/>
      <c r="T5" s="168"/>
    </row>
    <row r="6" spans="1:20" s="15" customFormat="1" ht="9" customHeight="1">
      <c r="A6" s="179"/>
      <c r="B6" s="180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7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75" t="s">
        <v>144</v>
      </c>
      <c r="B8" s="17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62" t="s">
        <v>146</v>
      </c>
      <c r="B9" s="147"/>
      <c r="C9" s="77" t="s">
        <v>76</v>
      </c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77" t="s">
        <v>9</v>
      </c>
      <c r="B43" s="17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0" t="s">
        <v>10</v>
      </c>
      <c r="B46" s="165"/>
      <c r="C46" s="169" t="s">
        <v>76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8" t="s">
        <v>76</v>
      </c>
      <c r="AA46" s="168"/>
      <c r="AB46" s="168"/>
    </row>
    <row r="47" spans="1:28" ht="9" customHeight="1">
      <c r="A47" s="171"/>
      <c r="B47" s="166"/>
      <c r="C47" s="170" t="s">
        <v>76</v>
      </c>
      <c r="D47" s="165"/>
      <c r="E47" s="165"/>
      <c r="F47" s="165"/>
      <c r="G47" s="165"/>
      <c r="H47" s="165"/>
      <c r="I47" s="87" t="s">
        <v>76</v>
      </c>
      <c r="J47" s="165" t="s">
        <v>76</v>
      </c>
      <c r="K47" s="165"/>
      <c r="L47" s="165"/>
      <c r="M47" s="165"/>
      <c r="N47" s="165"/>
      <c r="O47" s="165"/>
      <c r="P47" s="165" t="s">
        <v>76</v>
      </c>
      <c r="Q47" s="165"/>
      <c r="R47" s="165"/>
      <c r="S47" s="172"/>
      <c r="T47" s="168" t="s">
        <v>76</v>
      </c>
      <c r="U47" s="168"/>
      <c r="V47" s="168"/>
      <c r="W47" s="168"/>
      <c r="X47" s="168"/>
      <c r="Y47" s="168"/>
      <c r="Z47" s="168"/>
      <c r="AA47" s="168"/>
      <c r="AB47" s="168"/>
    </row>
    <row r="48" spans="1:28" ht="9" customHeight="1" thickBot="1">
      <c r="A48" s="186"/>
      <c r="B48" s="187"/>
      <c r="C48" s="171"/>
      <c r="D48" s="166"/>
      <c r="E48" s="166"/>
      <c r="F48" s="166"/>
      <c r="G48" s="166"/>
      <c r="H48" s="166"/>
      <c r="I48" s="80" t="s">
        <v>76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73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:28" s="15" customFormat="1" ht="9" customHeight="1">
      <c r="A49" s="179"/>
      <c r="B49" s="18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 t="s">
        <v>76</v>
      </c>
      <c r="AA49" s="17" t="s">
        <v>76</v>
      </c>
      <c r="AB49" s="17" t="s">
        <v>76</v>
      </c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 t="s">
        <v>76</v>
      </c>
      <c r="AA50" s="17" t="s">
        <v>76</v>
      </c>
      <c r="AB50" s="17" t="s">
        <v>76</v>
      </c>
    </row>
    <row r="51" spans="1:28" s="15" customFormat="1" ht="9" customHeight="1" thickBot="1">
      <c r="A51" s="175" t="s">
        <v>144</v>
      </c>
      <c r="B51" s="17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 t="s">
        <v>76</v>
      </c>
      <c r="AA51" s="17" t="s">
        <v>76</v>
      </c>
      <c r="AB51" s="17" t="s">
        <v>109</v>
      </c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77" t="s">
        <v>9</v>
      </c>
      <c r="B71" s="17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 t="s">
        <v>76</v>
      </c>
      <c r="AA71" s="39" t="s">
        <v>76</v>
      </c>
      <c r="AB71" s="72" t="s">
        <v>76</v>
      </c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 t="s">
        <v>76</v>
      </c>
    </row>
  </sheetData>
  <sheetProtection sheet="1" selectLockedCells="1"/>
  <mergeCells count="20">
    <mergeCell ref="A51:B51"/>
    <mergeCell ref="A8:B8"/>
    <mergeCell ref="A71:B71"/>
    <mergeCell ref="A6:B6"/>
    <mergeCell ref="A49:B49"/>
    <mergeCell ref="C5:D5"/>
    <mergeCell ref="A4:B5"/>
    <mergeCell ref="A46:B48"/>
    <mergeCell ref="A43:B43"/>
    <mergeCell ref="C4:J4"/>
    <mergeCell ref="J47:O48"/>
    <mergeCell ref="K4:Q5"/>
    <mergeCell ref="Z46:AB48"/>
    <mergeCell ref="C46:Y46"/>
    <mergeCell ref="C47:H48"/>
    <mergeCell ref="P47:S48"/>
    <mergeCell ref="S4:T5"/>
    <mergeCell ref="E5:F5"/>
    <mergeCell ref="G5:J5"/>
    <mergeCell ref="T47:Y4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C2" sqref="C2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22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83" t="s">
        <v>4</v>
      </c>
      <c r="B4" s="167"/>
      <c r="C4" s="183" t="s">
        <v>76</v>
      </c>
      <c r="D4" s="188"/>
      <c r="E4" s="188"/>
      <c r="F4" s="188"/>
      <c r="G4" s="188"/>
      <c r="H4" s="188"/>
      <c r="I4" s="188"/>
      <c r="J4" s="188"/>
      <c r="K4" s="167" t="s">
        <v>76</v>
      </c>
      <c r="L4" s="167"/>
      <c r="M4" s="167"/>
      <c r="N4" s="167"/>
      <c r="O4" s="167"/>
      <c r="P4" s="167"/>
      <c r="Q4" s="168"/>
      <c r="R4" s="17" t="s">
        <v>76</v>
      </c>
      <c r="S4" s="168" t="s">
        <v>76</v>
      </c>
      <c r="T4" s="168"/>
    </row>
    <row r="5" spans="1:20" ht="9" customHeight="1" thickBot="1">
      <c r="A5" s="184"/>
      <c r="B5" s="185"/>
      <c r="C5" s="182" t="s">
        <v>76</v>
      </c>
      <c r="D5" s="174"/>
      <c r="E5" s="174" t="s">
        <v>76</v>
      </c>
      <c r="F5" s="174"/>
      <c r="G5" s="174" t="s">
        <v>76</v>
      </c>
      <c r="H5" s="174"/>
      <c r="I5" s="174"/>
      <c r="J5" s="174"/>
      <c r="K5" s="168"/>
      <c r="L5" s="168"/>
      <c r="M5" s="168"/>
      <c r="N5" s="168"/>
      <c r="O5" s="168"/>
      <c r="P5" s="168"/>
      <c r="Q5" s="168"/>
      <c r="R5" s="17" t="s">
        <v>76</v>
      </c>
      <c r="S5" s="168"/>
      <c r="T5" s="168"/>
    </row>
    <row r="6" spans="1:20" s="15" customFormat="1" ht="9" customHeight="1">
      <c r="A6" s="179"/>
      <c r="B6" s="180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7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75" t="s">
        <v>144</v>
      </c>
      <c r="B8" s="17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77" t="s">
        <v>9</v>
      </c>
      <c r="B43" s="17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0" t="s">
        <v>10</v>
      </c>
      <c r="B46" s="172"/>
      <c r="C46" s="169" t="s">
        <v>76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8" t="s">
        <v>76</v>
      </c>
      <c r="AA46" s="168"/>
      <c r="AB46" s="168"/>
    </row>
    <row r="47" spans="1:28" ht="9" customHeight="1">
      <c r="A47" s="171"/>
      <c r="B47" s="166"/>
      <c r="C47" s="170" t="s">
        <v>76</v>
      </c>
      <c r="D47" s="165"/>
      <c r="E47" s="165"/>
      <c r="F47" s="165"/>
      <c r="G47" s="165"/>
      <c r="H47" s="165"/>
      <c r="I47" s="87" t="s">
        <v>76</v>
      </c>
      <c r="J47" s="165" t="s">
        <v>76</v>
      </c>
      <c r="K47" s="165"/>
      <c r="L47" s="165"/>
      <c r="M47" s="165"/>
      <c r="N47" s="165"/>
      <c r="O47" s="165"/>
      <c r="P47" s="165" t="s">
        <v>76</v>
      </c>
      <c r="Q47" s="165"/>
      <c r="R47" s="165"/>
      <c r="S47" s="172"/>
      <c r="T47" s="168" t="s">
        <v>76</v>
      </c>
      <c r="U47" s="168"/>
      <c r="V47" s="168"/>
      <c r="W47" s="168"/>
      <c r="X47" s="168"/>
      <c r="Y47" s="168"/>
      <c r="Z47" s="168"/>
      <c r="AA47" s="168"/>
      <c r="AB47" s="168"/>
    </row>
    <row r="48" spans="1:28" ht="9" customHeight="1" thickBot="1">
      <c r="A48" s="186"/>
      <c r="B48" s="187"/>
      <c r="C48" s="171"/>
      <c r="D48" s="166"/>
      <c r="E48" s="166"/>
      <c r="F48" s="166"/>
      <c r="G48" s="166"/>
      <c r="H48" s="166"/>
      <c r="I48" s="80" t="s">
        <v>76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73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:28" s="15" customFormat="1" ht="9" customHeight="1">
      <c r="A49" s="179"/>
      <c r="B49" s="18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 t="s">
        <v>76</v>
      </c>
      <c r="AA49" s="17" t="s">
        <v>76</v>
      </c>
      <c r="AB49" s="17" t="s">
        <v>76</v>
      </c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 t="s">
        <v>76</v>
      </c>
      <c r="AA50" s="17" t="s">
        <v>76</v>
      </c>
      <c r="AB50" s="17" t="s">
        <v>76</v>
      </c>
    </row>
    <row r="51" spans="1:28" s="15" customFormat="1" ht="9" customHeight="1" thickBot="1">
      <c r="A51" s="175" t="s">
        <v>144</v>
      </c>
      <c r="B51" s="17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 t="s">
        <v>76</v>
      </c>
      <c r="AA51" s="17" t="s">
        <v>76</v>
      </c>
      <c r="AB51" s="17" t="s">
        <v>110</v>
      </c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77" t="s">
        <v>9</v>
      </c>
      <c r="B71" s="17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 t="s">
        <v>76</v>
      </c>
      <c r="AA71" s="39" t="s">
        <v>76</v>
      </c>
      <c r="AB71" s="72" t="s">
        <v>76</v>
      </c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 t="s">
        <v>76</v>
      </c>
    </row>
  </sheetData>
  <sheetProtection sheet="1" selectLockedCells="1"/>
  <mergeCells count="20"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C2" sqref="C2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74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83" t="s">
        <v>4</v>
      </c>
      <c r="B4" s="190"/>
      <c r="C4" s="183" t="s">
        <v>76</v>
      </c>
      <c r="D4" s="188"/>
      <c r="E4" s="188"/>
      <c r="F4" s="188"/>
      <c r="G4" s="188"/>
      <c r="H4" s="188"/>
      <c r="I4" s="188"/>
      <c r="J4" s="188"/>
      <c r="K4" s="167" t="s">
        <v>76</v>
      </c>
      <c r="L4" s="167"/>
      <c r="M4" s="167"/>
      <c r="N4" s="167"/>
      <c r="O4" s="167"/>
      <c r="P4" s="167"/>
      <c r="Q4" s="168"/>
      <c r="R4" s="17" t="s">
        <v>76</v>
      </c>
      <c r="S4" s="168" t="s">
        <v>76</v>
      </c>
      <c r="T4" s="168"/>
    </row>
    <row r="5" spans="1:20" ht="9" customHeight="1" thickBot="1">
      <c r="A5" s="184"/>
      <c r="B5" s="191"/>
      <c r="C5" s="182" t="s">
        <v>76</v>
      </c>
      <c r="D5" s="174"/>
      <c r="E5" s="174" t="s">
        <v>76</v>
      </c>
      <c r="F5" s="174"/>
      <c r="G5" s="174" t="s">
        <v>76</v>
      </c>
      <c r="H5" s="174"/>
      <c r="I5" s="174"/>
      <c r="J5" s="174"/>
      <c r="K5" s="168"/>
      <c r="L5" s="168"/>
      <c r="M5" s="168"/>
      <c r="N5" s="168"/>
      <c r="O5" s="168"/>
      <c r="P5" s="168"/>
      <c r="Q5" s="168"/>
      <c r="R5" s="17" t="s">
        <v>76</v>
      </c>
      <c r="S5" s="168"/>
      <c r="T5" s="168"/>
    </row>
    <row r="6" spans="1:20" s="15" customFormat="1" ht="9" customHeight="1">
      <c r="A6" s="179"/>
      <c r="B6" s="18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75" t="s">
        <v>144</v>
      </c>
      <c r="B8" s="17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159"/>
      <c r="D9" s="160"/>
      <c r="E9" s="160"/>
      <c r="F9" s="160"/>
      <c r="G9" s="160"/>
      <c r="H9" s="160"/>
      <c r="I9" s="160"/>
      <c r="J9" s="160"/>
      <c r="K9" s="160"/>
      <c r="L9" s="161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77" t="s">
        <v>9</v>
      </c>
      <c r="B43" s="17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0" t="s">
        <v>10</v>
      </c>
      <c r="B46" s="172"/>
      <c r="C46" s="169" t="s">
        <v>76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8"/>
      <c r="AA46" s="168"/>
      <c r="AB46" s="168"/>
    </row>
    <row r="47" spans="1:28" ht="9" customHeight="1">
      <c r="A47" s="171"/>
      <c r="B47" s="173"/>
      <c r="C47" s="170" t="s">
        <v>76</v>
      </c>
      <c r="D47" s="165"/>
      <c r="E47" s="165"/>
      <c r="F47" s="165"/>
      <c r="G47" s="165"/>
      <c r="H47" s="165"/>
      <c r="I47" s="87" t="s">
        <v>76</v>
      </c>
      <c r="J47" s="165" t="s">
        <v>76</v>
      </c>
      <c r="K47" s="165"/>
      <c r="L47" s="165"/>
      <c r="M47" s="165"/>
      <c r="N47" s="165"/>
      <c r="O47" s="165"/>
      <c r="P47" s="165" t="s">
        <v>76</v>
      </c>
      <c r="Q47" s="165"/>
      <c r="R47" s="165"/>
      <c r="S47" s="172"/>
      <c r="T47" s="168" t="s">
        <v>76</v>
      </c>
      <c r="U47" s="168"/>
      <c r="V47" s="168"/>
      <c r="W47" s="168"/>
      <c r="X47" s="168"/>
      <c r="Y47" s="168"/>
      <c r="Z47" s="168"/>
      <c r="AA47" s="168"/>
      <c r="AB47" s="168"/>
    </row>
    <row r="48" spans="1:28" ht="9" customHeight="1" thickBot="1">
      <c r="A48" s="186"/>
      <c r="B48" s="189"/>
      <c r="C48" s="171"/>
      <c r="D48" s="166"/>
      <c r="E48" s="166"/>
      <c r="F48" s="166"/>
      <c r="G48" s="166"/>
      <c r="H48" s="166"/>
      <c r="I48" s="80" t="s">
        <v>76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73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:28" s="15" customFormat="1" ht="9" customHeight="1">
      <c r="A49" s="179"/>
      <c r="B49" s="18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75" t="s">
        <v>144</v>
      </c>
      <c r="B51" s="17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77" t="s">
        <v>9</v>
      </c>
      <c r="B71" s="17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</sheetData>
  <sheetProtection sheet="1" selectLockedCells="1"/>
  <mergeCells count="20"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PageLayoutView="0" workbookViewId="0" topLeftCell="A1">
      <selection activeCell="C2" sqref="C2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23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83" t="s">
        <v>4</v>
      </c>
      <c r="B4" s="190"/>
      <c r="C4" s="183" t="s">
        <v>76</v>
      </c>
      <c r="D4" s="188"/>
      <c r="E4" s="188"/>
      <c r="F4" s="188"/>
      <c r="G4" s="188"/>
      <c r="H4" s="188"/>
      <c r="I4" s="188"/>
      <c r="J4" s="188"/>
      <c r="K4" s="167" t="s">
        <v>76</v>
      </c>
      <c r="L4" s="167"/>
      <c r="M4" s="167"/>
      <c r="N4" s="167"/>
      <c r="O4" s="167"/>
      <c r="P4" s="167"/>
      <c r="Q4" s="168"/>
      <c r="R4" s="17" t="s">
        <v>76</v>
      </c>
      <c r="S4" s="168" t="s">
        <v>76</v>
      </c>
      <c r="T4" s="168"/>
    </row>
    <row r="5" spans="1:20" ht="9" customHeight="1" thickBot="1">
      <c r="A5" s="184"/>
      <c r="B5" s="191"/>
      <c r="C5" s="182" t="s">
        <v>76</v>
      </c>
      <c r="D5" s="174"/>
      <c r="E5" s="174" t="s">
        <v>76</v>
      </c>
      <c r="F5" s="174"/>
      <c r="G5" s="174" t="s">
        <v>76</v>
      </c>
      <c r="H5" s="174"/>
      <c r="I5" s="174"/>
      <c r="J5" s="174"/>
      <c r="K5" s="168"/>
      <c r="L5" s="168"/>
      <c r="M5" s="168"/>
      <c r="N5" s="168"/>
      <c r="O5" s="168"/>
      <c r="P5" s="168"/>
      <c r="Q5" s="168"/>
      <c r="R5" s="17" t="s">
        <v>76</v>
      </c>
      <c r="S5" s="168"/>
      <c r="T5" s="168"/>
    </row>
    <row r="6" spans="1:20" s="15" customFormat="1" ht="9" customHeight="1">
      <c r="A6" s="179"/>
      <c r="B6" s="18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75" t="s">
        <v>144</v>
      </c>
      <c r="B8" s="17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77" t="s">
        <v>9</v>
      </c>
      <c r="B43" s="17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0" t="s">
        <v>10</v>
      </c>
      <c r="B46" s="172"/>
      <c r="C46" s="169" t="s">
        <v>76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8"/>
      <c r="AA46" s="168"/>
      <c r="AB46" s="168"/>
    </row>
    <row r="47" spans="1:28" ht="9" customHeight="1">
      <c r="A47" s="171"/>
      <c r="B47" s="173"/>
      <c r="C47" s="170" t="s">
        <v>76</v>
      </c>
      <c r="D47" s="165"/>
      <c r="E47" s="165"/>
      <c r="F47" s="165"/>
      <c r="G47" s="165"/>
      <c r="H47" s="165"/>
      <c r="I47" s="87" t="s">
        <v>76</v>
      </c>
      <c r="J47" s="165" t="s">
        <v>76</v>
      </c>
      <c r="K47" s="165"/>
      <c r="L47" s="165"/>
      <c r="M47" s="165"/>
      <c r="N47" s="165"/>
      <c r="O47" s="165"/>
      <c r="P47" s="165" t="s">
        <v>76</v>
      </c>
      <c r="Q47" s="165"/>
      <c r="R47" s="165"/>
      <c r="S47" s="172"/>
      <c r="T47" s="168" t="s">
        <v>76</v>
      </c>
      <c r="U47" s="168"/>
      <c r="V47" s="168"/>
      <c r="W47" s="168"/>
      <c r="X47" s="168"/>
      <c r="Y47" s="168"/>
      <c r="Z47" s="168"/>
      <c r="AA47" s="168"/>
      <c r="AB47" s="168"/>
    </row>
    <row r="48" spans="1:28" ht="9" customHeight="1" thickBot="1">
      <c r="A48" s="186"/>
      <c r="B48" s="189"/>
      <c r="C48" s="171"/>
      <c r="D48" s="166"/>
      <c r="E48" s="166"/>
      <c r="F48" s="166"/>
      <c r="G48" s="166"/>
      <c r="H48" s="166"/>
      <c r="I48" s="80" t="s">
        <v>76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73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:28" s="15" customFormat="1" ht="9" customHeight="1">
      <c r="A49" s="179"/>
      <c r="B49" s="18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75" t="s">
        <v>144</v>
      </c>
      <c r="B51" s="17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77" t="s">
        <v>9</v>
      </c>
      <c r="B71" s="17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  <row r="73" spans="26:28" ht="8.25">
      <c r="Z73" s="69"/>
      <c r="AA73" s="69"/>
      <c r="AB73" s="69"/>
    </row>
  </sheetData>
  <sheetProtection sheet="1" selectLockedCells="1"/>
  <mergeCells count="20"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C2" sqref="C2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112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83" t="s">
        <v>4</v>
      </c>
      <c r="B4" s="190"/>
      <c r="C4" s="183" t="s">
        <v>76</v>
      </c>
      <c r="D4" s="188"/>
      <c r="E4" s="188"/>
      <c r="F4" s="188"/>
      <c r="G4" s="188"/>
      <c r="H4" s="188"/>
      <c r="I4" s="188"/>
      <c r="J4" s="188"/>
      <c r="K4" s="167" t="s">
        <v>76</v>
      </c>
      <c r="L4" s="167"/>
      <c r="M4" s="167"/>
      <c r="N4" s="167"/>
      <c r="O4" s="167"/>
      <c r="P4" s="167"/>
      <c r="Q4" s="168"/>
      <c r="R4" s="17" t="s">
        <v>76</v>
      </c>
      <c r="S4" s="168" t="s">
        <v>76</v>
      </c>
      <c r="T4" s="168"/>
    </row>
    <row r="5" spans="1:20" ht="9" customHeight="1" thickBot="1">
      <c r="A5" s="184"/>
      <c r="B5" s="191"/>
      <c r="C5" s="182" t="s">
        <v>76</v>
      </c>
      <c r="D5" s="174"/>
      <c r="E5" s="174" t="s">
        <v>76</v>
      </c>
      <c r="F5" s="174"/>
      <c r="G5" s="174" t="s">
        <v>76</v>
      </c>
      <c r="H5" s="174"/>
      <c r="I5" s="174"/>
      <c r="J5" s="174"/>
      <c r="K5" s="168"/>
      <c r="L5" s="168"/>
      <c r="M5" s="168"/>
      <c r="N5" s="168"/>
      <c r="O5" s="168"/>
      <c r="P5" s="168"/>
      <c r="Q5" s="168"/>
      <c r="R5" s="17" t="s">
        <v>76</v>
      </c>
      <c r="S5" s="168"/>
      <c r="T5" s="168"/>
    </row>
    <row r="6" spans="1:20" s="15" customFormat="1" ht="9" customHeight="1">
      <c r="A6" s="179"/>
      <c r="B6" s="18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75" t="s">
        <v>144</v>
      </c>
      <c r="B8" s="17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77" t="s">
        <v>9</v>
      </c>
      <c r="B43" s="17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0" t="s">
        <v>10</v>
      </c>
      <c r="B46" s="172"/>
      <c r="C46" s="169" t="s">
        <v>76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8"/>
      <c r="AA46" s="168"/>
      <c r="AB46" s="168"/>
    </row>
    <row r="47" spans="1:28" ht="9" customHeight="1">
      <c r="A47" s="171"/>
      <c r="B47" s="173"/>
      <c r="C47" s="170" t="s">
        <v>76</v>
      </c>
      <c r="D47" s="165"/>
      <c r="E47" s="165"/>
      <c r="F47" s="165"/>
      <c r="G47" s="165"/>
      <c r="H47" s="165"/>
      <c r="I47" s="87" t="s">
        <v>76</v>
      </c>
      <c r="J47" s="165" t="s">
        <v>76</v>
      </c>
      <c r="K47" s="165"/>
      <c r="L47" s="165"/>
      <c r="M47" s="165"/>
      <c r="N47" s="165"/>
      <c r="O47" s="165"/>
      <c r="P47" s="165" t="s">
        <v>76</v>
      </c>
      <c r="Q47" s="165"/>
      <c r="R47" s="165"/>
      <c r="S47" s="172"/>
      <c r="T47" s="168" t="s">
        <v>76</v>
      </c>
      <c r="U47" s="168"/>
      <c r="V47" s="168"/>
      <c r="W47" s="168"/>
      <c r="X47" s="168"/>
      <c r="Y47" s="168"/>
      <c r="Z47" s="168"/>
      <c r="AA47" s="168"/>
      <c r="AB47" s="168"/>
    </row>
    <row r="48" spans="1:28" ht="9" customHeight="1" thickBot="1">
      <c r="A48" s="186"/>
      <c r="B48" s="189"/>
      <c r="C48" s="171"/>
      <c r="D48" s="166"/>
      <c r="E48" s="166"/>
      <c r="F48" s="166"/>
      <c r="G48" s="166"/>
      <c r="H48" s="166"/>
      <c r="I48" s="80" t="s">
        <v>76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73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:28" s="15" customFormat="1" ht="9" customHeight="1">
      <c r="A49" s="179"/>
      <c r="B49" s="18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75" t="s">
        <v>144</v>
      </c>
      <c r="B51" s="17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77" t="s">
        <v>9</v>
      </c>
      <c r="B71" s="17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152">
        <f>SUM(I52:I70)</f>
        <v>0</v>
      </c>
      <c r="J71" s="30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</sheetData>
  <sheetProtection sheet="1" selectLockedCells="1"/>
  <mergeCells count="20"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C2" sqref="C2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14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83" t="s">
        <v>4</v>
      </c>
      <c r="B4" s="190"/>
      <c r="C4" s="183" t="s">
        <v>76</v>
      </c>
      <c r="D4" s="188"/>
      <c r="E4" s="188"/>
      <c r="F4" s="188"/>
      <c r="G4" s="188"/>
      <c r="H4" s="188"/>
      <c r="I4" s="188"/>
      <c r="J4" s="188"/>
      <c r="K4" s="167" t="s">
        <v>76</v>
      </c>
      <c r="L4" s="167"/>
      <c r="M4" s="167"/>
      <c r="N4" s="167"/>
      <c r="O4" s="167"/>
      <c r="P4" s="167"/>
      <c r="Q4" s="168"/>
      <c r="R4" s="17" t="s">
        <v>76</v>
      </c>
      <c r="S4" s="168" t="s">
        <v>76</v>
      </c>
      <c r="T4" s="168"/>
    </row>
    <row r="5" spans="1:20" ht="9" customHeight="1" thickBot="1">
      <c r="A5" s="184"/>
      <c r="B5" s="191"/>
      <c r="C5" s="182" t="s">
        <v>76</v>
      </c>
      <c r="D5" s="174"/>
      <c r="E5" s="174" t="s">
        <v>76</v>
      </c>
      <c r="F5" s="174"/>
      <c r="G5" s="174" t="s">
        <v>76</v>
      </c>
      <c r="H5" s="174"/>
      <c r="I5" s="174"/>
      <c r="J5" s="174"/>
      <c r="K5" s="168"/>
      <c r="L5" s="168"/>
      <c r="M5" s="168"/>
      <c r="N5" s="168"/>
      <c r="O5" s="168"/>
      <c r="P5" s="168"/>
      <c r="Q5" s="168"/>
      <c r="R5" s="17" t="s">
        <v>76</v>
      </c>
      <c r="S5" s="168"/>
      <c r="T5" s="168"/>
    </row>
    <row r="6" spans="1:20" s="15" customFormat="1" ht="9" customHeight="1">
      <c r="A6" s="179"/>
      <c r="B6" s="18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75" t="s">
        <v>144</v>
      </c>
      <c r="B8" s="17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77" t="s">
        <v>9</v>
      </c>
      <c r="B43" s="17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0" t="s">
        <v>10</v>
      </c>
      <c r="B46" s="172"/>
      <c r="C46" s="169" t="s">
        <v>76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8"/>
      <c r="AA46" s="168"/>
      <c r="AB46" s="168"/>
    </row>
    <row r="47" spans="1:28" ht="9" customHeight="1">
      <c r="A47" s="171"/>
      <c r="B47" s="173"/>
      <c r="C47" s="170" t="s">
        <v>76</v>
      </c>
      <c r="D47" s="165"/>
      <c r="E47" s="165"/>
      <c r="F47" s="165"/>
      <c r="G47" s="165"/>
      <c r="H47" s="165"/>
      <c r="I47" s="87" t="s">
        <v>76</v>
      </c>
      <c r="J47" s="165" t="s">
        <v>76</v>
      </c>
      <c r="K47" s="165"/>
      <c r="L47" s="165"/>
      <c r="M47" s="165"/>
      <c r="N47" s="165"/>
      <c r="O47" s="165"/>
      <c r="P47" s="165" t="s">
        <v>76</v>
      </c>
      <c r="Q47" s="165"/>
      <c r="R47" s="165"/>
      <c r="S47" s="172"/>
      <c r="T47" s="168" t="s">
        <v>76</v>
      </c>
      <c r="U47" s="168"/>
      <c r="V47" s="168"/>
      <c r="W47" s="168"/>
      <c r="X47" s="168"/>
      <c r="Y47" s="168"/>
      <c r="Z47" s="168"/>
      <c r="AA47" s="168"/>
      <c r="AB47" s="168"/>
    </row>
    <row r="48" spans="1:28" ht="9" customHeight="1" thickBot="1">
      <c r="A48" s="186"/>
      <c r="B48" s="189"/>
      <c r="C48" s="171"/>
      <c r="D48" s="166"/>
      <c r="E48" s="166"/>
      <c r="F48" s="166"/>
      <c r="G48" s="166"/>
      <c r="H48" s="166"/>
      <c r="I48" s="80" t="s">
        <v>76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73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:28" s="15" customFormat="1" ht="9" customHeight="1">
      <c r="A49" s="179"/>
      <c r="B49" s="18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75" t="s">
        <v>144</v>
      </c>
      <c r="B51" s="17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77" t="s">
        <v>9</v>
      </c>
      <c r="B71" s="17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</sheetData>
  <sheetProtection sheet="1" selectLockedCells="1"/>
  <mergeCells count="20"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PageLayoutView="0" workbookViewId="0" topLeftCell="A1">
      <selection activeCell="E1" sqref="E1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15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83" t="s">
        <v>4</v>
      </c>
      <c r="B4" s="190"/>
      <c r="C4" s="183" t="s">
        <v>76</v>
      </c>
      <c r="D4" s="188"/>
      <c r="E4" s="188"/>
      <c r="F4" s="188"/>
      <c r="G4" s="188"/>
      <c r="H4" s="188"/>
      <c r="I4" s="188"/>
      <c r="J4" s="188"/>
      <c r="K4" s="167" t="s">
        <v>76</v>
      </c>
      <c r="L4" s="167"/>
      <c r="M4" s="167"/>
      <c r="N4" s="167"/>
      <c r="O4" s="167"/>
      <c r="P4" s="167"/>
      <c r="Q4" s="168"/>
      <c r="R4" s="17" t="s">
        <v>76</v>
      </c>
      <c r="S4" s="168" t="s">
        <v>76</v>
      </c>
      <c r="T4" s="168"/>
    </row>
    <row r="5" spans="1:20" ht="9" customHeight="1" thickBot="1">
      <c r="A5" s="184"/>
      <c r="B5" s="191"/>
      <c r="C5" s="182" t="s">
        <v>76</v>
      </c>
      <c r="D5" s="174"/>
      <c r="E5" s="174" t="s">
        <v>76</v>
      </c>
      <c r="F5" s="174"/>
      <c r="G5" s="174" t="s">
        <v>76</v>
      </c>
      <c r="H5" s="174"/>
      <c r="I5" s="174"/>
      <c r="J5" s="174"/>
      <c r="K5" s="168"/>
      <c r="L5" s="168"/>
      <c r="M5" s="168"/>
      <c r="N5" s="168"/>
      <c r="O5" s="168"/>
      <c r="P5" s="168"/>
      <c r="Q5" s="168"/>
      <c r="R5" s="17" t="s">
        <v>76</v>
      </c>
      <c r="S5" s="168"/>
      <c r="T5" s="168"/>
    </row>
    <row r="6" spans="1:20" s="15" customFormat="1" ht="9" customHeight="1">
      <c r="A6" s="179"/>
      <c r="B6" s="18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75" t="s">
        <v>144</v>
      </c>
      <c r="B8" s="17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77" t="s">
        <v>9</v>
      </c>
      <c r="B43" s="17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0" t="s">
        <v>10</v>
      </c>
      <c r="B46" s="172"/>
      <c r="C46" s="169" t="s">
        <v>76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8"/>
      <c r="AA46" s="168"/>
      <c r="AB46" s="168"/>
    </row>
    <row r="47" spans="1:28" ht="9" customHeight="1">
      <c r="A47" s="171"/>
      <c r="B47" s="173"/>
      <c r="C47" s="170" t="s">
        <v>76</v>
      </c>
      <c r="D47" s="165"/>
      <c r="E47" s="165"/>
      <c r="F47" s="165"/>
      <c r="G47" s="165"/>
      <c r="H47" s="165"/>
      <c r="I47" s="87" t="s">
        <v>76</v>
      </c>
      <c r="J47" s="165" t="s">
        <v>76</v>
      </c>
      <c r="K47" s="165"/>
      <c r="L47" s="165"/>
      <c r="M47" s="165"/>
      <c r="N47" s="165"/>
      <c r="O47" s="165"/>
      <c r="P47" s="165" t="s">
        <v>76</v>
      </c>
      <c r="Q47" s="165"/>
      <c r="R47" s="165"/>
      <c r="S47" s="172"/>
      <c r="T47" s="168" t="s">
        <v>76</v>
      </c>
      <c r="U47" s="168"/>
      <c r="V47" s="168"/>
      <c r="W47" s="168"/>
      <c r="X47" s="168"/>
      <c r="Y47" s="168"/>
      <c r="Z47" s="168"/>
      <c r="AA47" s="168"/>
      <c r="AB47" s="168"/>
    </row>
    <row r="48" spans="1:28" ht="9" customHeight="1" thickBot="1">
      <c r="A48" s="186"/>
      <c r="B48" s="189"/>
      <c r="C48" s="171"/>
      <c r="D48" s="166"/>
      <c r="E48" s="166"/>
      <c r="F48" s="166"/>
      <c r="G48" s="166"/>
      <c r="H48" s="166"/>
      <c r="I48" s="80" t="s">
        <v>76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73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:28" s="15" customFormat="1" ht="9" customHeight="1">
      <c r="A49" s="179"/>
      <c r="B49" s="18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75" t="s">
        <v>144</v>
      </c>
      <c r="B51" s="17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77" t="s">
        <v>9</v>
      </c>
      <c r="B71" s="17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  <row r="73" spans="26:28" ht="8.25">
      <c r="Z73" s="69"/>
      <c r="AA73" s="69"/>
      <c r="AB73" s="69"/>
    </row>
  </sheetData>
  <sheetProtection sheet="1" selectLockedCells="1"/>
  <mergeCells count="20"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selection activeCell="E1" sqref="E1"/>
    </sheetView>
  </sheetViews>
  <sheetFormatPr defaultColWidth="6.7109375" defaultRowHeight="12.75"/>
  <cols>
    <col min="1" max="2" width="3.57421875" style="9" customWidth="1"/>
    <col min="3" max="28" width="6.8515625" style="9" customWidth="1"/>
    <col min="29" max="31" width="7.140625" style="9" customWidth="1"/>
    <col min="32" max="16384" width="6.7109375" style="9" customWidth="1"/>
  </cols>
  <sheetData>
    <row r="1" spans="1:28" ht="12.75">
      <c r="A1" s="7" t="s">
        <v>16</v>
      </c>
      <c r="B1" s="2"/>
      <c r="C1" s="8"/>
      <c r="D1" s="8"/>
      <c r="E1" s="8"/>
      <c r="F1" s="1"/>
      <c r="G1" s="1"/>
      <c r="H1" s="1"/>
      <c r="I1" s="1"/>
      <c r="J1" s="1"/>
      <c r="L1" s="2"/>
      <c r="Q1" s="10" t="s">
        <v>13</v>
      </c>
      <c r="R1" s="11">
        <f>Perustiedot!$D$10</f>
        <v>0</v>
      </c>
      <c r="AB1" s="12">
        <f>Perustiedot!$D$8</f>
        <v>0</v>
      </c>
    </row>
    <row r="2" spans="1:10" ht="12" customHeight="1">
      <c r="A2" s="9" t="s">
        <v>73</v>
      </c>
      <c r="C2" s="164"/>
      <c r="F2" s="68"/>
      <c r="G2" s="68"/>
      <c r="H2" s="68"/>
      <c r="I2" s="68"/>
      <c r="J2" s="68"/>
    </row>
    <row r="3" spans="6:17" ht="9" customHeight="1" thickBot="1">
      <c r="F3" s="68"/>
      <c r="G3" s="68"/>
      <c r="H3" s="68"/>
      <c r="I3" s="68"/>
      <c r="J3" s="68"/>
      <c r="K3" s="82"/>
      <c r="L3" s="82"/>
      <c r="M3" s="82"/>
      <c r="N3" s="82"/>
      <c r="O3" s="82"/>
      <c r="P3" s="82"/>
      <c r="Q3" s="69"/>
    </row>
    <row r="4" spans="1:20" ht="9" customHeight="1">
      <c r="A4" s="183" t="s">
        <v>4</v>
      </c>
      <c r="B4" s="190"/>
      <c r="C4" s="183" t="s">
        <v>76</v>
      </c>
      <c r="D4" s="188"/>
      <c r="E4" s="188"/>
      <c r="F4" s="188"/>
      <c r="G4" s="188"/>
      <c r="H4" s="188"/>
      <c r="I4" s="188"/>
      <c r="J4" s="188"/>
      <c r="K4" s="167" t="s">
        <v>76</v>
      </c>
      <c r="L4" s="167"/>
      <c r="M4" s="167"/>
      <c r="N4" s="167"/>
      <c r="O4" s="167"/>
      <c r="P4" s="167"/>
      <c r="Q4" s="168"/>
      <c r="R4" s="17" t="s">
        <v>76</v>
      </c>
      <c r="S4" s="168" t="s">
        <v>76</v>
      </c>
      <c r="T4" s="168"/>
    </row>
    <row r="5" spans="1:20" ht="9" customHeight="1" thickBot="1">
      <c r="A5" s="184"/>
      <c r="B5" s="191"/>
      <c r="C5" s="182" t="s">
        <v>76</v>
      </c>
      <c r="D5" s="174"/>
      <c r="E5" s="174" t="s">
        <v>76</v>
      </c>
      <c r="F5" s="174"/>
      <c r="G5" s="174" t="s">
        <v>76</v>
      </c>
      <c r="H5" s="174"/>
      <c r="I5" s="174"/>
      <c r="J5" s="174"/>
      <c r="K5" s="168"/>
      <c r="L5" s="168"/>
      <c r="M5" s="168"/>
      <c r="N5" s="168"/>
      <c r="O5" s="168"/>
      <c r="P5" s="168"/>
      <c r="Q5" s="168"/>
      <c r="R5" s="17" t="s">
        <v>76</v>
      </c>
      <c r="S5" s="168"/>
      <c r="T5" s="168"/>
    </row>
    <row r="6" spans="1:20" s="15" customFormat="1" ht="9" customHeight="1">
      <c r="A6" s="179"/>
      <c r="B6" s="181"/>
      <c r="C6" s="113" t="s">
        <v>77</v>
      </c>
      <c r="D6" s="113" t="s">
        <v>140</v>
      </c>
      <c r="E6" s="113" t="s">
        <v>79</v>
      </c>
      <c r="F6" s="113" t="s">
        <v>76</v>
      </c>
      <c r="G6" s="113" t="s">
        <v>76</v>
      </c>
      <c r="H6" s="113" t="s">
        <v>76</v>
      </c>
      <c r="I6" s="113" t="s">
        <v>76</v>
      </c>
      <c r="J6" s="113" t="s">
        <v>76</v>
      </c>
      <c r="K6" s="113" t="s">
        <v>76</v>
      </c>
      <c r="L6" s="113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</row>
    <row r="7" spans="1:20" s="15" customFormat="1" ht="9" customHeight="1">
      <c r="A7" s="16"/>
      <c r="B7" s="18"/>
      <c r="C7" s="114" t="s">
        <v>78</v>
      </c>
      <c r="D7" s="114" t="s">
        <v>141</v>
      </c>
      <c r="E7" s="114" t="s">
        <v>80</v>
      </c>
      <c r="F7" s="114" t="s">
        <v>99</v>
      </c>
      <c r="G7" s="114" t="s">
        <v>81</v>
      </c>
      <c r="H7" s="114" t="s">
        <v>82</v>
      </c>
      <c r="I7" s="114" t="s">
        <v>84</v>
      </c>
      <c r="J7" s="114" t="s">
        <v>85</v>
      </c>
      <c r="K7" s="114" t="s">
        <v>86</v>
      </c>
      <c r="L7" s="114" t="s">
        <v>85</v>
      </c>
      <c r="M7" s="17" t="s">
        <v>76</v>
      </c>
      <c r="N7" s="17" t="s">
        <v>76</v>
      </c>
      <c r="O7" s="17" t="s">
        <v>76</v>
      </c>
      <c r="P7" s="17" t="s">
        <v>76</v>
      </c>
      <c r="Q7" s="17" t="s">
        <v>76</v>
      </c>
      <c r="R7" s="17" t="s">
        <v>76</v>
      </c>
      <c r="S7" s="17" t="s">
        <v>76</v>
      </c>
      <c r="T7" s="17" t="s">
        <v>76</v>
      </c>
    </row>
    <row r="8" spans="1:20" s="15" customFormat="1" ht="9" customHeight="1" thickBot="1">
      <c r="A8" s="175" t="s">
        <v>144</v>
      </c>
      <c r="B8" s="176"/>
      <c r="C8" s="115" t="s">
        <v>8</v>
      </c>
      <c r="D8" s="115" t="s">
        <v>111</v>
      </c>
      <c r="E8" s="115" t="s">
        <v>7</v>
      </c>
      <c r="F8" s="115" t="s">
        <v>7</v>
      </c>
      <c r="G8" s="115" t="s">
        <v>7</v>
      </c>
      <c r="H8" s="115" t="s">
        <v>83</v>
      </c>
      <c r="I8" s="115" t="s">
        <v>7</v>
      </c>
      <c r="J8" s="115" t="s">
        <v>8</v>
      </c>
      <c r="K8" s="115" t="s">
        <v>87</v>
      </c>
      <c r="L8" s="115" t="s">
        <v>87</v>
      </c>
      <c r="M8" s="17" t="s">
        <v>76</v>
      </c>
      <c r="N8" s="17" t="s">
        <v>76</v>
      </c>
      <c r="O8" s="17" t="s">
        <v>76</v>
      </c>
      <c r="P8" s="17" t="s">
        <v>76</v>
      </c>
      <c r="Q8" s="17"/>
      <c r="R8" s="17" t="s">
        <v>76</v>
      </c>
      <c r="S8" s="17" t="s">
        <v>76</v>
      </c>
      <c r="T8" s="17" t="s">
        <v>76</v>
      </c>
    </row>
    <row r="9" spans="1:20" ht="9" customHeight="1">
      <c r="A9" s="146"/>
      <c r="B9" s="147"/>
      <c r="C9" s="77"/>
      <c r="D9" s="40"/>
      <c r="E9" s="40"/>
      <c r="F9" s="40"/>
      <c r="G9" s="40"/>
      <c r="H9" s="40"/>
      <c r="I9" s="40"/>
      <c r="J9" s="40"/>
      <c r="K9" s="40"/>
      <c r="L9" s="78"/>
      <c r="M9" s="85" t="s">
        <v>76</v>
      </c>
      <c r="N9" s="85"/>
      <c r="O9" s="85"/>
      <c r="P9" s="85"/>
      <c r="Q9" s="85"/>
      <c r="R9" s="72"/>
      <c r="S9" s="85"/>
      <c r="T9" s="85"/>
    </row>
    <row r="10" spans="1:20" ht="9" customHeight="1">
      <c r="A10" s="148"/>
      <c r="B10" s="149"/>
      <c r="C10" s="21"/>
      <c r="D10" s="19"/>
      <c r="E10" s="19"/>
      <c r="F10" s="19"/>
      <c r="G10" s="19"/>
      <c r="H10" s="19"/>
      <c r="I10" s="19"/>
      <c r="J10" s="19"/>
      <c r="K10" s="19"/>
      <c r="L10" s="20"/>
      <c r="M10" s="85"/>
      <c r="N10" s="85"/>
      <c r="O10" s="85"/>
      <c r="P10" s="85"/>
      <c r="Q10" s="85"/>
      <c r="R10" s="72"/>
      <c r="S10" s="85"/>
      <c r="T10" s="85"/>
    </row>
    <row r="11" spans="1:20" ht="9" customHeight="1">
      <c r="A11" s="148"/>
      <c r="B11" s="149"/>
      <c r="C11" s="21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85"/>
      <c r="O11" s="85"/>
      <c r="P11" s="85"/>
      <c r="Q11" s="85"/>
      <c r="R11" s="72"/>
      <c r="S11" s="85"/>
      <c r="T11" s="85"/>
    </row>
    <row r="12" spans="1:20" ht="9" customHeight="1">
      <c r="A12" s="148"/>
      <c r="B12" s="149"/>
      <c r="C12" s="21"/>
      <c r="D12" s="19"/>
      <c r="E12" s="19"/>
      <c r="F12" s="19"/>
      <c r="G12" s="19"/>
      <c r="H12" s="19"/>
      <c r="I12" s="19"/>
      <c r="J12" s="19"/>
      <c r="K12" s="19"/>
      <c r="L12" s="20"/>
      <c r="M12" s="85"/>
      <c r="N12" s="85"/>
      <c r="O12" s="85"/>
      <c r="P12" s="85"/>
      <c r="Q12" s="85"/>
      <c r="R12" s="72"/>
      <c r="S12" s="85"/>
      <c r="T12" s="85"/>
    </row>
    <row r="13" spans="1:20" ht="9" customHeight="1">
      <c r="A13" s="148"/>
      <c r="B13" s="149"/>
      <c r="C13" s="21"/>
      <c r="D13" s="19"/>
      <c r="E13" s="19"/>
      <c r="F13" s="19"/>
      <c r="G13" s="19"/>
      <c r="H13" s="19"/>
      <c r="I13" s="19"/>
      <c r="J13" s="19"/>
      <c r="K13" s="19"/>
      <c r="L13" s="20"/>
      <c r="M13" s="85"/>
      <c r="N13" s="85"/>
      <c r="O13" s="85"/>
      <c r="P13" s="85"/>
      <c r="Q13" s="85"/>
      <c r="R13" s="72"/>
      <c r="S13" s="85"/>
      <c r="T13" s="85"/>
    </row>
    <row r="14" spans="1:20" ht="9" customHeight="1">
      <c r="A14" s="148"/>
      <c r="B14" s="149"/>
      <c r="C14" s="21"/>
      <c r="D14" s="19"/>
      <c r="E14" s="19"/>
      <c r="F14" s="19"/>
      <c r="G14" s="19"/>
      <c r="H14" s="19"/>
      <c r="I14" s="19"/>
      <c r="J14" s="19"/>
      <c r="K14" s="19"/>
      <c r="L14" s="20"/>
      <c r="M14" s="85"/>
      <c r="N14" s="85"/>
      <c r="O14" s="85"/>
      <c r="P14" s="85"/>
      <c r="Q14" s="85"/>
      <c r="R14" s="72"/>
      <c r="S14" s="85"/>
      <c r="T14" s="85"/>
    </row>
    <row r="15" spans="1:20" ht="9" customHeight="1">
      <c r="A15" s="148"/>
      <c r="B15" s="149"/>
      <c r="C15" s="21"/>
      <c r="D15" s="19"/>
      <c r="E15" s="19"/>
      <c r="F15" s="19"/>
      <c r="G15" s="19"/>
      <c r="H15" s="19"/>
      <c r="I15" s="19"/>
      <c r="J15" s="19"/>
      <c r="K15" s="19"/>
      <c r="L15" s="20"/>
      <c r="M15" s="85"/>
      <c r="N15" s="85"/>
      <c r="O15" s="85"/>
      <c r="P15" s="85"/>
      <c r="Q15" s="85"/>
      <c r="R15" s="72"/>
      <c r="S15" s="85"/>
      <c r="T15" s="85"/>
    </row>
    <row r="16" spans="1:20" ht="9" customHeight="1">
      <c r="A16" s="148"/>
      <c r="B16" s="149"/>
      <c r="C16" s="21"/>
      <c r="D16" s="19"/>
      <c r="E16" s="19"/>
      <c r="F16" s="19"/>
      <c r="G16" s="19"/>
      <c r="H16" s="19"/>
      <c r="I16" s="19"/>
      <c r="J16" s="19"/>
      <c r="K16" s="19"/>
      <c r="L16" s="20"/>
      <c r="M16" s="85"/>
      <c r="N16" s="85"/>
      <c r="O16" s="85"/>
      <c r="P16" s="85"/>
      <c r="Q16" s="85"/>
      <c r="R16" s="72"/>
      <c r="S16" s="85"/>
      <c r="T16" s="85"/>
    </row>
    <row r="17" spans="1:20" ht="9" customHeight="1">
      <c r="A17" s="148"/>
      <c r="B17" s="149"/>
      <c r="C17" s="21"/>
      <c r="D17" s="19"/>
      <c r="E17" s="19"/>
      <c r="F17" s="19"/>
      <c r="G17" s="19"/>
      <c r="H17" s="19"/>
      <c r="I17" s="19"/>
      <c r="J17" s="19"/>
      <c r="K17" s="19"/>
      <c r="L17" s="20"/>
      <c r="M17" s="85"/>
      <c r="N17" s="85"/>
      <c r="O17" s="85"/>
      <c r="P17" s="85"/>
      <c r="Q17" s="85"/>
      <c r="R17" s="72"/>
      <c r="S17" s="85"/>
      <c r="T17" s="85"/>
    </row>
    <row r="18" spans="1:20" ht="9" customHeight="1">
      <c r="A18" s="148"/>
      <c r="B18" s="149"/>
      <c r="C18" s="21"/>
      <c r="D18" s="19"/>
      <c r="E18" s="19"/>
      <c r="F18" s="19"/>
      <c r="G18" s="19"/>
      <c r="H18" s="19"/>
      <c r="I18" s="19"/>
      <c r="J18" s="19"/>
      <c r="K18" s="19"/>
      <c r="L18" s="20"/>
      <c r="M18" s="85"/>
      <c r="N18" s="85"/>
      <c r="O18" s="85"/>
      <c r="P18" s="85"/>
      <c r="Q18" s="85"/>
      <c r="R18" s="72"/>
      <c r="S18" s="85"/>
      <c r="T18" s="85"/>
    </row>
    <row r="19" spans="1:20" ht="9" customHeight="1">
      <c r="A19" s="148"/>
      <c r="B19" s="149"/>
      <c r="C19" s="21"/>
      <c r="D19" s="19"/>
      <c r="E19" s="19"/>
      <c r="F19" s="19"/>
      <c r="G19" s="19"/>
      <c r="H19" s="19"/>
      <c r="I19" s="19"/>
      <c r="J19" s="19"/>
      <c r="K19" s="19"/>
      <c r="L19" s="20"/>
      <c r="M19" s="85"/>
      <c r="N19" s="85"/>
      <c r="O19" s="85"/>
      <c r="P19" s="85"/>
      <c r="Q19" s="85"/>
      <c r="R19" s="72"/>
      <c r="S19" s="85"/>
      <c r="T19" s="85"/>
    </row>
    <row r="20" spans="1:20" ht="9" customHeight="1">
      <c r="A20" s="148"/>
      <c r="B20" s="149"/>
      <c r="C20" s="21"/>
      <c r="D20" s="19"/>
      <c r="E20" s="19"/>
      <c r="F20" s="19"/>
      <c r="G20" s="19"/>
      <c r="H20" s="19"/>
      <c r="I20" s="19"/>
      <c r="J20" s="19"/>
      <c r="K20" s="19"/>
      <c r="L20" s="20"/>
      <c r="M20" s="85"/>
      <c r="N20" s="85"/>
      <c r="O20" s="85"/>
      <c r="P20" s="85"/>
      <c r="Q20" s="85"/>
      <c r="R20" s="72"/>
      <c r="S20" s="85"/>
      <c r="T20" s="85"/>
    </row>
    <row r="21" spans="1:20" ht="9" customHeight="1">
      <c r="A21" s="148"/>
      <c r="B21" s="149"/>
      <c r="C21" s="21"/>
      <c r="D21" s="19"/>
      <c r="E21" s="19"/>
      <c r="F21" s="19"/>
      <c r="G21" s="19"/>
      <c r="H21" s="19"/>
      <c r="I21" s="19"/>
      <c r="J21" s="19"/>
      <c r="K21" s="19"/>
      <c r="L21" s="20"/>
      <c r="M21" s="85"/>
      <c r="N21" s="85"/>
      <c r="O21" s="85"/>
      <c r="P21" s="85"/>
      <c r="Q21" s="85"/>
      <c r="R21" s="72"/>
      <c r="S21" s="85"/>
      <c r="T21" s="85"/>
    </row>
    <row r="22" spans="1:20" ht="9" customHeight="1">
      <c r="A22" s="148"/>
      <c r="B22" s="149"/>
      <c r="C22" s="21"/>
      <c r="D22" s="19"/>
      <c r="E22" s="19"/>
      <c r="F22" s="19"/>
      <c r="G22" s="19"/>
      <c r="H22" s="19"/>
      <c r="I22" s="19"/>
      <c r="J22" s="19"/>
      <c r="K22" s="19"/>
      <c r="L22" s="20"/>
      <c r="M22" s="85"/>
      <c r="N22" s="85"/>
      <c r="O22" s="85"/>
      <c r="P22" s="85"/>
      <c r="Q22" s="85"/>
      <c r="R22" s="72"/>
      <c r="S22" s="85"/>
      <c r="T22" s="85"/>
    </row>
    <row r="23" spans="1:20" ht="9" customHeight="1">
      <c r="A23" s="148"/>
      <c r="B23" s="149"/>
      <c r="C23" s="21"/>
      <c r="D23" s="19"/>
      <c r="E23" s="19"/>
      <c r="F23" s="19"/>
      <c r="G23" s="19"/>
      <c r="H23" s="19"/>
      <c r="I23" s="19"/>
      <c r="J23" s="19"/>
      <c r="K23" s="19"/>
      <c r="L23" s="20"/>
      <c r="M23" s="85"/>
      <c r="N23" s="85"/>
      <c r="O23" s="85"/>
      <c r="P23" s="85"/>
      <c r="Q23" s="85"/>
      <c r="R23" s="72"/>
      <c r="S23" s="85"/>
      <c r="T23" s="85"/>
    </row>
    <row r="24" spans="1:20" ht="9" customHeight="1">
      <c r="A24" s="148"/>
      <c r="B24" s="149"/>
      <c r="C24" s="21"/>
      <c r="D24" s="19"/>
      <c r="E24" s="19"/>
      <c r="F24" s="19"/>
      <c r="G24" s="19"/>
      <c r="H24" s="19"/>
      <c r="I24" s="19"/>
      <c r="J24" s="19"/>
      <c r="K24" s="19"/>
      <c r="L24" s="20"/>
      <c r="M24" s="85"/>
      <c r="N24" s="85"/>
      <c r="O24" s="85"/>
      <c r="P24" s="85"/>
      <c r="Q24" s="85"/>
      <c r="R24" s="72"/>
      <c r="S24" s="85"/>
      <c r="T24" s="85"/>
    </row>
    <row r="25" spans="1:20" ht="9" customHeight="1">
      <c r="A25" s="148"/>
      <c r="B25" s="149"/>
      <c r="C25" s="21"/>
      <c r="D25" s="19"/>
      <c r="E25" s="19"/>
      <c r="F25" s="19"/>
      <c r="G25" s="19"/>
      <c r="H25" s="19"/>
      <c r="I25" s="19"/>
      <c r="J25" s="19"/>
      <c r="K25" s="19"/>
      <c r="L25" s="20"/>
      <c r="M25" s="85"/>
      <c r="N25" s="85"/>
      <c r="O25" s="85"/>
      <c r="P25" s="85"/>
      <c r="Q25" s="85"/>
      <c r="R25" s="72"/>
      <c r="S25" s="85"/>
      <c r="T25" s="85"/>
    </row>
    <row r="26" spans="1:20" ht="9" customHeight="1">
      <c r="A26" s="148"/>
      <c r="B26" s="149"/>
      <c r="C26" s="21"/>
      <c r="D26" s="19"/>
      <c r="E26" s="19"/>
      <c r="F26" s="19"/>
      <c r="G26" s="19"/>
      <c r="H26" s="19"/>
      <c r="I26" s="19"/>
      <c r="J26" s="19"/>
      <c r="K26" s="19"/>
      <c r="L26" s="20"/>
      <c r="M26" s="85"/>
      <c r="N26" s="85"/>
      <c r="O26" s="85"/>
      <c r="P26" s="85"/>
      <c r="Q26" s="85"/>
      <c r="R26" s="72"/>
      <c r="S26" s="85"/>
      <c r="T26" s="85"/>
    </row>
    <row r="27" spans="1:20" ht="9" customHeight="1">
      <c r="A27" s="148"/>
      <c r="B27" s="149"/>
      <c r="C27" s="21"/>
      <c r="D27" s="19"/>
      <c r="E27" s="19"/>
      <c r="F27" s="19"/>
      <c r="G27" s="19"/>
      <c r="H27" s="19"/>
      <c r="I27" s="19"/>
      <c r="J27" s="19"/>
      <c r="K27" s="19"/>
      <c r="L27" s="20"/>
      <c r="M27" s="85"/>
      <c r="N27" s="85"/>
      <c r="O27" s="85"/>
      <c r="P27" s="85"/>
      <c r="Q27" s="85"/>
      <c r="R27" s="72"/>
      <c r="S27" s="85"/>
      <c r="T27" s="85"/>
    </row>
    <row r="28" spans="1:20" ht="9" customHeight="1">
      <c r="A28" s="148"/>
      <c r="B28" s="149"/>
      <c r="C28" s="21"/>
      <c r="D28" s="19"/>
      <c r="E28" s="19"/>
      <c r="F28" s="19"/>
      <c r="G28" s="19"/>
      <c r="H28" s="19"/>
      <c r="I28" s="19"/>
      <c r="J28" s="19"/>
      <c r="K28" s="19"/>
      <c r="L28" s="20"/>
      <c r="M28" s="85"/>
      <c r="N28" s="85"/>
      <c r="O28" s="85"/>
      <c r="P28" s="85"/>
      <c r="Q28" s="85"/>
      <c r="R28" s="72"/>
      <c r="S28" s="85"/>
      <c r="T28" s="85"/>
    </row>
    <row r="29" spans="1:20" ht="9" customHeight="1">
      <c r="A29" s="148"/>
      <c r="B29" s="149"/>
      <c r="C29" s="21"/>
      <c r="D29" s="19"/>
      <c r="E29" s="19"/>
      <c r="F29" s="19"/>
      <c r="G29" s="19"/>
      <c r="H29" s="19"/>
      <c r="I29" s="19"/>
      <c r="J29" s="19"/>
      <c r="K29" s="19"/>
      <c r="L29" s="20"/>
      <c r="M29" s="85"/>
      <c r="N29" s="85"/>
      <c r="O29" s="85"/>
      <c r="P29" s="85"/>
      <c r="Q29" s="85"/>
      <c r="R29" s="72"/>
      <c r="S29" s="85"/>
      <c r="T29" s="85"/>
    </row>
    <row r="30" spans="1:20" ht="9" customHeight="1">
      <c r="A30" s="148"/>
      <c r="B30" s="149"/>
      <c r="C30" s="21"/>
      <c r="D30" s="19"/>
      <c r="E30" s="19"/>
      <c r="F30" s="19"/>
      <c r="G30" s="19"/>
      <c r="H30" s="19"/>
      <c r="I30" s="19"/>
      <c r="J30" s="19"/>
      <c r="K30" s="19"/>
      <c r="L30" s="20"/>
      <c r="M30" s="85"/>
      <c r="N30" s="85"/>
      <c r="O30" s="85"/>
      <c r="P30" s="85"/>
      <c r="Q30" s="85"/>
      <c r="R30" s="72"/>
      <c r="S30" s="85"/>
      <c r="T30" s="85"/>
    </row>
    <row r="31" spans="1:20" ht="9" customHeight="1">
      <c r="A31" s="148"/>
      <c r="B31" s="149"/>
      <c r="C31" s="21"/>
      <c r="D31" s="19"/>
      <c r="E31" s="19"/>
      <c r="F31" s="19"/>
      <c r="G31" s="19"/>
      <c r="H31" s="19"/>
      <c r="I31" s="19"/>
      <c r="J31" s="19"/>
      <c r="K31" s="19"/>
      <c r="L31" s="20"/>
      <c r="M31" s="85"/>
      <c r="N31" s="85"/>
      <c r="O31" s="85"/>
      <c r="P31" s="85"/>
      <c r="Q31" s="85"/>
      <c r="R31" s="72"/>
      <c r="S31" s="85"/>
      <c r="T31" s="85"/>
    </row>
    <row r="32" spans="1:20" ht="9" customHeight="1">
      <c r="A32" s="148"/>
      <c r="B32" s="149"/>
      <c r="C32" s="21"/>
      <c r="D32" s="19"/>
      <c r="E32" s="19"/>
      <c r="F32" s="19"/>
      <c r="G32" s="19"/>
      <c r="H32" s="19"/>
      <c r="I32" s="19"/>
      <c r="J32" s="19"/>
      <c r="K32" s="19"/>
      <c r="L32" s="20"/>
      <c r="M32" s="85"/>
      <c r="N32" s="85"/>
      <c r="O32" s="85"/>
      <c r="P32" s="85"/>
      <c r="Q32" s="85"/>
      <c r="R32" s="72"/>
      <c r="S32" s="85"/>
      <c r="T32" s="85"/>
    </row>
    <row r="33" spans="1:20" ht="9" customHeight="1">
      <c r="A33" s="148"/>
      <c r="B33" s="149"/>
      <c r="C33" s="21"/>
      <c r="D33" s="19"/>
      <c r="E33" s="19"/>
      <c r="F33" s="19"/>
      <c r="G33" s="19"/>
      <c r="H33" s="19"/>
      <c r="I33" s="19"/>
      <c r="J33" s="19"/>
      <c r="K33" s="19"/>
      <c r="L33" s="20"/>
      <c r="M33" s="85"/>
      <c r="N33" s="85"/>
      <c r="O33" s="85"/>
      <c r="P33" s="85"/>
      <c r="Q33" s="85"/>
      <c r="R33" s="72"/>
      <c r="S33" s="85"/>
      <c r="T33" s="85"/>
    </row>
    <row r="34" spans="1:20" ht="9" customHeight="1">
      <c r="A34" s="148"/>
      <c r="B34" s="149"/>
      <c r="C34" s="21"/>
      <c r="D34" s="19"/>
      <c r="E34" s="19"/>
      <c r="F34" s="19"/>
      <c r="G34" s="19"/>
      <c r="H34" s="19"/>
      <c r="I34" s="19"/>
      <c r="J34" s="19"/>
      <c r="K34" s="19"/>
      <c r="L34" s="20"/>
      <c r="M34" s="85"/>
      <c r="N34" s="85"/>
      <c r="O34" s="85"/>
      <c r="P34" s="85"/>
      <c r="Q34" s="85"/>
      <c r="R34" s="72"/>
      <c r="S34" s="85"/>
      <c r="T34" s="85"/>
    </row>
    <row r="35" spans="1:20" ht="9" customHeight="1">
      <c r="A35" s="148"/>
      <c r="B35" s="149"/>
      <c r="C35" s="21"/>
      <c r="D35" s="19"/>
      <c r="E35" s="19"/>
      <c r="F35" s="19"/>
      <c r="G35" s="19"/>
      <c r="H35" s="19"/>
      <c r="I35" s="19"/>
      <c r="J35" s="19"/>
      <c r="K35" s="19"/>
      <c r="L35" s="20"/>
      <c r="M35" s="85"/>
      <c r="N35" s="85"/>
      <c r="O35" s="85"/>
      <c r="P35" s="85"/>
      <c r="Q35" s="85"/>
      <c r="R35" s="72"/>
      <c r="S35" s="85"/>
      <c r="T35" s="85"/>
    </row>
    <row r="36" spans="1:20" ht="9" customHeight="1">
      <c r="A36" s="148"/>
      <c r="B36" s="149"/>
      <c r="C36" s="21"/>
      <c r="D36" s="19"/>
      <c r="E36" s="19"/>
      <c r="F36" s="19"/>
      <c r="G36" s="19"/>
      <c r="H36" s="19"/>
      <c r="I36" s="19"/>
      <c r="J36" s="19"/>
      <c r="K36" s="19"/>
      <c r="L36" s="20"/>
      <c r="M36" s="85"/>
      <c r="N36" s="85"/>
      <c r="O36" s="85"/>
      <c r="P36" s="85"/>
      <c r="Q36" s="85"/>
      <c r="R36" s="72"/>
      <c r="S36" s="85"/>
      <c r="T36" s="85"/>
    </row>
    <row r="37" spans="1:20" ht="9" customHeight="1">
      <c r="A37" s="148"/>
      <c r="B37" s="149"/>
      <c r="C37" s="21"/>
      <c r="D37" s="19"/>
      <c r="E37" s="19"/>
      <c r="F37" s="19"/>
      <c r="G37" s="19"/>
      <c r="H37" s="19"/>
      <c r="I37" s="19"/>
      <c r="J37" s="19"/>
      <c r="K37" s="19"/>
      <c r="L37" s="20"/>
      <c r="M37" s="85"/>
      <c r="N37" s="85"/>
      <c r="O37" s="85"/>
      <c r="P37" s="85"/>
      <c r="Q37" s="85"/>
      <c r="R37" s="72"/>
      <c r="S37" s="85"/>
      <c r="T37" s="85"/>
    </row>
    <row r="38" spans="1:20" ht="9" customHeight="1">
      <c r="A38" s="148"/>
      <c r="B38" s="149"/>
      <c r="C38" s="21"/>
      <c r="D38" s="19"/>
      <c r="E38" s="19"/>
      <c r="F38" s="19"/>
      <c r="G38" s="19"/>
      <c r="H38" s="19"/>
      <c r="I38" s="19"/>
      <c r="J38" s="19"/>
      <c r="K38" s="19"/>
      <c r="L38" s="20"/>
      <c r="M38" s="85"/>
      <c r="N38" s="85"/>
      <c r="O38" s="85"/>
      <c r="P38" s="85"/>
      <c r="Q38" s="85"/>
      <c r="R38" s="72"/>
      <c r="S38" s="85"/>
      <c r="T38" s="85"/>
    </row>
    <row r="39" spans="1:20" ht="9" customHeight="1">
      <c r="A39" s="148"/>
      <c r="B39" s="149"/>
      <c r="C39" s="21"/>
      <c r="D39" s="19"/>
      <c r="E39" s="19"/>
      <c r="F39" s="19"/>
      <c r="G39" s="19"/>
      <c r="H39" s="19"/>
      <c r="I39" s="19"/>
      <c r="J39" s="19"/>
      <c r="K39" s="19"/>
      <c r="L39" s="20"/>
      <c r="M39" s="85"/>
      <c r="N39" s="85"/>
      <c r="O39" s="85"/>
      <c r="P39" s="85"/>
      <c r="Q39" s="85"/>
      <c r="R39" s="72"/>
      <c r="S39" s="85"/>
      <c r="T39" s="85"/>
    </row>
    <row r="40" spans="1:20" ht="9" customHeight="1">
      <c r="A40" s="148"/>
      <c r="B40" s="149"/>
      <c r="C40" s="21"/>
      <c r="D40" s="19"/>
      <c r="E40" s="19"/>
      <c r="F40" s="19"/>
      <c r="G40" s="19"/>
      <c r="H40" s="19"/>
      <c r="I40" s="19"/>
      <c r="J40" s="19"/>
      <c r="K40" s="19"/>
      <c r="L40" s="20"/>
      <c r="M40" s="85"/>
      <c r="N40" s="85"/>
      <c r="O40" s="85"/>
      <c r="P40" s="85"/>
      <c r="Q40" s="85"/>
      <c r="R40" s="72"/>
      <c r="S40" s="85"/>
      <c r="T40" s="85"/>
    </row>
    <row r="41" spans="1:20" ht="9" customHeight="1">
      <c r="A41" s="148"/>
      <c r="B41" s="149"/>
      <c r="C41" s="21"/>
      <c r="D41" s="19"/>
      <c r="E41" s="19"/>
      <c r="F41" s="19"/>
      <c r="G41" s="19"/>
      <c r="H41" s="19"/>
      <c r="I41" s="19"/>
      <c r="J41" s="19"/>
      <c r="K41" s="19"/>
      <c r="L41" s="20"/>
      <c r="M41" s="85"/>
      <c r="N41" s="85"/>
      <c r="O41" s="85"/>
      <c r="P41" s="85"/>
      <c r="Q41" s="85"/>
      <c r="R41" s="72"/>
      <c r="S41" s="85"/>
      <c r="T41" s="85"/>
    </row>
    <row r="42" spans="1:20" ht="9" customHeight="1" thickBot="1">
      <c r="A42" s="150"/>
      <c r="B42" s="151"/>
      <c r="C42" s="26"/>
      <c r="D42" s="28"/>
      <c r="E42" s="28"/>
      <c r="F42" s="28"/>
      <c r="G42" s="28"/>
      <c r="H42" s="28"/>
      <c r="I42" s="28"/>
      <c r="J42" s="28"/>
      <c r="K42" s="28"/>
      <c r="L42" s="27"/>
      <c r="M42" s="85"/>
      <c r="N42" s="85"/>
      <c r="O42" s="85"/>
      <c r="P42" s="85"/>
      <c r="Q42" s="85"/>
      <c r="R42" s="72"/>
      <c r="S42" s="85"/>
      <c r="T42" s="85"/>
    </row>
    <row r="43" spans="1:20" ht="12.75" customHeight="1" thickBot="1">
      <c r="A43" s="177" t="s">
        <v>9</v>
      </c>
      <c r="B43" s="178"/>
      <c r="C43" s="32">
        <f aca="true" t="shared" si="0" ref="C43:L43">SUM(C9:C42)</f>
        <v>0</v>
      </c>
      <c r="D43" s="30">
        <f t="shared" si="0"/>
        <v>0</v>
      </c>
      <c r="E43" s="30">
        <f t="shared" si="0"/>
        <v>0</v>
      </c>
      <c r="F43" s="30">
        <f t="shared" si="0"/>
        <v>0</v>
      </c>
      <c r="G43" s="30">
        <f>SUM(G9:G42)</f>
        <v>0</v>
      </c>
      <c r="H43" s="30">
        <f>SUM(H9:H42)</f>
        <v>0</v>
      </c>
      <c r="I43" s="30">
        <f>SUM(I9:I42)</f>
        <v>0</v>
      </c>
      <c r="J43" s="30">
        <f>SUM(J9:J42)</f>
        <v>0</v>
      </c>
      <c r="K43" s="30">
        <f t="shared" si="0"/>
        <v>0</v>
      </c>
      <c r="L43" s="31">
        <f t="shared" si="0"/>
        <v>0</v>
      </c>
      <c r="M43" s="39" t="s">
        <v>76</v>
      </c>
      <c r="N43" s="39" t="s">
        <v>76</v>
      </c>
      <c r="O43" s="39" t="s">
        <v>110</v>
      </c>
      <c r="P43" s="39" t="s">
        <v>110</v>
      </c>
      <c r="Q43" s="39" t="s">
        <v>76</v>
      </c>
      <c r="R43" s="39" t="s">
        <v>76</v>
      </c>
      <c r="S43" s="39" t="s">
        <v>76</v>
      </c>
      <c r="T43" s="39" t="s">
        <v>76</v>
      </c>
    </row>
    <row r="44" spans="1:20" ht="12.75" customHeight="1" thickBot="1">
      <c r="A44" s="33"/>
      <c r="B44" s="33"/>
      <c r="C44" s="34"/>
      <c r="D44" s="34"/>
      <c r="E44" s="29"/>
      <c r="F44" s="29"/>
      <c r="G44" s="39"/>
      <c r="H44" s="39"/>
      <c r="I44" s="35"/>
      <c r="J44" s="39" t="s">
        <v>76</v>
      </c>
      <c r="K44" s="34"/>
      <c r="L44" s="153">
        <f>SUM(C43:L43)</f>
        <v>0</v>
      </c>
      <c r="M44" s="39"/>
      <c r="N44" s="39"/>
      <c r="O44" s="73"/>
      <c r="P44" s="42" t="s">
        <v>76</v>
      </c>
      <c r="Q44" s="39" t="s">
        <v>76</v>
      </c>
      <c r="R44" s="72" t="s">
        <v>76</v>
      </c>
      <c r="S44" s="86"/>
      <c r="T44" s="39" t="s">
        <v>76</v>
      </c>
    </row>
    <row r="45" spans="1:18" ht="9" customHeight="1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9"/>
    </row>
    <row r="46" spans="1:28" ht="9" customHeight="1" thickBot="1">
      <c r="A46" s="170" t="s">
        <v>10</v>
      </c>
      <c r="B46" s="172"/>
      <c r="C46" s="169" t="s">
        <v>76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8"/>
      <c r="AA46" s="168"/>
      <c r="AB46" s="168"/>
    </row>
    <row r="47" spans="1:28" ht="9" customHeight="1">
      <c r="A47" s="171"/>
      <c r="B47" s="173"/>
      <c r="C47" s="170" t="s">
        <v>76</v>
      </c>
      <c r="D47" s="165"/>
      <c r="E47" s="165"/>
      <c r="F47" s="165"/>
      <c r="G47" s="165"/>
      <c r="H47" s="165"/>
      <c r="I47" s="87" t="s">
        <v>76</v>
      </c>
      <c r="J47" s="165" t="s">
        <v>76</v>
      </c>
      <c r="K47" s="165"/>
      <c r="L47" s="165"/>
      <c r="M47" s="165"/>
      <c r="N47" s="165"/>
      <c r="O47" s="165"/>
      <c r="P47" s="165" t="s">
        <v>76</v>
      </c>
      <c r="Q47" s="165"/>
      <c r="R47" s="165"/>
      <c r="S47" s="172"/>
      <c r="T47" s="168" t="s">
        <v>76</v>
      </c>
      <c r="U47" s="168"/>
      <c r="V47" s="168"/>
      <c r="W47" s="168"/>
      <c r="X47" s="168"/>
      <c r="Y47" s="168"/>
      <c r="Z47" s="168"/>
      <c r="AA47" s="168"/>
      <c r="AB47" s="168"/>
    </row>
    <row r="48" spans="1:28" ht="9" customHeight="1" thickBot="1">
      <c r="A48" s="186"/>
      <c r="B48" s="189"/>
      <c r="C48" s="171"/>
      <c r="D48" s="166"/>
      <c r="E48" s="166"/>
      <c r="F48" s="166"/>
      <c r="G48" s="166"/>
      <c r="H48" s="166"/>
      <c r="I48" s="80" t="s">
        <v>76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73"/>
      <c r="T48" s="168"/>
      <c r="U48" s="168"/>
      <c r="V48" s="168"/>
      <c r="W48" s="168"/>
      <c r="X48" s="168"/>
      <c r="Y48" s="168"/>
      <c r="Z48" s="168"/>
      <c r="AA48" s="168"/>
      <c r="AB48" s="168"/>
    </row>
    <row r="49" spans="1:28" s="15" customFormat="1" ht="9" customHeight="1">
      <c r="A49" s="179"/>
      <c r="B49" s="181"/>
      <c r="C49" s="113" t="s">
        <v>88</v>
      </c>
      <c r="D49" s="113" t="s">
        <v>91</v>
      </c>
      <c r="E49" s="113" t="s">
        <v>76</v>
      </c>
      <c r="F49" s="113" t="s">
        <v>76</v>
      </c>
      <c r="G49" s="113" t="s">
        <v>76</v>
      </c>
      <c r="H49" s="113" t="s">
        <v>76</v>
      </c>
      <c r="I49" s="113" t="s">
        <v>76</v>
      </c>
      <c r="J49" s="113" t="s">
        <v>76</v>
      </c>
      <c r="K49" s="113" t="s">
        <v>77</v>
      </c>
      <c r="L49" s="113" t="s">
        <v>76</v>
      </c>
      <c r="M49" s="113" t="s">
        <v>76</v>
      </c>
      <c r="N49" s="113" t="s">
        <v>76</v>
      </c>
      <c r="O49" s="113" t="s">
        <v>104</v>
      </c>
      <c r="P49" s="113" t="s">
        <v>76</v>
      </c>
      <c r="Q49" s="113" t="s">
        <v>76</v>
      </c>
      <c r="R49" s="113" t="s">
        <v>107</v>
      </c>
      <c r="S49" s="113" t="s">
        <v>76</v>
      </c>
      <c r="T49" s="17" t="s">
        <v>76</v>
      </c>
      <c r="U49" s="17" t="s">
        <v>76</v>
      </c>
      <c r="V49" s="17" t="s">
        <v>76</v>
      </c>
      <c r="W49" s="17" t="s">
        <v>76</v>
      </c>
      <c r="X49" s="17" t="s">
        <v>110</v>
      </c>
      <c r="Y49" s="17" t="s">
        <v>76</v>
      </c>
      <c r="Z49" s="17"/>
      <c r="AA49" s="17"/>
      <c r="AB49" s="17"/>
    </row>
    <row r="50" spans="1:28" s="15" customFormat="1" ht="9" customHeight="1">
      <c r="A50" s="16"/>
      <c r="B50" s="18"/>
      <c r="C50" s="114" t="s">
        <v>89</v>
      </c>
      <c r="D50" s="114" t="s">
        <v>92</v>
      </c>
      <c r="E50" s="114" t="s">
        <v>93</v>
      </c>
      <c r="F50" s="114" t="s">
        <v>94</v>
      </c>
      <c r="G50" s="114" t="s">
        <v>95</v>
      </c>
      <c r="H50" s="114" t="s">
        <v>96</v>
      </c>
      <c r="I50" s="114" t="s">
        <v>98</v>
      </c>
      <c r="J50" s="114" t="s">
        <v>99</v>
      </c>
      <c r="K50" s="114" t="s">
        <v>78</v>
      </c>
      <c r="L50" s="114" t="s">
        <v>100</v>
      </c>
      <c r="M50" s="114" t="s">
        <v>101</v>
      </c>
      <c r="N50" s="114" t="s">
        <v>102</v>
      </c>
      <c r="O50" s="114" t="s">
        <v>103</v>
      </c>
      <c r="P50" s="114" t="s">
        <v>105</v>
      </c>
      <c r="Q50" s="114" t="s">
        <v>106</v>
      </c>
      <c r="R50" s="114" t="s">
        <v>108</v>
      </c>
      <c r="S50" s="114" t="s">
        <v>85</v>
      </c>
      <c r="T50" s="17" t="s">
        <v>76</v>
      </c>
      <c r="U50" s="17" t="s">
        <v>76</v>
      </c>
      <c r="V50" s="17" t="s">
        <v>76</v>
      </c>
      <c r="W50" s="17" t="s">
        <v>76</v>
      </c>
      <c r="X50" s="17" t="s">
        <v>76</v>
      </c>
      <c r="Y50" s="17" t="s">
        <v>110</v>
      </c>
      <c r="Z50" s="17"/>
      <c r="AA50" s="17"/>
      <c r="AB50" s="17"/>
    </row>
    <row r="51" spans="1:28" s="15" customFormat="1" ht="9" customHeight="1" thickBot="1">
      <c r="A51" s="175" t="s">
        <v>144</v>
      </c>
      <c r="B51" s="176"/>
      <c r="C51" s="115" t="s">
        <v>90</v>
      </c>
      <c r="D51" s="115" t="s">
        <v>11</v>
      </c>
      <c r="E51" s="115" t="s">
        <v>12</v>
      </c>
      <c r="F51" s="115" t="s">
        <v>12</v>
      </c>
      <c r="G51" s="115" t="s">
        <v>12</v>
      </c>
      <c r="H51" s="115" t="s">
        <v>97</v>
      </c>
      <c r="I51" s="115" t="s">
        <v>12</v>
      </c>
      <c r="J51" s="115" t="s">
        <v>12</v>
      </c>
      <c r="K51" s="115" t="s">
        <v>6</v>
      </c>
      <c r="L51" s="115" t="s">
        <v>12</v>
      </c>
      <c r="M51" s="115" t="s">
        <v>12</v>
      </c>
      <c r="N51" s="115" t="s">
        <v>12</v>
      </c>
      <c r="O51" s="115" t="s">
        <v>12</v>
      </c>
      <c r="P51" s="115" t="s">
        <v>12</v>
      </c>
      <c r="Q51" s="115" t="s">
        <v>12</v>
      </c>
      <c r="R51" s="115" t="s">
        <v>12</v>
      </c>
      <c r="S51" s="115" t="s">
        <v>12</v>
      </c>
      <c r="T51" s="17" t="s">
        <v>76</v>
      </c>
      <c r="U51" s="17" t="s">
        <v>76</v>
      </c>
      <c r="V51" s="17" t="s">
        <v>76</v>
      </c>
      <c r="W51" s="17" t="s">
        <v>76</v>
      </c>
      <c r="X51" s="17" t="s">
        <v>76</v>
      </c>
      <c r="Y51" s="17" t="s">
        <v>76</v>
      </c>
      <c r="Z51" s="17"/>
      <c r="AA51" s="17"/>
      <c r="AB51" s="17"/>
    </row>
    <row r="52" spans="1:28" ht="9" customHeight="1">
      <c r="A52" s="146"/>
      <c r="B52" s="147"/>
      <c r="C52" s="22"/>
      <c r="D52" s="23"/>
      <c r="E52" s="23"/>
      <c r="F52" s="23"/>
      <c r="G52" s="23"/>
      <c r="H52" s="83"/>
      <c r="I52" s="23"/>
      <c r="J52" s="89"/>
      <c r="K52" s="23"/>
      <c r="L52" s="23"/>
      <c r="M52" s="23"/>
      <c r="N52" s="83"/>
      <c r="O52" s="23"/>
      <c r="P52" s="89" t="s">
        <v>76</v>
      </c>
      <c r="Q52" s="23"/>
      <c r="R52" s="23"/>
      <c r="S52" s="24"/>
      <c r="T52" s="85"/>
      <c r="U52" s="85"/>
      <c r="V52" s="85"/>
      <c r="W52" s="85"/>
      <c r="X52" s="85"/>
      <c r="Y52" s="85"/>
      <c r="Z52" s="85"/>
      <c r="AA52" s="85"/>
      <c r="AB52" s="85"/>
    </row>
    <row r="53" spans="1:28" ht="9" customHeight="1">
      <c r="A53" s="148"/>
      <c r="B53" s="149"/>
      <c r="C53" s="21"/>
      <c r="D53" s="19"/>
      <c r="E53" s="19"/>
      <c r="F53" s="19"/>
      <c r="G53" s="19"/>
      <c r="H53" s="79"/>
      <c r="I53" s="19"/>
      <c r="J53" s="25"/>
      <c r="K53" s="19"/>
      <c r="L53" s="19"/>
      <c r="M53" s="19"/>
      <c r="N53" s="79"/>
      <c r="O53" s="19"/>
      <c r="P53" s="25"/>
      <c r="Q53" s="19"/>
      <c r="R53" s="19"/>
      <c r="S53" s="20"/>
      <c r="T53" s="85"/>
      <c r="U53" s="85"/>
      <c r="V53" s="85"/>
      <c r="W53" s="85"/>
      <c r="X53" s="85"/>
      <c r="Y53" s="85"/>
      <c r="Z53" s="85"/>
      <c r="AA53" s="85"/>
      <c r="AB53" s="85"/>
    </row>
    <row r="54" spans="1:28" ht="9" customHeight="1">
      <c r="A54" s="148"/>
      <c r="B54" s="149"/>
      <c r="C54" s="21"/>
      <c r="D54" s="19"/>
      <c r="E54" s="19"/>
      <c r="F54" s="19"/>
      <c r="G54" s="19"/>
      <c r="H54" s="79"/>
      <c r="I54" s="19"/>
      <c r="J54" s="25"/>
      <c r="K54" s="19"/>
      <c r="L54" s="19"/>
      <c r="M54" s="19"/>
      <c r="N54" s="79"/>
      <c r="O54" s="19"/>
      <c r="P54" s="25"/>
      <c r="Q54" s="19"/>
      <c r="R54" s="19"/>
      <c r="S54" s="20"/>
      <c r="T54" s="85"/>
      <c r="U54" s="85"/>
      <c r="V54" s="85"/>
      <c r="W54" s="85"/>
      <c r="X54" s="85"/>
      <c r="Y54" s="85"/>
      <c r="Z54" s="85"/>
      <c r="AA54" s="85"/>
      <c r="AB54" s="85"/>
    </row>
    <row r="55" spans="1:28" ht="9" customHeight="1">
      <c r="A55" s="148"/>
      <c r="B55" s="149"/>
      <c r="C55" s="21"/>
      <c r="D55" s="19"/>
      <c r="E55" s="19"/>
      <c r="F55" s="19"/>
      <c r="G55" s="19"/>
      <c r="H55" s="79"/>
      <c r="I55" s="19"/>
      <c r="J55" s="25"/>
      <c r="K55" s="19"/>
      <c r="L55" s="19"/>
      <c r="M55" s="19"/>
      <c r="N55" s="79"/>
      <c r="O55" s="19"/>
      <c r="P55" s="25"/>
      <c r="Q55" s="19"/>
      <c r="R55" s="19"/>
      <c r="S55" s="20"/>
      <c r="T55" s="85"/>
      <c r="U55" s="85"/>
      <c r="V55" s="85"/>
      <c r="W55" s="85"/>
      <c r="X55" s="85"/>
      <c r="Y55" s="85"/>
      <c r="Z55" s="85"/>
      <c r="AA55" s="85"/>
      <c r="AB55" s="85"/>
    </row>
    <row r="56" spans="1:28" ht="9" customHeight="1">
      <c r="A56" s="148"/>
      <c r="B56" s="149"/>
      <c r="C56" s="21"/>
      <c r="D56" s="19"/>
      <c r="E56" s="19"/>
      <c r="F56" s="19"/>
      <c r="G56" s="19"/>
      <c r="H56" s="79"/>
      <c r="I56" s="19"/>
      <c r="J56" s="25"/>
      <c r="K56" s="19"/>
      <c r="L56" s="19"/>
      <c r="M56" s="19"/>
      <c r="N56" s="79"/>
      <c r="O56" s="19"/>
      <c r="P56" s="25"/>
      <c r="Q56" s="19"/>
      <c r="R56" s="19"/>
      <c r="S56" s="20"/>
      <c r="T56" s="85"/>
      <c r="U56" s="85"/>
      <c r="V56" s="85"/>
      <c r="W56" s="85"/>
      <c r="X56" s="85"/>
      <c r="Y56" s="85"/>
      <c r="Z56" s="85"/>
      <c r="AA56" s="85"/>
      <c r="AB56" s="85"/>
    </row>
    <row r="57" spans="1:28" ht="9" customHeight="1">
      <c r="A57" s="148"/>
      <c r="B57" s="149"/>
      <c r="C57" s="21"/>
      <c r="D57" s="19"/>
      <c r="E57" s="19"/>
      <c r="F57" s="19"/>
      <c r="G57" s="19"/>
      <c r="H57" s="79"/>
      <c r="I57" s="19"/>
      <c r="J57" s="25"/>
      <c r="K57" s="19"/>
      <c r="L57" s="19"/>
      <c r="M57" s="19"/>
      <c r="N57" s="79"/>
      <c r="O57" s="19"/>
      <c r="P57" s="25"/>
      <c r="Q57" s="19"/>
      <c r="R57" s="19"/>
      <c r="S57" s="20"/>
      <c r="T57" s="85"/>
      <c r="U57" s="85"/>
      <c r="V57" s="85"/>
      <c r="W57" s="85"/>
      <c r="X57" s="85"/>
      <c r="Y57" s="85"/>
      <c r="Z57" s="85"/>
      <c r="AA57" s="85"/>
      <c r="AB57" s="85"/>
    </row>
    <row r="58" spans="1:28" ht="9" customHeight="1">
      <c r="A58" s="148"/>
      <c r="B58" s="149"/>
      <c r="C58" s="21"/>
      <c r="D58" s="19"/>
      <c r="E58" s="19"/>
      <c r="F58" s="19"/>
      <c r="G58" s="19"/>
      <c r="H58" s="79"/>
      <c r="I58" s="19"/>
      <c r="J58" s="25"/>
      <c r="K58" s="19"/>
      <c r="L58" s="19"/>
      <c r="M58" s="19"/>
      <c r="N58" s="79"/>
      <c r="O58" s="19"/>
      <c r="P58" s="25"/>
      <c r="Q58" s="19"/>
      <c r="R58" s="19"/>
      <c r="S58" s="20"/>
      <c r="T58" s="85"/>
      <c r="U58" s="85"/>
      <c r="V58" s="85"/>
      <c r="W58" s="85"/>
      <c r="X58" s="85"/>
      <c r="Y58" s="85"/>
      <c r="Z58" s="85"/>
      <c r="AA58" s="85"/>
      <c r="AB58" s="85"/>
    </row>
    <row r="59" spans="1:28" ht="9" customHeight="1">
      <c r="A59" s="148"/>
      <c r="B59" s="149"/>
      <c r="C59" s="21"/>
      <c r="D59" s="19"/>
      <c r="E59" s="19"/>
      <c r="F59" s="19"/>
      <c r="G59" s="19"/>
      <c r="H59" s="79"/>
      <c r="I59" s="19"/>
      <c r="J59" s="25"/>
      <c r="K59" s="19"/>
      <c r="L59" s="19"/>
      <c r="M59" s="19"/>
      <c r="N59" s="79"/>
      <c r="O59" s="19"/>
      <c r="P59" s="25"/>
      <c r="Q59" s="19"/>
      <c r="R59" s="19"/>
      <c r="S59" s="20"/>
      <c r="T59" s="85"/>
      <c r="U59" s="85"/>
      <c r="V59" s="85"/>
      <c r="W59" s="85"/>
      <c r="X59" s="85"/>
      <c r="Y59" s="85"/>
      <c r="Z59" s="85"/>
      <c r="AA59" s="85"/>
      <c r="AB59" s="85"/>
    </row>
    <row r="60" spans="1:28" ht="9" customHeight="1">
      <c r="A60" s="148"/>
      <c r="B60" s="149"/>
      <c r="C60" s="21"/>
      <c r="D60" s="19"/>
      <c r="E60" s="19"/>
      <c r="F60" s="19"/>
      <c r="G60" s="19"/>
      <c r="H60" s="79"/>
      <c r="I60" s="19"/>
      <c r="J60" s="25"/>
      <c r="K60" s="19"/>
      <c r="L60" s="19"/>
      <c r="M60" s="19"/>
      <c r="N60" s="79"/>
      <c r="O60" s="19"/>
      <c r="P60" s="25"/>
      <c r="Q60" s="19"/>
      <c r="R60" s="19"/>
      <c r="S60" s="20"/>
      <c r="T60" s="85"/>
      <c r="U60" s="85"/>
      <c r="V60" s="85"/>
      <c r="W60" s="85"/>
      <c r="X60" s="85"/>
      <c r="Y60" s="85"/>
      <c r="Z60" s="85"/>
      <c r="AA60" s="85"/>
      <c r="AB60" s="85"/>
    </row>
    <row r="61" spans="1:28" ht="9" customHeight="1">
      <c r="A61" s="148"/>
      <c r="B61" s="149"/>
      <c r="C61" s="21"/>
      <c r="D61" s="19"/>
      <c r="E61" s="19"/>
      <c r="F61" s="19"/>
      <c r="G61" s="19"/>
      <c r="H61" s="79"/>
      <c r="I61" s="19"/>
      <c r="J61" s="25"/>
      <c r="K61" s="19"/>
      <c r="L61" s="19"/>
      <c r="M61" s="19"/>
      <c r="N61" s="79"/>
      <c r="O61" s="19"/>
      <c r="P61" s="25"/>
      <c r="Q61" s="19"/>
      <c r="R61" s="19"/>
      <c r="S61" s="20"/>
      <c r="T61" s="85"/>
      <c r="U61" s="85"/>
      <c r="V61" s="85"/>
      <c r="W61" s="85"/>
      <c r="X61" s="85"/>
      <c r="Y61" s="85"/>
      <c r="Z61" s="85"/>
      <c r="AA61" s="85"/>
      <c r="AB61" s="85"/>
    </row>
    <row r="62" spans="1:28" ht="9" customHeight="1">
      <c r="A62" s="148"/>
      <c r="B62" s="149"/>
      <c r="C62" s="21"/>
      <c r="D62" s="19"/>
      <c r="E62" s="19"/>
      <c r="F62" s="19"/>
      <c r="G62" s="19"/>
      <c r="H62" s="79"/>
      <c r="I62" s="19"/>
      <c r="J62" s="25"/>
      <c r="K62" s="19"/>
      <c r="L62" s="19"/>
      <c r="M62" s="19"/>
      <c r="N62" s="79"/>
      <c r="O62" s="19"/>
      <c r="P62" s="25"/>
      <c r="Q62" s="19"/>
      <c r="R62" s="19"/>
      <c r="S62" s="20"/>
      <c r="T62" s="85"/>
      <c r="U62" s="85"/>
      <c r="V62" s="85"/>
      <c r="W62" s="85"/>
      <c r="X62" s="85"/>
      <c r="Y62" s="85"/>
      <c r="Z62" s="85"/>
      <c r="AA62" s="85"/>
      <c r="AB62" s="85"/>
    </row>
    <row r="63" spans="1:28" ht="9" customHeight="1">
      <c r="A63" s="148"/>
      <c r="B63" s="149"/>
      <c r="C63" s="21"/>
      <c r="D63" s="19"/>
      <c r="E63" s="19"/>
      <c r="F63" s="19"/>
      <c r="G63" s="19"/>
      <c r="H63" s="79"/>
      <c r="I63" s="19"/>
      <c r="J63" s="25"/>
      <c r="K63" s="19"/>
      <c r="L63" s="19"/>
      <c r="M63" s="19"/>
      <c r="N63" s="79"/>
      <c r="O63" s="19"/>
      <c r="P63" s="25"/>
      <c r="Q63" s="19"/>
      <c r="R63" s="19"/>
      <c r="S63" s="20"/>
      <c r="T63" s="85"/>
      <c r="U63" s="85"/>
      <c r="V63" s="85"/>
      <c r="W63" s="85"/>
      <c r="X63" s="85"/>
      <c r="Y63" s="85"/>
      <c r="Z63" s="85"/>
      <c r="AA63" s="85"/>
      <c r="AB63" s="85"/>
    </row>
    <row r="64" spans="1:28" ht="9" customHeight="1">
      <c r="A64" s="148"/>
      <c r="B64" s="149"/>
      <c r="C64" s="21"/>
      <c r="D64" s="19"/>
      <c r="E64" s="19"/>
      <c r="F64" s="19"/>
      <c r="G64" s="19"/>
      <c r="H64" s="79"/>
      <c r="I64" s="19"/>
      <c r="J64" s="25"/>
      <c r="K64" s="19"/>
      <c r="L64" s="19"/>
      <c r="M64" s="19"/>
      <c r="N64" s="79"/>
      <c r="O64" s="19"/>
      <c r="P64" s="25"/>
      <c r="Q64" s="19"/>
      <c r="R64" s="19"/>
      <c r="S64" s="20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9" customHeight="1">
      <c r="A65" s="148"/>
      <c r="B65" s="149"/>
      <c r="C65" s="21"/>
      <c r="D65" s="19"/>
      <c r="E65" s="19"/>
      <c r="F65" s="19"/>
      <c r="G65" s="19"/>
      <c r="H65" s="79"/>
      <c r="I65" s="19"/>
      <c r="J65" s="25"/>
      <c r="K65" s="19"/>
      <c r="L65" s="19"/>
      <c r="M65" s="19"/>
      <c r="N65" s="79"/>
      <c r="O65" s="19"/>
      <c r="P65" s="25"/>
      <c r="Q65" s="19"/>
      <c r="R65" s="19"/>
      <c r="S65" s="20"/>
      <c r="T65" s="85"/>
      <c r="U65" s="85"/>
      <c r="V65" s="85"/>
      <c r="W65" s="85"/>
      <c r="X65" s="85"/>
      <c r="Y65" s="85"/>
      <c r="Z65" s="85"/>
      <c r="AA65" s="85"/>
      <c r="AB65" s="85"/>
    </row>
    <row r="66" spans="1:28" ht="9" customHeight="1">
      <c r="A66" s="148"/>
      <c r="B66" s="149"/>
      <c r="C66" s="21"/>
      <c r="D66" s="19"/>
      <c r="E66" s="19"/>
      <c r="F66" s="19"/>
      <c r="G66" s="19"/>
      <c r="H66" s="79"/>
      <c r="I66" s="19"/>
      <c r="J66" s="25"/>
      <c r="K66" s="19"/>
      <c r="L66" s="19"/>
      <c r="M66" s="19"/>
      <c r="N66" s="79"/>
      <c r="O66" s="19"/>
      <c r="P66" s="25"/>
      <c r="Q66" s="19"/>
      <c r="R66" s="19"/>
      <c r="S66" s="20"/>
      <c r="T66" s="85"/>
      <c r="U66" s="85"/>
      <c r="V66" s="85"/>
      <c r="W66" s="85"/>
      <c r="X66" s="85"/>
      <c r="Y66" s="85"/>
      <c r="Z66" s="85"/>
      <c r="AA66" s="85"/>
      <c r="AB66" s="85"/>
    </row>
    <row r="67" spans="1:28" ht="9" customHeight="1">
      <c r="A67" s="148"/>
      <c r="B67" s="149"/>
      <c r="C67" s="21"/>
      <c r="D67" s="19"/>
      <c r="E67" s="19"/>
      <c r="F67" s="19"/>
      <c r="G67" s="19"/>
      <c r="H67" s="79"/>
      <c r="I67" s="19"/>
      <c r="J67" s="25"/>
      <c r="K67" s="19"/>
      <c r="L67" s="19"/>
      <c r="M67" s="19"/>
      <c r="N67" s="79"/>
      <c r="O67" s="19"/>
      <c r="P67" s="25"/>
      <c r="Q67" s="19"/>
      <c r="R67" s="19"/>
      <c r="S67" s="20"/>
      <c r="T67" s="85"/>
      <c r="U67" s="85"/>
      <c r="V67" s="85"/>
      <c r="W67" s="85"/>
      <c r="X67" s="85"/>
      <c r="Y67" s="85"/>
      <c r="Z67" s="85"/>
      <c r="AA67" s="85"/>
      <c r="AB67" s="85"/>
    </row>
    <row r="68" spans="1:28" ht="9" customHeight="1">
      <c r="A68" s="148"/>
      <c r="B68" s="149"/>
      <c r="C68" s="21"/>
      <c r="D68" s="19"/>
      <c r="E68" s="19"/>
      <c r="F68" s="19"/>
      <c r="G68" s="19"/>
      <c r="H68" s="79"/>
      <c r="I68" s="19"/>
      <c r="J68" s="25"/>
      <c r="K68" s="19"/>
      <c r="L68" s="19"/>
      <c r="M68" s="19"/>
      <c r="N68" s="79"/>
      <c r="O68" s="19"/>
      <c r="P68" s="25"/>
      <c r="Q68" s="19"/>
      <c r="R68" s="19"/>
      <c r="S68" s="20"/>
      <c r="T68" s="85"/>
      <c r="U68" s="85"/>
      <c r="V68" s="85"/>
      <c r="W68" s="85"/>
      <c r="X68" s="85"/>
      <c r="Y68" s="85"/>
      <c r="Z68" s="85"/>
      <c r="AA68" s="85"/>
      <c r="AB68" s="85"/>
    </row>
    <row r="69" spans="1:28" ht="9" customHeight="1">
      <c r="A69" s="148"/>
      <c r="B69" s="149"/>
      <c r="C69" s="21"/>
      <c r="D69" s="19"/>
      <c r="E69" s="19"/>
      <c r="F69" s="19"/>
      <c r="G69" s="19"/>
      <c r="H69" s="79"/>
      <c r="I69" s="19"/>
      <c r="J69" s="25"/>
      <c r="K69" s="19"/>
      <c r="L69" s="19"/>
      <c r="M69" s="19"/>
      <c r="N69" s="79"/>
      <c r="O69" s="19"/>
      <c r="P69" s="25"/>
      <c r="Q69" s="19"/>
      <c r="R69" s="19"/>
      <c r="S69" s="20"/>
      <c r="T69" s="85"/>
      <c r="U69" s="85"/>
      <c r="V69" s="85"/>
      <c r="W69" s="85"/>
      <c r="X69" s="85"/>
      <c r="Y69" s="85"/>
      <c r="Z69" s="85"/>
      <c r="AA69" s="85"/>
      <c r="AB69" s="85"/>
    </row>
    <row r="70" spans="1:28" ht="9" customHeight="1" thickBot="1">
      <c r="A70" s="150"/>
      <c r="B70" s="151"/>
      <c r="C70" s="26"/>
      <c r="D70" s="28"/>
      <c r="E70" s="28"/>
      <c r="F70" s="28"/>
      <c r="G70" s="28"/>
      <c r="H70" s="84"/>
      <c r="I70" s="28"/>
      <c r="J70" s="88"/>
      <c r="K70" s="28"/>
      <c r="L70" s="28"/>
      <c r="M70" s="28"/>
      <c r="N70" s="84"/>
      <c r="O70" s="28"/>
      <c r="P70" s="88"/>
      <c r="Q70" s="28"/>
      <c r="R70" s="28"/>
      <c r="S70" s="27"/>
      <c r="T70" s="85"/>
      <c r="U70" s="85"/>
      <c r="V70" s="85"/>
      <c r="W70" s="85"/>
      <c r="X70" s="85"/>
      <c r="Y70" s="85"/>
      <c r="Z70" s="85"/>
      <c r="AA70" s="85"/>
      <c r="AB70" s="85"/>
    </row>
    <row r="71" spans="1:28" ht="12.75" customHeight="1" thickBot="1">
      <c r="A71" s="177" t="s">
        <v>9</v>
      </c>
      <c r="B71" s="178"/>
      <c r="C71" s="92">
        <f aca="true" t="shared" si="1" ref="C71:S71">SUM(C52:C70)</f>
        <v>0</v>
      </c>
      <c r="D71" s="93">
        <f t="shared" si="1"/>
        <v>0</v>
      </c>
      <c r="E71" s="93">
        <f t="shared" si="1"/>
        <v>0</v>
      </c>
      <c r="F71" s="93">
        <f t="shared" si="1"/>
        <v>0</v>
      </c>
      <c r="G71" s="93">
        <f>SUM(G52:G70)</f>
        <v>0</v>
      </c>
      <c r="H71" s="94">
        <f>SUM(H52:H70)</f>
        <v>0</v>
      </c>
      <c r="I71" s="30">
        <f>SUM(I52:I70)</f>
        <v>0</v>
      </c>
      <c r="J71" s="95">
        <f t="shared" si="1"/>
        <v>0</v>
      </c>
      <c r="K71" s="93">
        <f t="shared" si="1"/>
        <v>0</v>
      </c>
      <c r="L71" s="93">
        <f t="shared" si="1"/>
        <v>0</v>
      </c>
      <c r="M71" s="93">
        <f t="shared" si="1"/>
        <v>0</v>
      </c>
      <c r="N71" s="91">
        <f t="shared" si="1"/>
        <v>0</v>
      </c>
      <c r="O71" s="30">
        <f t="shared" si="1"/>
        <v>0</v>
      </c>
      <c r="P71" s="95">
        <f t="shared" si="1"/>
        <v>0</v>
      </c>
      <c r="Q71" s="93">
        <f t="shared" si="1"/>
        <v>0</v>
      </c>
      <c r="R71" s="93">
        <f t="shared" si="1"/>
        <v>0</v>
      </c>
      <c r="S71" s="90">
        <f t="shared" si="1"/>
        <v>0</v>
      </c>
      <c r="T71" s="39" t="s">
        <v>76</v>
      </c>
      <c r="U71" s="39" t="s">
        <v>76</v>
      </c>
      <c r="V71" s="39" t="s">
        <v>76</v>
      </c>
      <c r="W71" s="39" t="s">
        <v>110</v>
      </c>
      <c r="X71" s="39" t="s">
        <v>76</v>
      </c>
      <c r="Y71" s="72" t="s">
        <v>76</v>
      </c>
      <c r="Z71" s="72"/>
      <c r="AA71" s="39"/>
      <c r="AB71" s="72"/>
    </row>
    <row r="72" spans="1:28" ht="12.75" customHeight="1" thickBot="1">
      <c r="A72" s="33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9"/>
      <c r="N72" s="29"/>
      <c r="O72" s="34"/>
      <c r="P72" s="34"/>
      <c r="Q72" s="34"/>
      <c r="R72" s="34"/>
      <c r="S72" s="153">
        <f>SUM(C71:S71)</f>
        <v>0</v>
      </c>
      <c r="T72" s="39"/>
      <c r="U72" s="39"/>
      <c r="V72" s="39"/>
      <c r="W72" s="39"/>
      <c r="X72" s="42"/>
      <c r="Y72" s="39" t="s">
        <v>76</v>
      </c>
      <c r="Z72" s="72"/>
      <c r="AA72" s="86"/>
      <c r="AB72" s="39"/>
    </row>
  </sheetData>
  <sheetProtection sheet="1" selectLockedCells="1"/>
  <mergeCells count="20">
    <mergeCell ref="G5:J5"/>
    <mergeCell ref="A8:B8"/>
    <mergeCell ref="A6:B6"/>
    <mergeCell ref="A71:B71"/>
    <mergeCell ref="Z46:AB48"/>
    <mergeCell ref="C47:H48"/>
    <mergeCell ref="J47:O48"/>
    <mergeCell ref="P47:S48"/>
    <mergeCell ref="T47:Y48"/>
    <mergeCell ref="A51:B51"/>
    <mergeCell ref="A49:B49"/>
    <mergeCell ref="A46:B48"/>
    <mergeCell ref="C46:Y46"/>
    <mergeCell ref="A43:B43"/>
    <mergeCell ref="A4:B5"/>
    <mergeCell ref="C4:J4"/>
    <mergeCell ref="K4:Q5"/>
    <mergeCell ref="S4:T5"/>
    <mergeCell ref="C5:D5"/>
    <mergeCell ref="E5:F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TPS Juniorijääkiekko r.y.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Sonck</dc:creator>
  <cp:keywords/>
  <dc:description/>
  <cp:lastModifiedBy>MarikaH</cp:lastModifiedBy>
  <cp:lastPrinted>2010-01-19T08:45:07Z</cp:lastPrinted>
  <dcterms:created xsi:type="dcterms:W3CDTF">2000-08-09T12:22:43Z</dcterms:created>
  <dcterms:modified xsi:type="dcterms:W3CDTF">2015-04-08T05:48:01Z</dcterms:modified>
  <cp:category/>
  <cp:version/>
  <cp:contentType/>
  <cp:contentStatus/>
</cp:coreProperties>
</file>