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uvoMäkinen\Documents\Intersport\"/>
    </mc:Choice>
  </mc:AlternateContent>
  <xr:revisionPtr revIDLastSave="0" documentId="8_{4FF6C8FC-6F09-45A7-92EB-E1192E3DD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LLISTO" sheetId="1" r:id="rId1"/>
    <sheet name="HINNASTO" sheetId="2" r:id="rId2"/>
  </sheets>
  <definedNames>
    <definedName name="_xlnm.Print_Area" localSheetId="0">MALLISTO!$A$1:$R$55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" l="1"/>
  <c r="R50" i="1" s="1"/>
  <c r="Q49" i="1"/>
  <c r="R49" i="1" s="1"/>
  <c r="Q48" i="1"/>
  <c r="R48" i="1" s="1"/>
  <c r="Q55" i="1"/>
  <c r="Q54" i="1"/>
  <c r="Q52" i="1"/>
  <c r="R52" i="1" s="1"/>
  <c r="Q51" i="1"/>
  <c r="R51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Q39" i="1"/>
  <c r="Q38" i="1"/>
  <c r="R38" i="1" s="1"/>
  <c r="Q37" i="1"/>
  <c r="Q36" i="1"/>
  <c r="Q35" i="1"/>
  <c r="Q33" i="1"/>
  <c r="Q32" i="1"/>
  <c r="Q31" i="1"/>
  <c r="R31" i="1" s="1"/>
  <c r="Q30" i="1"/>
  <c r="R30" i="1" s="1"/>
  <c r="Q29" i="1"/>
  <c r="Q28" i="1"/>
  <c r="Q26" i="1"/>
  <c r="Q25" i="1"/>
  <c r="Q23" i="1"/>
  <c r="R23" i="1" s="1"/>
  <c r="Q22" i="1"/>
  <c r="R22" i="1" s="1"/>
  <c r="Q21" i="1"/>
  <c r="Q20" i="1"/>
  <c r="R20" i="1" s="1"/>
  <c r="Q19" i="1"/>
  <c r="Q18" i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55" i="1"/>
  <c r="R21" i="1"/>
  <c r="R19" i="1"/>
  <c r="R18" i="1"/>
  <c r="R10" i="1"/>
  <c r="R37" i="1"/>
  <c r="R54" i="1" l="1"/>
  <c r="R40" i="1" l="1"/>
  <c r="R39" i="1"/>
  <c r="R36" i="1"/>
  <c r="R35" i="1"/>
  <c r="R26" i="1"/>
  <c r="R25" i="1"/>
  <c r="R33" i="1" l="1"/>
  <c r="R29" i="1"/>
  <c r="R32" i="1"/>
  <c r="R28" i="1"/>
</calcChain>
</file>

<file path=xl/sharedStrings.xml><?xml version="1.0" encoding="utf-8"?>
<sst xmlns="http://schemas.openxmlformats.org/spreadsheetml/2006/main" count="242" uniqueCount="137">
  <si>
    <t>TuNL tilauslomake syksy 2024</t>
  </si>
  <si>
    <t>Joukkue:</t>
  </si>
  <si>
    <t>Tilaaja:</t>
  </si>
  <si>
    <t>s-posti:</t>
  </si>
  <si>
    <t>Intersport Hansa Turku</t>
  </si>
  <si>
    <t>Puhelin:</t>
  </si>
  <si>
    <t>Eerikinkatu 15</t>
  </si>
  <si>
    <t>juha.herttolin@intersport.fi</t>
  </si>
  <si>
    <t>Artikkeli</t>
  </si>
  <si>
    <t>Nimi</t>
  </si>
  <si>
    <t>Kuva</t>
  </si>
  <si>
    <t>Väri</t>
  </si>
  <si>
    <t>Seurahinta</t>
  </si>
  <si>
    <t>S</t>
  </si>
  <si>
    <t>M</t>
  </si>
  <si>
    <t>L</t>
  </si>
  <si>
    <t>XL</t>
  </si>
  <si>
    <t>2XL</t>
  </si>
  <si>
    <t>3XL</t>
  </si>
  <si>
    <t>YHT.</t>
  </si>
  <si>
    <t>YHT. €</t>
  </si>
  <si>
    <t xml:space="preserve">GK9154
</t>
  </si>
  <si>
    <t>SQUAD 21 JSY SS
Pelipaita</t>
  </si>
  <si>
    <t>Sininen</t>
  </si>
  <si>
    <t>19,50</t>
  </si>
  <si>
    <t>GK9151</t>
  </si>
  <si>
    <t>SQUAD 21 JSY Y SS
Pelipaita</t>
  </si>
  <si>
    <t xml:space="preserve">GN5726
</t>
  </si>
  <si>
    <t>Valkoinen</t>
  </si>
  <si>
    <t>GN5740</t>
  </si>
  <si>
    <t>GK9088</t>
  </si>
  <si>
    <t>TEAM BASE TEE</t>
  </si>
  <si>
    <t>GK9087</t>
  </si>
  <si>
    <t>TEAM BASE TEE Y</t>
  </si>
  <si>
    <t>GN5676</t>
  </si>
  <si>
    <t>GN5713</t>
  </si>
  <si>
    <t xml:space="preserve">GK9153
</t>
  </si>
  <si>
    <t>SQUAD 21 SHO
Pelihousu</t>
  </si>
  <si>
    <t>GK9156</t>
  </si>
  <si>
    <t>SQUAD 21 SHO Y
Pelihousu</t>
  </si>
  <si>
    <t xml:space="preserve">GK9805
</t>
  </si>
  <si>
    <t>SQUAD GK21 JSY
Maalivahdin paita</t>
  </si>
  <si>
    <t>Oranssi</t>
  </si>
  <si>
    <t>29,50</t>
  </si>
  <si>
    <t>GK9806</t>
  </si>
  <si>
    <t>SQUAD GK21 JSYY
Maalivahdin paita</t>
  </si>
  <si>
    <t>25,50</t>
  </si>
  <si>
    <t xml:space="preserve">GN5795
</t>
  </si>
  <si>
    <t>Keltainen</t>
  </si>
  <si>
    <t>GN5794</t>
  </si>
  <si>
    <t>27-30</t>
  </si>
  <si>
    <t>31-33</t>
  </si>
  <si>
    <t>34-36</t>
  </si>
  <si>
    <t>37-39</t>
  </si>
  <si>
    <t>40-42</t>
  </si>
  <si>
    <t>43-45</t>
  </si>
  <si>
    <t>46-48</t>
  </si>
  <si>
    <t>IB7813</t>
  </si>
  <si>
    <t>MILANO 23
Pelisukka</t>
  </si>
  <si>
    <t>9,50</t>
  </si>
  <si>
    <t>IB7818</t>
  </si>
  <si>
    <t>GP6463</t>
  </si>
  <si>
    <t>SQ21 TR JKT tekninen treenitakki</t>
  </si>
  <si>
    <t>GP6457</t>
  </si>
  <si>
    <t>SQ21 TR JKT Y tekninen treenitakki</t>
  </si>
  <si>
    <t>35,50</t>
  </si>
  <si>
    <t>GP6475</t>
  </si>
  <si>
    <t>SQ21 TR TOP tekninen treenipaita 1/4 vetoketjulla</t>
  </si>
  <si>
    <t>GP6469</t>
  </si>
  <si>
    <t>SQ21 TR TOP Y tekninen treenipaita 1/4 vetoketjulla</t>
  </si>
  <si>
    <t>GK9545</t>
  </si>
  <si>
    <t>SQ21 TR PNT Pilliverkka</t>
  </si>
  <si>
    <t>Musta</t>
  </si>
  <si>
    <t>GK9553</t>
  </si>
  <si>
    <t>SQ21 TR PNT Y Pilliverkka</t>
  </si>
  <si>
    <t>IK4011</t>
  </si>
  <si>
    <t>ENT22 AW JKT Sadetakki</t>
  </si>
  <si>
    <t>Tummansininen</t>
  </si>
  <si>
    <t>IK4012</t>
  </si>
  <si>
    <t>ENT22 AW JKTY Sadetakki</t>
  </si>
  <si>
    <t>IB6077</t>
  </si>
  <si>
    <t>ENT22 STADJKT Talvitakki</t>
  </si>
  <si>
    <t>IB6079</t>
  </si>
  <si>
    <t>ENT22 STADJKTY Talvitakki</t>
  </si>
  <si>
    <t>H57513</t>
  </si>
  <si>
    <t>ENT22 HOODY Huppari</t>
  </si>
  <si>
    <t>39,50</t>
  </si>
  <si>
    <t>H57517</t>
  </si>
  <si>
    <t>ENT22 HOODY Y Huppari</t>
  </si>
  <si>
    <t>HG6287</t>
  </si>
  <si>
    <t>ENT22 TK JKT Verkkatakki</t>
  </si>
  <si>
    <t>HG6288</t>
  </si>
  <si>
    <t>ENT22 TK JKT Y Verkkatakki</t>
  </si>
  <si>
    <t>HC0332</t>
  </si>
  <si>
    <t>ENT22 TR PNT Pilliverkka</t>
  </si>
  <si>
    <t>HC0337</t>
  </si>
  <si>
    <t>ENT22 TR PNT Y Pilliverkka</t>
  </si>
  <si>
    <t>HG6285</t>
  </si>
  <si>
    <t>ENT22 POLO</t>
  </si>
  <si>
    <t xml:space="preserve">HG6283
</t>
  </si>
  <si>
    <t>ENT22 JSY
Treenipaita</t>
  </si>
  <si>
    <t>HG3948</t>
  </si>
  <si>
    <t>ENT22 JSY Y
Treenipaita</t>
  </si>
  <si>
    <t xml:space="preserve">HB0578
</t>
  </si>
  <si>
    <t>Harmaa</t>
  </si>
  <si>
    <t>Tabela23 JSY
Treenipaita</t>
  </si>
  <si>
    <t xml:space="preserve">H44528
</t>
  </si>
  <si>
    <t>IB6071</t>
  </si>
  <si>
    <t>ENT22 LJKT takki</t>
  </si>
  <si>
    <t>IB6072</t>
  </si>
  <si>
    <t>ENT22 LJKTY Takki</t>
  </si>
  <si>
    <t>NS</t>
  </si>
  <si>
    <t>SR</t>
  </si>
  <si>
    <t>JR</t>
  </si>
  <si>
    <t>IB8657</t>
  </si>
  <si>
    <t>TIRO DU M Varustelaukku</t>
  </si>
  <si>
    <t>IB8646</t>
  </si>
  <si>
    <t>TIRO L BACKPACK Repun alataskuun mahtuu pallo</t>
  </si>
  <si>
    <t>Moi,</t>
  </si>
  <si>
    <t>TUNL seurahinnat 2025- vaatteisiin (hinnat eivät sisällä logopainatuksia)</t>
  </si>
  <si>
    <t>Pelipaita Ent22 custom JR 24€ ja SR 28€</t>
  </si>
  <si>
    <t>Pelishortsi SQ25 JR 18€ ja SR 19,50€</t>
  </si>
  <si>
    <t>Pelisukka Milano 9,50€</t>
  </si>
  <si>
    <t>Team sleeve 10€</t>
  </si>
  <si>
    <t>Verkkatakki Ent22 custom JR 33€ ja SR 37€</t>
  </si>
  <si>
    <t>Training top Ent22 custom JR 33€ ja SR 37€</t>
  </si>
  <si>
    <t>Pilliverkkahousu SQ25 JR 35,50€ ja SR 39€</t>
  </si>
  <si>
    <t>All weather jkt 23 custom JR 45€ ja SR 49€</t>
  </si>
  <si>
    <t>Toppatakki STD jkt 23 custom JR 80€ ja SR 88€</t>
  </si>
  <si>
    <t>Huppari Ent22 custom JR 36€ ja SR 40€</t>
  </si>
  <si>
    <t>Juha Herttolin</t>
  </si>
  <si>
    <r>
      <t>Lähettäjä:</t>
    </r>
    <r>
      <rPr>
        <sz val="11"/>
        <color rgb="FF000000"/>
        <rFont val="Calibri"/>
        <family val="2"/>
      </rPr>
      <t xml:space="preserve"> Herttolin Juha &lt;juha.herttolin@intersport.fi&gt;</t>
    </r>
  </si>
  <si>
    <r>
      <t>Lähetetty:</t>
    </r>
    <r>
      <rPr>
        <sz val="11"/>
        <color rgb="FF000000"/>
        <rFont val="Calibri"/>
        <family val="2"/>
      </rPr>
      <t xml:space="preserve"> keskiviikko 11. syyskuuta 2024 16.29</t>
    </r>
  </si>
  <si>
    <r>
      <t>Vastaanottaja:</t>
    </r>
    <r>
      <rPr>
        <sz val="11"/>
        <color rgb="FF000000"/>
        <rFont val="Calibri"/>
        <family val="2"/>
      </rPr>
      <t xml:space="preserve"> Miika Weckman &lt;Miika@turunnappulaliiga.fi&gt;; Hanna Salama &lt;hanna.salama@turunnappulaliiga.fi&gt;</t>
    </r>
  </si>
  <si>
    <r>
      <t>Kopio:</t>
    </r>
    <r>
      <rPr>
        <sz val="11"/>
        <color rgb="FF000000"/>
        <rFont val="Calibri"/>
        <family val="2"/>
      </rPr>
      <t xml:space="preserve"> Teuvo Mäkinen &lt;teuvo.makinen@turunnappulaliiga.fi&gt;</t>
    </r>
  </si>
  <si>
    <r>
      <t>Aihe:</t>
    </r>
    <r>
      <rPr>
        <sz val="11"/>
        <color rgb="FF000000"/>
        <rFont val="Calibri"/>
        <family val="2"/>
      </rPr>
      <t xml:space="preserve"> VS: TuNL mallisto</t>
    </r>
  </si>
  <si>
    <r>
      <t>Ystävällisin terveisin</t>
    </r>
    <r>
      <rPr>
        <sz val="12"/>
        <color rgb="FF000000"/>
        <rFont val="Segoe UI Emoji"/>
        <family val="2"/>
      </rPr>
      <t>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</si>
</sst>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Aptos"/>
      <family val="2"/>
    </font>
    <font>
      <sz val="12"/>
      <color rgb="FF000000"/>
      <name val="Calibri"/>
      <family val="2"/>
    </font>
    <font>
      <sz val="12"/>
      <color rgb="FF00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3" fillId="0" borderId="0" xfId="0" applyFont="1"/>
    <xf numFmtId="0" fontId="2" fillId="0" borderId="0" xfId="0" applyFont="1"/>
    <xf numFmtId="0" fontId="4" fillId="0" borderId="0" xfId="1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Alignment="1">
      <alignment vertical="center"/>
    </xf>
    <xf numFmtId="3" fontId="8" fillId="0" borderId="0" xfId="0" applyNumberFormat="1" applyFont="1" applyAlignment="1">
      <alignment vertical="center"/>
    </xf>
    <xf numFmtId="49" fontId="0" fillId="3" borderId="5" xfId="0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21771</xdr:colOff>
      <xdr:row>1</xdr:row>
      <xdr:rowOff>87085</xdr:rowOff>
    </xdr:from>
    <xdr:to>
      <xdr:col>13</xdr:col>
      <xdr:colOff>203418</xdr:colOff>
      <xdr:row>3</xdr:row>
      <xdr:rowOff>38321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BF75639-AD85-4A66-B6F5-55FE0F84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02771"/>
          <a:ext cx="2620047" cy="277807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</xdr:row>
      <xdr:rowOff>32656</xdr:rowOff>
    </xdr:from>
    <xdr:to>
      <xdr:col>14</xdr:col>
      <xdr:colOff>521719</xdr:colOff>
      <xdr:row>6</xdr:row>
      <xdr:rowOff>97972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7621D7B-9941-4F47-8F86-268940BF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4829" y="511627"/>
          <a:ext cx="1055119" cy="718459"/>
        </a:xfrm>
        <a:prstGeom prst="rect">
          <a:avLst/>
        </a:prstGeom>
      </xdr:spPr>
    </xdr:pic>
    <xdr:clientData/>
  </xdr:twoCellAnchor>
  <xdr:twoCellAnchor>
    <xdr:from>
      <xdr:col>2</xdr:col>
      <xdr:colOff>224117</xdr:colOff>
      <xdr:row>31</xdr:row>
      <xdr:rowOff>143434</xdr:rowOff>
    </xdr:from>
    <xdr:to>
      <xdr:col>2</xdr:col>
      <xdr:colOff>1057834</xdr:colOff>
      <xdr:row>31</xdr:row>
      <xdr:rowOff>977151</xdr:rowOff>
    </xdr:to>
    <xdr:pic>
      <xdr:nvPicPr>
        <xdr:cNvPr id="36" name="GK9545 SQ21 TR PNT" descr="GK9545 SQ21 TR PNT">
          <a:extLst>
            <a:ext uri="{FF2B5EF4-FFF2-40B4-BE49-F238E27FC236}">
              <a16:creationId xmlns:a16="http://schemas.microsoft.com/office/drawing/2014/main" id="{136D7EDF-1C99-4ACC-8201-DE45C706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8376" y="16934328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215152</xdr:colOff>
      <xdr:row>32</xdr:row>
      <xdr:rowOff>143435</xdr:rowOff>
    </xdr:from>
    <xdr:to>
      <xdr:col>2</xdr:col>
      <xdr:colOff>1048869</xdr:colOff>
      <xdr:row>32</xdr:row>
      <xdr:rowOff>977152</xdr:rowOff>
    </xdr:to>
    <xdr:pic>
      <xdr:nvPicPr>
        <xdr:cNvPr id="37" name="GK9553 SQ21 TR PNT Y" descr="GK9553 SQ21 TR PNT Y">
          <a:extLst>
            <a:ext uri="{FF2B5EF4-FFF2-40B4-BE49-F238E27FC236}">
              <a16:creationId xmlns:a16="http://schemas.microsoft.com/office/drawing/2014/main" id="{0BBF3CCA-0106-4CDD-92EC-3EBB5FF8C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89411" y="17974235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259977</xdr:colOff>
      <xdr:row>19</xdr:row>
      <xdr:rowOff>71718</xdr:rowOff>
    </xdr:from>
    <xdr:to>
      <xdr:col>2</xdr:col>
      <xdr:colOff>1147483</xdr:colOff>
      <xdr:row>19</xdr:row>
      <xdr:rowOff>959224</xdr:rowOff>
    </xdr:to>
    <xdr:pic>
      <xdr:nvPicPr>
        <xdr:cNvPr id="117" name="GK9806 SQUAD GK21 JSYY" descr="GK9806 SQUAD GK21 JSYY">
          <a:extLst>
            <a:ext uri="{FF2B5EF4-FFF2-40B4-BE49-F238E27FC236}">
              <a16:creationId xmlns:a16="http://schemas.microsoft.com/office/drawing/2014/main" id="{26114AD4-14AB-4B02-B89A-0F7DC417D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4236" y="10121153"/>
          <a:ext cx="887506" cy="887506"/>
        </a:xfrm>
        <a:prstGeom prst="rect">
          <a:avLst/>
        </a:prstGeom>
      </xdr:spPr>
    </xdr:pic>
    <xdr:clientData/>
  </xdr:twoCellAnchor>
  <xdr:twoCellAnchor>
    <xdr:from>
      <xdr:col>2</xdr:col>
      <xdr:colOff>233082</xdr:colOff>
      <xdr:row>22</xdr:row>
      <xdr:rowOff>62753</xdr:rowOff>
    </xdr:from>
    <xdr:to>
      <xdr:col>2</xdr:col>
      <xdr:colOff>1120588</xdr:colOff>
      <xdr:row>22</xdr:row>
      <xdr:rowOff>950259</xdr:rowOff>
    </xdr:to>
    <xdr:pic>
      <xdr:nvPicPr>
        <xdr:cNvPr id="118" name="GN5794 SQUAD GK21 JSYY" descr="GN5794 SQUAD GK21 JSYY">
          <a:extLst>
            <a:ext uri="{FF2B5EF4-FFF2-40B4-BE49-F238E27FC236}">
              <a16:creationId xmlns:a16="http://schemas.microsoft.com/office/drawing/2014/main" id="{102D9372-9966-493A-8C0B-D39C8DD4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07341" y="11152094"/>
          <a:ext cx="887506" cy="887506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179294</xdr:rowOff>
    </xdr:from>
    <xdr:to>
      <xdr:col>8</xdr:col>
      <xdr:colOff>385483</xdr:colOff>
      <xdr:row>7</xdr:row>
      <xdr:rowOff>59314</xdr:rowOff>
    </xdr:to>
    <xdr:pic>
      <xdr:nvPicPr>
        <xdr:cNvPr id="164" name="Picture 163" descr="TuNL logot ja kuvat - Turun Nappulaliiga Ry">
          <a:extLst>
            <a:ext uri="{FF2B5EF4-FFF2-40B4-BE49-F238E27FC236}">
              <a16:creationId xmlns:a16="http://schemas.microsoft.com/office/drawing/2014/main" id="{05ACD879-F7C0-405E-A9A2-9D8FE108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376" y="179294"/>
          <a:ext cx="1299883" cy="121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251011</xdr:colOff>
      <xdr:row>9</xdr:row>
      <xdr:rowOff>125505</xdr:rowOff>
    </xdr:from>
    <xdr:to>
      <xdr:col>2</xdr:col>
      <xdr:colOff>1075764</xdr:colOff>
      <xdr:row>9</xdr:row>
      <xdr:rowOff>950258</xdr:rowOff>
    </xdr:to>
    <xdr:pic>
      <xdr:nvPicPr>
        <xdr:cNvPr id="75" name="GK9154 SQUAD 21 JSY SS" descr="GK9154 SQUAD 21 JSY SS">
          <a:extLst>
            <a:ext uri="{FF2B5EF4-FFF2-40B4-BE49-F238E27FC236}">
              <a16:creationId xmlns:a16="http://schemas.microsoft.com/office/drawing/2014/main" id="{F9935D07-8870-4FC7-9593-372CEB650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25270" y="1855693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11</xdr:row>
      <xdr:rowOff>125505</xdr:rowOff>
    </xdr:from>
    <xdr:to>
      <xdr:col>2</xdr:col>
      <xdr:colOff>1075764</xdr:colOff>
      <xdr:row>11</xdr:row>
      <xdr:rowOff>950258</xdr:rowOff>
    </xdr:to>
    <xdr:pic>
      <xdr:nvPicPr>
        <xdr:cNvPr id="76" name="GN5726 SQUAD 21 JSY SS" descr="GN5726 SQUAD 21 JSY SS">
          <a:extLst>
            <a:ext uri="{FF2B5EF4-FFF2-40B4-BE49-F238E27FC236}">
              <a16:creationId xmlns:a16="http://schemas.microsoft.com/office/drawing/2014/main" id="{E0288F36-BCE3-4C7C-B0F6-E9ABD68A7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25270" y="2895599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17</xdr:row>
      <xdr:rowOff>134470</xdr:rowOff>
    </xdr:from>
    <xdr:to>
      <xdr:col>2</xdr:col>
      <xdr:colOff>1075764</xdr:colOff>
      <xdr:row>17</xdr:row>
      <xdr:rowOff>959223</xdr:rowOff>
    </xdr:to>
    <xdr:pic>
      <xdr:nvPicPr>
        <xdr:cNvPr id="77" name="GK9153 SQUAD 21 SHO" descr="GK9153 SQUAD 21 SHO">
          <a:extLst>
            <a:ext uri="{FF2B5EF4-FFF2-40B4-BE49-F238E27FC236}">
              <a16:creationId xmlns:a16="http://schemas.microsoft.com/office/drawing/2014/main" id="{71DB9053-AC9F-4D3F-8834-5A5F35DAF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25270" y="3944470"/>
          <a:ext cx="824753" cy="824753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</xdr:colOff>
      <xdr:row>27</xdr:row>
      <xdr:rowOff>89647</xdr:rowOff>
    </xdr:from>
    <xdr:to>
      <xdr:col>2</xdr:col>
      <xdr:colOff>1198363</xdr:colOff>
      <xdr:row>27</xdr:row>
      <xdr:rowOff>1013012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AF4D87-7DE7-45C5-9B28-881D118B2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19082" y="14782800"/>
          <a:ext cx="1163065" cy="923365"/>
        </a:xfrm>
        <a:prstGeom prst="rect">
          <a:avLst/>
        </a:prstGeom>
      </xdr:spPr>
    </xdr:pic>
    <xdr:clientData/>
  </xdr:twoCellAnchor>
  <xdr:twoCellAnchor editAs="oneCell">
    <xdr:from>
      <xdr:col>2</xdr:col>
      <xdr:colOff>125506</xdr:colOff>
      <xdr:row>28</xdr:row>
      <xdr:rowOff>125506</xdr:rowOff>
    </xdr:from>
    <xdr:to>
      <xdr:col>2</xdr:col>
      <xdr:colOff>1075765</xdr:colOff>
      <xdr:row>28</xdr:row>
      <xdr:rowOff>879923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420341AF-18A4-4C63-ADEB-9FB878E4D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99765" y="15867530"/>
          <a:ext cx="950259" cy="75441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29</xdr:row>
      <xdr:rowOff>98611</xdr:rowOff>
    </xdr:from>
    <xdr:to>
      <xdr:col>2</xdr:col>
      <xdr:colOff>1048870</xdr:colOff>
      <xdr:row>29</xdr:row>
      <xdr:rowOff>931822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4326A0-79CC-48F7-9FC2-F7FAD71F8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26659" y="16889505"/>
          <a:ext cx="896470" cy="833211"/>
        </a:xfrm>
        <a:prstGeom prst="rect">
          <a:avLst/>
        </a:prstGeom>
      </xdr:spPr>
    </xdr:pic>
    <xdr:clientData/>
  </xdr:twoCellAnchor>
  <xdr:twoCellAnchor editAs="oneCell">
    <xdr:from>
      <xdr:col>2</xdr:col>
      <xdr:colOff>197223</xdr:colOff>
      <xdr:row>30</xdr:row>
      <xdr:rowOff>116542</xdr:rowOff>
    </xdr:from>
    <xdr:to>
      <xdr:col>2</xdr:col>
      <xdr:colOff>1046011</xdr:colOff>
      <xdr:row>30</xdr:row>
      <xdr:rowOff>905436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F39DACD-D626-4750-8BE3-866EF6D7D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71482" y="17956307"/>
          <a:ext cx="848788" cy="788894"/>
        </a:xfrm>
        <a:prstGeom prst="rect">
          <a:avLst/>
        </a:prstGeom>
      </xdr:spPr>
    </xdr:pic>
    <xdr:clientData/>
  </xdr:twoCellAnchor>
  <xdr:twoCellAnchor>
    <xdr:from>
      <xdr:col>2</xdr:col>
      <xdr:colOff>206188</xdr:colOff>
      <xdr:row>34</xdr:row>
      <xdr:rowOff>134470</xdr:rowOff>
    </xdr:from>
    <xdr:to>
      <xdr:col>2</xdr:col>
      <xdr:colOff>1039906</xdr:colOff>
      <xdr:row>34</xdr:row>
      <xdr:rowOff>968188</xdr:rowOff>
    </xdr:to>
    <xdr:pic>
      <xdr:nvPicPr>
        <xdr:cNvPr id="81" name="H57472 ENT22 AW JKT" descr="H57472 ENT22 AW JKT">
          <a:extLst>
            <a:ext uri="{FF2B5EF4-FFF2-40B4-BE49-F238E27FC236}">
              <a16:creationId xmlns:a16="http://schemas.microsoft.com/office/drawing/2014/main" id="{86D2611B-AA47-48E7-B8CD-7170D9029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80447" y="21335999"/>
          <a:ext cx="833718" cy="833718"/>
        </a:xfrm>
        <a:prstGeom prst="rect">
          <a:avLst/>
        </a:prstGeom>
      </xdr:spPr>
    </xdr:pic>
    <xdr:clientData/>
  </xdr:twoCellAnchor>
  <xdr:twoCellAnchor>
    <xdr:from>
      <xdr:col>2</xdr:col>
      <xdr:colOff>233082</xdr:colOff>
      <xdr:row>35</xdr:row>
      <xdr:rowOff>161365</xdr:rowOff>
    </xdr:from>
    <xdr:to>
      <xdr:col>2</xdr:col>
      <xdr:colOff>986118</xdr:colOff>
      <xdr:row>35</xdr:row>
      <xdr:rowOff>914401</xdr:rowOff>
    </xdr:to>
    <xdr:pic>
      <xdr:nvPicPr>
        <xdr:cNvPr id="82" name="H57511 ENT22 AW JKTY" descr="H57511 ENT22 AW JKTY">
          <a:extLst>
            <a:ext uri="{FF2B5EF4-FFF2-40B4-BE49-F238E27FC236}">
              <a16:creationId xmlns:a16="http://schemas.microsoft.com/office/drawing/2014/main" id="{A8A90CFD-D597-4FDD-B6E6-E3791BDA1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07341" y="22402800"/>
          <a:ext cx="753036" cy="753036"/>
        </a:xfrm>
        <a:prstGeom prst="rect">
          <a:avLst/>
        </a:prstGeom>
      </xdr:spPr>
    </xdr:pic>
    <xdr:clientData/>
  </xdr:twoCellAnchor>
  <xdr:twoCellAnchor>
    <xdr:from>
      <xdr:col>2</xdr:col>
      <xdr:colOff>206187</xdr:colOff>
      <xdr:row>36</xdr:row>
      <xdr:rowOff>98611</xdr:rowOff>
    </xdr:from>
    <xdr:to>
      <xdr:col>2</xdr:col>
      <xdr:colOff>1030940</xdr:colOff>
      <xdr:row>36</xdr:row>
      <xdr:rowOff>923364</xdr:rowOff>
    </xdr:to>
    <xdr:pic>
      <xdr:nvPicPr>
        <xdr:cNvPr id="87" name="HG6301 ENT22 STADJKT" descr="HG6301 ENT22 STADJKT">
          <a:extLst>
            <a:ext uri="{FF2B5EF4-FFF2-40B4-BE49-F238E27FC236}">
              <a16:creationId xmlns:a16="http://schemas.microsoft.com/office/drawing/2014/main" id="{6789CF9C-64CA-48F9-B5CB-C4DEF2D3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680446" y="23379952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206189</xdr:colOff>
      <xdr:row>37</xdr:row>
      <xdr:rowOff>107577</xdr:rowOff>
    </xdr:from>
    <xdr:to>
      <xdr:col>2</xdr:col>
      <xdr:colOff>1013013</xdr:colOff>
      <xdr:row>37</xdr:row>
      <xdr:rowOff>914401</xdr:rowOff>
    </xdr:to>
    <xdr:pic>
      <xdr:nvPicPr>
        <xdr:cNvPr id="90" name="HG6298 ENT22 STAD JKTY" descr="HG6298 ENT22 STAD JKTY">
          <a:extLst>
            <a:ext uri="{FF2B5EF4-FFF2-40B4-BE49-F238E27FC236}">
              <a16:creationId xmlns:a16="http://schemas.microsoft.com/office/drawing/2014/main" id="{51D9B232-AF84-4D41-9142-60C0B357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680448" y="24428824"/>
          <a:ext cx="806824" cy="806824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45</xdr:row>
      <xdr:rowOff>107576</xdr:rowOff>
    </xdr:from>
    <xdr:to>
      <xdr:col>2</xdr:col>
      <xdr:colOff>1084728</xdr:colOff>
      <xdr:row>45</xdr:row>
      <xdr:rowOff>941293</xdr:rowOff>
    </xdr:to>
    <xdr:pic>
      <xdr:nvPicPr>
        <xdr:cNvPr id="93" name="HG6283 ENT22 JSY" descr="HG6283 ENT22 JSY">
          <a:extLst>
            <a:ext uri="{FF2B5EF4-FFF2-40B4-BE49-F238E27FC236}">
              <a16:creationId xmlns:a16="http://schemas.microsoft.com/office/drawing/2014/main" id="{939BEE6D-DE12-4DAD-B8A7-33DEB2E6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25270" y="27548541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188258</xdr:colOff>
      <xdr:row>38</xdr:row>
      <xdr:rowOff>89646</xdr:rowOff>
    </xdr:from>
    <xdr:to>
      <xdr:col>2</xdr:col>
      <xdr:colOff>1066799</xdr:colOff>
      <xdr:row>38</xdr:row>
      <xdr:rowOff>968187</xdr:rowOff>
    </xdr:to>
    <xdr:pic>
      <xdr:nvPicPr>
        <xdr:cNvPr id="99" name="H57513 ENT22 HOODY" descr="H57513 ENT22 HOODY">
          <a:extLst>
            <a:ext uri="{FF2B5EF4-FFF2-40B4-BE49-F238E27FC236}">
              <a16:creationId xmlns:a16="http://schemas.microsoft.com/office/drawing/2014/main" id="{11F3EB35-A2AC-47CF-80D7-D66FCB96D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62517" y="25450799"/>
          <a:ext cx="878541" cy="878541"/>
        </a:xfrm>
        <a:prstGeom prst="rect">
          <a:avLst/>
        </a:prstGeom>
      </xdr:spPr>
    </xdr:pic>
    <xdr:clientData/>
  </xdr:twoCellAnchor>
  <xdr:twoCellAnchor>
    <xdr:from>
      <xdr:col>2</xdr:col>
      <xdr:colOff>224116</xdr:colOff>
      <xdr:row>39</xdr:row>
      <xdr:rowOff>89646</xdr:rowOff>
    </xdr:from>
    <xdr:to>
      <xdr:col>2</xdr:col>
      <xdr:colOff>1030939</xdr:colOff>
      <xdr:row>39</xdr:row>
      <xdr:rowOff>896469</xdr:rowOff>
    </xdr:to>
    <xdr:pic>
      <xdr:nvPicPr>
        <xdr:cNvPr id="102" name="H57517 ENT22 HOODY Y" descr="H57517 ENT22 HOODY Y">
          <a:extLst>
            <a:ext uri="{FF2B5EF4-FFF2-40B4-BE49-F238E27FC236}">
              <a16:creationId xmlns:a16="http://schemas.microsoft.com/office/drawing/2014/main" id="{F31F7EE2-6430-487E-B811-52906319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98375" y="26490705"/>
          <a:ext cx="806823" cy="80682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40</xdr:row>
      <xdr:rowOff>80682</xdr:rowOff>
    </xdr:from>
    <xdr:to>
      <xdr:col>2</xdr:col>
      <xdr:colOff>1039906</xdr:colOff>
      <xdr:row>40</xdr:row>
      <xdr:rowOff>968188</xdr:rowOff>
    </xdr:to>
    <xdr:pic>
      <xdr:nvPicPr>
        <xdr:cNvPr id="105" name="HG6287 ENT22 TK JKT" descr="HG6287 ENT22 TK JKT">
          <a:extLst>
            <a:ext uri="{FF2B5EF4-FFF2-40B4-BE49-F238E27FC236}">
              <a16:creationId xmlns:a16="http://schemas.microsoft.com/office/drawing/2014/main" id="{377D42E7-6127-479D-B1B9-FB194A6A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626659" y="23362023"/>
          <a:ext cx="887506" cy="887506"/>
        </a:xfrm>
        <a:prstGeom prst="rect">
          <a:avLst/>
        </a:prstGeom>
      </xdr:spPr>
    </xdr:pic>
    <xdr:clientData/>
  </xdr:twoCellAnchor>
  <xdr:twoCellAnchor>
    <xdr:from>
      <xdr:col>2</xdr:col>
      <xdr:colOff>188259</xdr:colOff>
      <xdr:row>41</xdr:row>
      <xdr:rowOff>71718</xdr:rowOff>
    </xdr:from>
    <xdr:to>
      <xdr:col>2</xdr:col>
      <xdr:colOff>977153</xdr:colOff>
      <xdr:row>41</xdr:row>
      <xdr:rowOff>860612</xdr:rowOff>
    </xdr:to>
    <xdr:pic>
      <xdr:nvPicPr>
        <xdr:cNvPr id="106" name="HG6288 ENT22 TK JKTY" descr="HG6288 ENT22 TK JKTY">
          <a:extLst>
            <a:ext uri="{FF2B5EF4-FFF2-40B4-BE49-F238E27FC236}">
              <a16:creationId xmlns:a16="http://schemas.microsoft.com/office/drawing/2014/main" id="{C98E6B94-FEFE-4AD2-9C2F-390CC1EA7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662518" y="24392965"/>
          <a:ext cx="788894" cy="788894"/>
        </a:xfrm>
        <a:prstGeom prst="rect">
          <a:avLst/>
        </a:prstGeom>
      </xdr:spPr>
    </xdr:pic>
    <xdr:clientData/>
  </xdr:twoCellAnchor>
  <xdr:twoCellAnchor>
    <xdr:from>
      <xdr:col>2</xdr:col>
      <xdr:colOff>224118</xdr:colOff>
      <xdr:row>42</xdr:row>
      <xdr:rowOff>98612</xdr:rowOff>
    </xdr:from>
    <xdr:to>
      <xdr:col>2</xdr:col>
      <xdr:colOff>995082</xdr:colOff>
      <xdr:row>42</xdr:row>
      <xdr:rowOff>869576</xdr:rowOff>
    </xdr:to>
    <xdr:pic>
      <xdr:nvPicPr>
        <xdr:cNvPr id="109" name="HC0332 ENT22 TR PNT" descr="HC0332 ENT22 TR PNT">
          <a:extLst>
            <a:ext uri="{FF2B5EF4-FFF2-40B4-BE49-F238E27FC236}">
              <a16:creationId xmlns:a16="http://schemas.microsoft.com/office/drawing/2014/main" id="{C6F93A3F-E8B2-4C5A-B7EA-664D0718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698377" y="25459765"/>
          <a:ext cx="770964" cy="770964"/>
        </a:xfrm>
        <a:prstGeom prst="rect">
          <a:avLst/>
        </a:prstGeom>
      </xdr:spPr>
    </xdr:pic>
    <xdr:clientData/>
  </xdr:twoCellAnchor>
  <xdr:twoCellAnchor>
    <xdr:from>
      <xdr:col>2</xdr:col>
      <xdr:colOff>268941</xdr:colOff>
      <xdr:row>43</xdr:row>
      <xdr:rowOff>152400</xdr:rowOff>
    </xdr:from>
    <xdr:to>
      <xdr:col>2</xdr:col>
      <xdr:colOff>1013011</xdr:colOff>
      <xdr:row>43</xdr:row>
      <xdr:rowOff>896470</xdr:rowOff>
    </xdr:to>
    <xdr:pic>
      <xdr:nvPicPr>
        <xdr:cNvPr id="110" name="HC0337 ENT22 TR PNT Y" descr="HC0337 ENT22 TR PNT Y">
          <a:extLst>
            <a:ext uri="{FF2B5EF4-FFF2-40B4-BE49-F238E27FC236}">
              <a16:creationId xmlns:a16="http://schemas.microsoft.com/office/drawing/2014/main" id="{09782C04-29D2-4EA0-B819-D54741134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43200" y="26553459"/>
          <a:ext cx="744070" cy="744070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10</xdr:row>
      <xdr:rowOff>125505</xdr:rowOff>
    </xdr:from>
    <xdr:to>
      <xdr:col>2</xdr:col>
      <xdr:colOff>1075764</xdr:colOff>
      <xdr:row>10</xdr:row>
      <xdr:rowOff>950258</xdr:rowOff>
    </xdr:to>
    <xdr:pic>
      <xdr:nvPicPr>
        <xdr:cNvPr id="2" name="GK9154 SQUAD 21 JSY SS" descr="GK9154 SQUAD 21 JSY SS">
          <a:extLst>
            <a:ext uri="{FF2B5EF4-FFF2-40B4-BE49-F238E27FC236}">
              <a16:creationId xmlns:a16="http://schemas.microsoft.com/office/drawing/2014/main" id="{4ADA2A82-6C25-4AF3-BB9D-8CD9B4A0F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25270" y="1855693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12</xdr:row>
      <xdr:rowOff>125505</xdr:rowOff>
    </xdr:from>
    <xdr:to>
      <xdr:col>2</xdr:col>
      <xdr:colOff>1075764</xdr:colOff>
      <xdr:row>12</xdr:row>
      <xdr:rowOff>950258</xdr:rowOff>
    </xdr:to>
    <xdr:pic>
      <xdr:nvPicPr>
        <xdr:cNvPr id="5" name="GN5726 SQUAD 21 JSY SS" descr="GN5726 SQUAD 21 JSY SS">
          <a:extLst>
            <a:ext uri="{FF2B5EF4-FFF2-40B4-BE49-F238E27FC236}">
              <a16:creationId xmlns:a16="http://schemas.microsoft.com/office/drawing/2014/main" id="{6C9F16F9-CBB0-4A6A-A3E9-41AC02B6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25270" y="3935505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18</xdr:row>
      <xdr:rowOff>134470</xdr:rowOff>
    </xdr:from>
    <xdr:to>
      <xdr:col>2</xdr:col>
      <xdr:colOff>1075764</xdr:colOff>
      <xdr:row>18</xdr:row>
      <xdr:rowOff>959223</xdr:rowOff>
    </xdr:to>
    <xdr:pic>
      <xdr:nvPicPr>
        <xdr:cNvPr id="6" name="GK9153 SQUAD 21 SHO" descr="GK9153 SQUAD 21 SHO">
          <a:extLst>
            <a:ext uri="{FF2B5EF4-FFF2-40B4-BE49-F238E27FC236}">
              <a16:creationId xmlns:a16="http://schemas.microsoft.com/office/drawing/2014/main" id="{C076FA27-17A6-4D2A-ABB7-FD909C23B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25270" y="6024282"/>
          <a:ext cx="824753" cy="824753"/>
        </a:xfrm>
        <a:prstGeom prst="rect">
          <a:avLst/>
        </a:prstGeom>
      </xdr:spPr>
    </xdr:pic>
    <xdr:clientData/>
  </xdr:twoCellAnchor>
  <xdr:twoCellAnchor>
    <xdr:from>
      <xdr:col>2</xdr:col>
      <xdr:colOff>259977</xdr:colOff>
      <xdr:row>20</xdr:row>
      <xdr:rowOff>71718</xdr:rowOff>
    </xdr:from>
    <xdr:to>
      <xdr:col>2</xdr:col>
      <xdr:colOff>1147483</xdr:colOff>
      <xdr:row>20</xdr:row>
      <xdr:rowOff>959224</xdr:rowOff>
    </xdr:to>
    <xdr:pic>
      <xdr:nvPicPr>
        <xdr:cNvPr id="7" name="GK9806 SQUAD GK21 JSYY" descr="GK9806 SQUAD GK21 JSYY">
          <a:extLst>
            <a:ext uri="{FF2B5EF4-FFF2-40B4-BE49-F238E27FC236}">
              <a16:creationId xmlns:a16="http://schemas.microsoft.com/office/drawing/2014/main" id="{8DB1B963-7378-4C4B-849C-84574A12B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4236" y="8041342"/>
          <a:ext cx="887506" cy="887506"/>
        </a:xfrm>
        <a:prstGeom prst="rect">
          <a:avLst/>
        </a:prstGeom>
      </xdr:spPr>
    </xdr:pic>
    <xdr:clientData/>
  </xdr:twoCellAnchor>
  <xdr:twoCellAnchor>
    <xdr:from>
      <xdr:col>2</xdr:col>
      <xdr:colOff>233082</xdr:colOff>
      <xdr:row>21</xdr:row>
      <xdr:rowOff>62753</xdr:rowOff>
    </xdr:from>
    <xdr:to>
      <xdr:col>2</xdr:col>
      <xdr:colOff>1120588</xdr:colOff>
      <xdr:row>21</xdr:row>
      <xdr:rowOff>950259</xdr:rowOff>
    </xdr:to>
    <xdr:pic>
      <xdr:nvPicPr>
        <xdr:cNvPr id="8" name="GN5794 SQUAD GK21 JSYY" descr="GN5794 SQUAD GK21 JSYY">
          <a:extLst>
            <a:ext uri="{FF2B5EF4-FFF2-40B4-BE49-F238E27FC236}">
              <a16:creationId xmlns:a16="http://schemas.microsoft.com/office/drawing/2014/main" id="{6216C82F-FE67-4364-9EFC-A0E2625EF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07341" y="11152094"/>
          <a:ext cx="887506" cy="887506"/>
        </a:xfrm>
        <a:prstGeom prst="rect">
          <a:avLst/>
        </a:prstGeom>
      </xdr:spPr>
    </xdr:pic>
    <xdr:clientData/>
  </xdr:twoCellAnchor>
  <xdr:twoCellAnchor>
    <xdr:from>
      <xdr:col>2</xdr:col>
      <xdr:colOff>116540</xdr:colOff>
      <xdr:row>25</xdr:row>
      <xdr:rowOff>170329</xdr:rowOff>
    </xdr:from>
    <xdr:to>
      <xdr:col>2</xdr:col>
      <xdr:colOff>1181045</xdr:colOff>
      <xdr:row>25</xdr:row>
      <xdr:rowOff>833717</xdr:rowOff>
    </xdr:to>
    <xdr:pic>
      <xdr:nvPicPr>
        <xdr:cNvPr id="9" name="Picture_55_2">
          <a:extLst>
            <a:ext uri="{FF2B5EF4-FFF2-40B4-BE49-F238E27FC236}">
              <a16:creationId xmlns:a16="http://schemas.microsoft.com/office/drawing/2014/main" id="{DA0C6014-02C8-4035-9476-C9820B10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799" y="13581529"/>
          <a:ext cx="1064505" cy="663388"/>
        </a:xfrm>
        <a:prstGeom prst="rect">
          <a:avLst/>
        </a:prstGeom>
      </xdr:spPr>
    </xdr:pic>
    <xdr:clientData/>
  </xdr:twoCellAnchor>
  <xdr:twoCellAnchor>
    <xdr:from>
      <xdr:col>2</xdr:col>
      <xdr:colOff>134471</xdr:colOff>
      <xdr:row>24</xdr:row>
      <xdr:rowOff>206188</xdr:rowOff>
    </xdr:from>
    <xdr:to>
      <xdr:col>2</xdr:col>
      <xdr:colOff>1155821</xdr:colOff>
      <xdr:row>24</xdr:row>
      <xdr:rowOff>842682</xdr:rowOff>
    </xdr:to>
    <xdr:pic>
      <xdr:nvPicPr>
        <xdr:cNvPr id="10" name="Picture_50_2">
          <a:extLst>
            <a:ext uri="{FF2B5EF4-FFF2-40B4-BE49-F238E27FC236}">
              <a16:creationId xmlns:a16="http://schemas.microsoft.com/office/drawing/2014/main" id="{0037392B-F047-424A-81A1-59632D16F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730" y="12559553"/>
          <a:ext cx="1021350" cy="636494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46</xdr:row>
      <xdr:rowOff>107576</xdr:rowOff>
    </xdr:from>
    <xdr:to>
      <xdr:col>2</xdr:col>
      <xdr:colOff>1084728</xdr:colOff>
      <xdr:row>46</xdr:row>
      <xdr:rowOff>941293</xdr:rowOff>
    </xdr:to>
    <xdr:pic>
      <xdr:nvPicPr>
        <xdr:cNvPr id="11" name="HG6283 ENT22 JSY" descr="HG6283 ENT22 JSY">
          <a:extLst>
            <a:ext uri="{FF2B5EF4-FFF2-40B4-BE49-F238E27FC236}">
              <a16:creationId xmlns:a16="http://schemas.microsoft.com/office/drawing/2014/main" id="{0C49A678-BEE9-4E84-A6C6-98E9FD4C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25270" y="31708164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26893</xdr:colOff>
      <xdr:row>50</xdr:row>
      <xdr:rowOff>206188</xdr:rowOff>
    </xdr:from>
    <xdr:to>
      <xdr:col>2</xdr:col>
      <xdr:colOff>1105784</xdr:colOff>
      <xdr:row>50</xdr:row>
      <xdr:rowOff>878541</xdr:rowOff>
    </xdr:to>
    <xdr:pic>
      <xdr:nvPicPr>
        <xdr:cNvPr id="14" name="Picture_1284_2">
          <a:extLst>
            <a:ext uri="{FF2B5EF4-FFF2-40B4-BE49-F238E27FC236}">
              <a16:creationId xmlns:a16="http://schemas.microsoft.com/office/drawing/2014/main" id="{77183E5F-4D54-47B5-A907-4D41E25F7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152" y="33886588"/>
          <a:ext cx="1078891" cy="672353"/>
        </a:xfrm>
        <a:prstGeom prst="rect">
          <a:avLst/>
        </a:prstGeom>
      </xdr:spPr>
    </xdr:pic>
    <xdr:clientData/>
  </xdr:twoCellAnchor>
  <xdr:twoCellAnchor>
    <xdr:from>
      <xdr:col>2</xdr:col>
      <xdr:colOff>53787</xdr:colOff>
      <xdr:row>51</xdr:row>
      <xdr:rowOff>224118</xdr:rowOff>
    </xdr:from>
    <xdr:to>
      <xdr:col>2</xdr:col>
      <xdr:colOff>1017596</xdr:colOff>
      <xdr:row>51</xdr:row>
      <xdr:rowOff>824753</xdr:rowOff>
    </xdr:to>
    <xdr:pic>
      <xdr:nvPicPr>
        <xdr:cNvPr id="15" name="Picture_1285_2">
          <a:extLst>
            <a:ext uri="{FF2B5EF4-FFF2-40B4-BE49-F238E27FC236}">
              <a16:creationId xmlns:a16="http://schemas.microsoft.com/office/drawing/2014/main" id="{082A09C8-6350-4700-B72C-837C61C9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46" y="34944424"/>
          <a:ext cx="963809" cy="600635"/>
        </a:xfrm>
        <a:prstGeom prst="rect">
          <a:avLst/>
        </a:prstGeom>
      </xdr:spPr>
    </xdr:pic>
    <xdr:clientData/>
  </xdr:twoCellAnchor>
  <xdr:twoCellAnchor>
    <xdr:from>
      <xdr:col>2</xdr:col>
      <xdr:colOff>53788</xdr:colOff>
      <xdr:row>44</xdr:row>
      <xdr:rowOff>188259</xdr:rowOff>
    </xdr:from>
    <xdr:to>
      <xdr:col>2</xdr:col>
      <xdr:colOff>1190220</xdr:colOff>
      <xdr:row>44</xdr:row>
      <xdr:rowOff>896471</xdr:rowOff>
    </xdr:to>
    <xdr:pic>
      <xdr:nvPicPr>
        <xdr:cNvPr id="16" name="Picture_598_2">
          <a:extLst>
            <a:ext uri="{FF2B5EF4-FFF2-40B4-BE49-F238E27FC236}">
              <a16:creationId xmlns:a16="http://schemas.microsoft.com/office/drawing/2014/main" id="{92B3FBFE-15DE-4EDA-B3C0-87A7BF0D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47" y="31788847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143434</xdr:colOff>
      <xdr:row>53</xdr:row>
      <xdr:rowOff>134470</xdr:rowOff>
    </xdr:from>
    <xdr:to>
      <xdr:col>2</xdr:col>
      <xdr:colOff>1092859</xdr:colOff>
      <xdr:row>53</xdr:row>
      <xdr:rowOff>726141</xdr:rowOff>
    </xdr:to>
    <xdr:pic>
      <xdr:nvPicPr>
        <xdr:cNvPr id="17" name="Picture_1497_2">
          <a:extLst>
            <a:ext uri="{FF2B5EF4-FFF2-40B4-BE49-F238E27FC236}">
              <a16:creationId xmlns:a16="http://schemas.microsoft.com/office/drawing/2014/main" id="{D6361B23-C13E-4FB1-B090-DDDFE99E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693" y="37104917"/>
          <a:ext cx="949425" cy="591671"/>
        </a:xfrm>
        <a:prstGeom prst="rect">
          <a:avLst/>
        </a:prstGeom>
      </xdr:spPr>
    </xdr:pic>
    <xdr:clientData/>
  </xdr:twoCellAnchor>
  <xdr:twoCellAnchor>
    <xdr:from>
      <xdr:col>2</xdr:col>
      <xdr:colOff>62752</xdr:colOff>
      <xdr:row>54</xdr:row>
      <xdr:rowOff>107576</xdr:rowOff>
    </xdr:from>
    <xdr:to>
      <xdr:col>2</xdr:col>
      <xdr:colOff>1055331</xdr:colOff>
      <xdr:row>54</xdr:row>
      <xdr:rowOff>726141</xdr:rowOff>
    </xdr:to>
    <xdr:pic>
      <xdr:nvPicPr>
        <xdr:cNvPr id="18" name="Picture_1493_2">
          <a:extLst>
            <a:ext uri="{FF2B5EF4-FFF2-40B4-BE49-F238E27FC236}">
              <a16:creationId xmlns:a16="http://schemas.microsoft.com/office/drawing/2014/main" id="{09D28952-2192-4BA3-B676-71C4E877D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011" y="38028282"/>
          <a:ext cx="992579" cy="618565"/>
        </a:xfrm>
        <a:prstGeom prst="rect">
          <a:avLst/>
        </a:prstGeom>
      </xdr:spPr>
    </xdr:pic>
    <xdr:clientData/>
  </xdr:twoCellAnchor>
  <xdr:twoCellAnchor>
    <xdr:from>
      <xdr:col>2</xdr:col>
      <xdr:colOff>62753</xdr:colOff>
      <xdr:row>13</xdr:row>
      <xdr:rowOff>161365</xdr:rowOff>
    </xdr:from>
    <xdr:to>
      <xdr:col>2</xdr:col>
      <xdr:colOff>1199185</xdr:colOff>
      <xdr:row>13</xdr:row>
      <xdr:rowOff>869577</xdr:rowOff>
    </xdr:to>
    <xdr:pic>
      <xdr:nvPicPr>
        <xdr:cNvPr id="19" name="Picture_48_2">
          <a:extLst>
            <a:ext uri="{FF2B5EF4-FFF2-40B4-BE49-F238E27FC236}">
              <a16:creationId xmlns:a16="http://schemas.microsoft.com/office/drawing/2014/main" id="{A294AA09-BDB1-44D0-8765-2358736C7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012" y="6051177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53788</xdr:colOff>
      <xdr:row>14</xdr:row>
      <xdr:rowOff>179294</xdr:rowOff>
    </xdr:from>
    <xdr:to>
      <xdr:col>2</xdr:col>
      <xdr:colOff>1190220</xdr:colOff>
      <xdr:row>14</xdr:row>
      <xdr:rowOff>887506</xdr:rowOff>
    </xdr:to>
    <xdr:pic>
      <xdr:nvPicPr>
        <xdr:cNvPr id="20" name="Picture_48_2">
          <a:extLst>
            <a:ext uri="{FF2B5EF4-FFF2-40B4-BE49-F238E27FC236}">
              <a16:creationId xmlns:a16="http://schemas.microsoft.com/office/drawing/2014/main" id="{DAFD3CDF-25F3-440D-ADD9-671DBBE9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47" y="7109012"/>
          <a:ext cx="1136432" cy="708212"/>
        </a:xfrm>
        <a:prstGeom prst="rect">
          <a:avLst/>
        </a:prstGeom>
      </xdr:spPr>
    </xdr:pic>
    <xdr:clientData/>
  </xdr:twoCellAnchor>
  <xdr:twoCellAnchor>
    <xdr:from>
      <xdr:col>2</xdr:col>
      <xdr:colOff>8964</xdr:colOff>
      <xdr:row>15</xdr:row>
      <xdr:rowOff>125506</xdr:rowOff>
    </xdr:from>
    <xdr:to>
      <xdr:col>2</xdr:col>
      <xdr:colOff>1231707</xdr:colOff>
      <xdr:row>15</xdr:row>
      <xdr:rowOff>887506</xdr:rowOff>
    </xdr:to>
    <xdr:pic>
      <xdr:nvPicPr>
        <xdr:cNvPr id="23" name="Picture_78_2">
          <a:extLst>
            <a:ext uri="{FF2B5EF4-FFF2-40B4-BE49-F238E27FC236}">
              <a16:creationId xmlns:a16="http://schemas.microsoft.com/office/drawing/2014/main" id="{F75A70BC-A3F0-463A-BC2F-99462196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3" y="8095130"/>
          <a:ext cx="1222743" cy="762000"/>
        </a:xfrm>
        <a:prstGeom prst="rect">
          <a:avLst/>
        </a:prstGeom>
      </xdr:spPr>
    </xdr:pic>
    <xdr:clientData/>
  </xdr:twoCellAnchor>
  <xdr:twoCellAnchor>
    <xdr:from>
      <xdr:col>2</xdr:col>
      <xdr:colOff>8965</xdr:colOff>
      <xdr:row>16</xdr:row>
      <xdr:rowOff>152400</xdr:rowOff>
    </xdr:from>
    <xdr:to>
      <xdr:col>2</xdr:col>
      <xdr:colOff>1231708</xdr:colOff>
      <xdr:row>16</xdr:row>
      <xdr:rowOff>914400</xdr:rowOff>
    </xdr:to>
    <xdr:pic>
      <xdr:nvPicPr>
        <xdr:cNvPr id="24" name="Picture_78_2">
          <a:extLst>
            <a:ext uri="{FF2B5EF4-FFF2-40B4-BE49-F238E27FC236}">
              <a16:creationId xmlns:a16="http://schemas.microsoft.com/office/drawing/2014/main" id="{AD9B9D80-DB70-4607-A88F-DCD29D3B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3224" y="9161929"/>
          <a:ext cx="1222743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197222</xdr:colOff>
      <xdr:row>48</xdr:row>
      <xdr:rowOff>71717</xdr:rowOff>
    </xdr:from>
    <xdr:to>
      <xdr:col>2</xdr:col>
      <xdr:colOff>1071693</xdr:colOff>
      <xdr:row>48</xdr:row>
      <xdr:rowOff>968188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713A480-3811-8E8D-5BB7-14112982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671481" y="39991552"/>
          <a:ext cx="874471" cy="896471"/>
        </a:xfrm>
        <a:prstGeom prst="rect">
          <a:avLst/>
        </a:prstGeom>
      </xdr:spPr>
    </xdr:pic>
    <xdr:clientData/>
  </xdr:twoCellAnchor>
  <xdr:twoCellAnchor editAs="oneCell">
    <xdr:from>
      <xdr:col>2</xdr:col>
      <xdr:colOff>233083</xdr:colOff>
      <xdr:row>49</xdr:row>
      <xdr:rowOff>17931</xdr:rowOff>
    </xdr:from>
    <xdr:to>
      <xdr:col>2</xdr:col>
      <xdr:colOff>1066800</xdr:colOff>
      <xdr:row>49</xdr:row>
      <xdr:rowOff>958679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2B5A0D5-567B-2EB4-015B-DA646D10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707342" y="40977672"/>
          <a:ext cx="833717" cy="940748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</xdr:colOff>
      <xdr:row>47</xdr:row>
      <xdr:rowOff>89648</xdr:rowOff>
    </xdr:from>
    <xdr:to>
      <xdr:col>2</xdr:col>
      <xdr:colOff>995082</xdr:colOff>
      <xdr:row>47</xdr:row>
      <xdr:rowOff>984980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07FB399-21F6-6567-CE9B-DCB8B4ECA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680447" y="38969577"/>
          <a:ext cx="788894" cy="895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a.herttolin@intersport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ha.herttolin@intersport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zoomScale="85" zoomScaleNormal="85" workbookViewId="0">
      <selection activeCell="Y10" sqref="Y10"/>
    </sheetView>
  </sheetViews>
  <sheetFormatPr defaultRowHeight="12.75" x14ac:dyDescent="0.2"/>
  <cols>
    <col min="1" max="3" width="18" customWidth="1"/>
    <col min="4" max="4" width="14.7109375" customWidth="1"/>
    <col min="5" max="5" width="12.7109375" customWidth="1"/>
    <col min="18" max="18" width="12.7109375" customWidth="1"/>
  </cols>
  <sheetData>
    <row r="1" spans="1:18" ht="26.25" x14ac:dyDescent="0.4">
      <c r="A1" s="11" t="s">
        <v>0</v>
      </c>
    </row>
    <row r="3" spans="1:18" x14ac:dyDescent="0.2">
      <c r="A3" s="3" t="s">
        <v>1</v>
      </c>
      <c r="B3" s="30"/>
      <c r="C3" s="30"/>
    </row>
    <row r="4" spans="1:18" x14ac:dyDescent="0.2">
      <c r="A4" s="3" t="s">
        <v>2</v>
      </c>
      <c r="B4" s="30"/>
      <c r="C4" s="30"/>
    </row>
    <row r="5" spans="1:18" x14ac:dyDescent="0.2">
      <c r="A5" s="3" t="s">
        <v>3</v>
      </c>
      <c r="B5" s="30"/>
      <c r="C5" s="30"/>
      <c r="J5" s="12" t="s">
        <v>4</v>
      </c>
    </row>
    <row r="6" spans="1:18" x14ac:dyDescent="0.2">
      <c r="A6" s="3" t="s">
        <v>5</v>
      </c>
      <c r="B6" s="30"/>
      <c r="C6" s="30"/>
      <c r="J6" s="12" t="s">
        <v>6</v>
      </c>
    </row>
    <row r="7" spans="1:18" x14ac:dyDescent="0.2">
      <c r="J7" s="13" t="s">
        <v>7</v>
      </c>
    </row>
    <row r="9" spans="1:18" ht="17.45" customHeight="1" x14ac:dyDescent="0.2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>
        <v>116</v>
      </c>
      <c r="G9" s="1">
        <v>128</v>
      </c>
      <c r="H9" s="1">
        <v>140</v>
      </c>
      <c r="I9" s="1">
        <v>152</v>
      </c>
      <c r="J9" s="1">
        <v>164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17</v>
      </c>
      <c r="P9" s="1" t="s">
        <v>18</v>
      </c>
      <c r="Q9" s="1" t="s">
        <v>19</v>
      </c>
      <c r="R9" s="1" t="s">
        <v>20</v>
      </c>
    </row>
    <row r="10" spans="1:18" ht="82.15" customHeight="1" x14ac:dyDescent="0.2">
      <c r="A10" s="2" t="s">
        <v>21</v>
      </c>
      <c r="B10" s="2" t="s">
        <v>22</v>
      </c>
      <c r="C10" s="5"/>
      <c r="D10" s="9" t="s">
        <v>23</v>
      </c>
      <c r="E10" s="21" t="s">
        <v>24</v>
      </c>
      <c r="F10" s="15"/>
      <c r="G10" s="16"/>
      <c r="H10" s="16"/>
      <c r="I10" s="16"/>
      <c r="J10" s="17"/>
      <c r="K10" s="7"/>
      <c r="L10" s="7"/>
      <c r="M10" s="7"/>
      <c r="N10" s="7"/>
      <c r="O10" s="7"/>
      <c r="P10" s="14"/>
      <c r="Q10" s="22">
        <f>SUM(K10:O10)</f>
        <v>0</v>
      </c>
      <c r="R10" s="23" t="e">
        <f t="shared" ref="R10:R23" si="0">Q10*E10</f>
        <v>#VALUE!</v>
      </c>
    </row>
    <row r="11" spans="1:18" ht="82.15" customHeight="1" x14ac:dyDescent="0.2">
      <c r="A11" s="2" t="s">
        <v>25</v>
      </c>
      <c r="B11" s="2" t="s">
        <v>26</v>
      </c>
      <c r="C11" s="5"/>
      <c r="D11" s="9" t="s">
        <v>23</v>
      </c>
      <c r="E11" s="21">
        <v>18</v>
      </c>
      <c r="F11" s="7"/>
      <c r="G11" s="7"/>
      <c r="H11" s="7"/>
      <c r="I11" s="7"/>
      <c r="J11" s="7"/>
      <c r="K11" s="15"/>
      <c r="L11" s="16"/>
      <c r="M11" s="16"/>
      <c r="N11" s="16"/>
      <c r="O11" s="16"/>
      <c r="P11" s="17"/>
      <c r="Q11" s="22">
        <f>SUM(F11:J11)</f>
        <v>0</v>
      </c>
      <c r="R11" s="23">
        <f t="shared" si="0"/>
        <v>0</v>
      </c>
    </row>
    <row r="12" spans="1:18" ht="82.15" customHeight="1" x14ac:dyDescent="0.2">
      <c r="A12" s="2" t="s">
        <v>27</v>
      </c>
      <c r="B12" s="2" t="s">
        <v>22</v>
      </c>
      <c r="C12" s="5"/>
      <c r="D12" s="9" t="s">
        <v>28</v>
      </c>
      <c r="E12" s="21" t="s">
        <v>24</v>
      </c>
      <c r="F12" s="15"/>
      <c r="G12" s="16"/>
      <c r="H12" s="16"/>
      <c r="I12" s="16"/>
      <c r="J12" s="17"/>
      <c r="K12" s="7"/>
      <c r="L12" s="7"/>
      <c r="M12" s="7"/>
      <c r="N12" s="7"/>
      <c r="O12" s="7"/>
      <c r="P12" s="14"/>
      <c r="Q12" s="22">
        <f>SUM(K12:O12)</f>
        <v>0</v>
      </c>
      <c r="R12" s="23" t="e">
        <f t="shared" si="0"/>
        <v>#VALUE!</v>
      </c>
    </row>
    <row r="13" spans="1:18" ht="82.15" customHeight="1" x14ac:dyDescent="0.2">
      <c r="A13" s="2" t="s">
        <v>29</v>
      </c>
      <c r="B13" s="2" t="s">
        <v>26</v>
      </c>
      <c r="C13" s="5"/>
      <c r="D13" s="9" t="s">
        <v>28</v>
      </c>
      <c r="E13" s="21">
        <v>18</v>
      </c>
      <c r="F13" s="7"/>
      <c r="G13" s="7"/>
      <c r="H13" s="7"/>
      <c r="I13" s="7"/>
      <c r="J13" s="7"/>
      <c r="K13" s="15"/>
      <c r="L13" s="16"/>
      <c r="M13" s="16"/>
      <c r="N13" s="16"/>
      <c r="O13" s="16"/>
      <c r="P13" s="17"/>
      <c r="Q13" s="22">
        <f>SUM(F13:J13)</f>
        <v>0</v>
      </c>
      <c r="R13" s="23">
        <f t="shared" si="0"/>
        <v>0</v>
      </c>
    </row>
    <row r="14" spans="1:18" ht="82.15" customHeight="1" x14ac:dyDescent="0.2">
      <c r="A14" s="2" t="s">
        <v>30</v>
      </c>
      <c r="B14" s="2" t="s">
        <v>31</v>
      </c>
      <c r="C14" s="5"/>
      <c r="D14" s="9" t="s">
        <v>23</v>
      </c>
      <c r="E14" s="21" t="s">
        <v>24</v>
      </c>
      <c r="F14" s="15"/>
      <c r="G14" s="16"/>
      <c r="H14" s="16"/>
      <c r="I14" s="16"/>
      <c r="J14" s="17"/>
      <c r="K14" s="7"/>
      <c r="L14" s="7"/>
      <c r="M14" s="7"/>
      <c r="N14" s="7"/>
      <c r="O14" s="7"/>
      <c r="P14" s="14"/>
      <c r="Q14" s="22">
        <f>SUM(K14:O14)</f>
        <v>0</v>
      </c>
      <c r="R14" s="23" t="e">
        <f t="shared" si="0"/>
        <v>#VALUE!</v>
      </c>
    </row>
    <row r="15" spans="1:18" ht="82.15" customHeight="1" x14ac:dyDescent="0.2">
      <c r="A15" s="2" t="s">
        <v>32</v>
      </c>
      <c r="B15" s="2" t="s">
        <v>33</v>
      </c>
      <c r="C15" s="5"/>
      <c r="D15" s="9" t="s">
        <v>23</v>
      </c>
      <c r="E15" s="21">
        <v>15.5</v>
      </c>
      <c r="F15" s="7"/>
      <c r="G15" s="7"/>
      <c r="H15" s="7"/>
      <c r="I15" s="7"/>
      <c r="J15" s="7"/>
      <c r="K15" s="15"/>
      <c r="L15" s="16"/>
      <c r="M15" s="16"/>
      <c r="N15" s="16"/>
      <c r="O15" s="16"/>
      <c r="P15" s="17"/>
      <c r="Q15" s="22">
        <f>SUM(F15:J15)</f>
        <v>0</v>
      </c>
      <c r="R15" s="23">
        <f t="shared" si="0"/>
        <v>0</v>
      </c>
    </row>
    <row r="16" spans="1:18" ht="82.15" customHeight="1" x14ac:dyDescent="0.2">
      <c r="A16" s="2" t="s">
        <v>34</v>
      </c>
      <c r="B16" s="2" t="s">
        <v>31</v>
      </c>
      <c r="C16" s="5"/>
      <c r="D16" s="9" t="s">
        <v>28</v>
      </c>
      <c r="E16" s="21" t="s">
        <v>24</v>
      </c>
      <c r="F16" s="15"/>
      <c r="G16" s="16"/>
      <c r="H16" s="16"/>
      <c r="I16" s="16"/>
      <c r="J16" s="17"/>
      <c r="K16" s="7"/>
      <c r="L16" s="7"/>
      <c r="M16" s="7"/>
      <c r="N16" s="7"/>
      <c r="O16" s="7"/>
      <c r="P16" s="14"/>
      <c r="Q16" s="22">
        <f>SUM(K16:O16)</f>
        <v>0</v>
      </c>
      <c r="R16" s="23" t="e">
        <f t="shared" si="0"/>
        <v>#VALUE!</v>
      </c>
    </row>
    <row r="17" spans="1:18" ht="82.15" customHeight="1" x14ac:dyDescent="0.2">
      <c r="A17" s="2" t="s">
        <v>35</v>
      </c>
      <c r="B17" s="2" t="s">
        <v>33</v>
      </c>
      <c r="C17" s="5"/>
      <c r="D17" s="9" t="s">
        <v>23</v>
      </c>
      <c r="E17" s="21">
        <v>15.5</v>
      </c>
      <c r="F17" s="7"/>
      <c r="G17" s="7"/>
      <c r="H17" s="7"/>
      <c r="I17" s="7"/>
      <c r="J17" s="7"/>
      <c r="K17" s="15"/>
      <c r="L17" s="16"/>
      <c r="M17" s="16"/>
      <c r="N17" s="16"/>
      <c r="O17" s="16"/>
      <c r="P17" s="17"/>
      <c r="Q17" s="22">
        <f>SUM(F17:J17)</f>
        <v>0</v>
      </c>
      <c r="R17" s="23">
        <f t="shared" si="0"/>
        <v>0</v>
      </c>
    </row>
    <row r="18" spans="1:18" ht="82.15" customHeight="1" x14ac:dyDescent="0.2">
      <c r="A18" s="2" t="s">
        <v>36</v>
      </c>
      <c r="B18" s="2" t="s">
        <v>37</v>
      </c>
      <c r="C18" s="5"/>
      <c r="D18" s="9" t="s">
        <v>23</v>
      </c>
      <c r="E18" s="21" t="s">
        <v>24</v>
      </c>
      <c r="F18" s="15"/>
      <c r="G18" s="16"/>
      <c r="H18" s="16"/>
      <c r="I18" s="16"/>
      <c r="J18" s="17"/>
      <c r="K18" s="7"/>
      <c r="L18" s="7"/>
      <c r="M18" s="7"/>
      <c r="N18" s="7"/>
      <c r="O18" s="7"/>
      <c r="P18" s="14"/>
      <c r="Q18" s="22">
        <f>SUM(K18:O18)</f>
        <v>0</v>
      </c>
      <c r="R18" s="23" t="e">
        <f t="shared" si="0"/>
        <v>#VALUE!</v>
      </c>
    </row>
    <row r="19" spans="1:18" ht="82.15" customHeight="1" x14ac:dyDescent="0.2">
      <c r="A19" s="2" t="s">
        <v>38</v>
      </c>
      <c r="B19" s="2" t="s">
        <v>39</v>
      </c>
      <c r="C19" s="5"/>
      <c r="D19" s="9" t="s">
        <v>23</v>
      </c>
      <c r="E19" s="21">
        <v>18</v>
      </c>
      <c r="F19" s="7"/>
      <c r="G19" s="7"/>
      <c r="H19" s="7"/>
      <c r="I19" s="7"/>
      <c r="J19" s="7"/>
      <c r="K19" s="15"/>
      <c r="L19" s="16"/>
      <c r="M19" s="16"/>
      <c r="N19" s="16"/>
      <c r="O19" s="16"/>
      <c r="P19" s="17"/>
      <c r="Q19" s="22">
        <f>SUM(F19:J19)</f>
        <v>0</v>
      </c>
      <c r="R19" s="23">
        <f t="shared" si="0"/>
        <v>0</v>
      </c>
    </row>
    <row r="20" spans="1:18" ht="82.15" customHeight="1" x14ac:dyDescent="0.2">
      <c r="A20" s="2" t="s">
        <v>40</v>
      </c>
      <c r="B20" s="2" t="s">
        <v>41</v>
      </c>
      <c r="C20" s="5"/>
      <c r="D20" s="9" t="s">
        <v>42</v>
      </c>
      <c r="E20" s="21" t="s">
        <v>43</v>
      </c>
      <c r="F20" s="15"/>
      <c r="G20" s="16"/>
      <c r="H20" s="16"/>
      <c r="I20" s="16"/>
      <c r="J20" s="17"/>
      <c r="K20" s="7"/>
      <c r="L20" s="7"/>
      <c r="M20" s="7"/>
      <c r="N20" s="7"/>
      <c r="O20" s="7"/>
      <c r="P20" s="14"/>
      <c r="Q20" s="22">
        <f>SUM(K20:O20)</f>
        <v>0</v>
      </c>
      <c r="R20" s="23" t="e">
        <f t="shared" si="0"/>
        <v>#VALUE!</v>
      </c>
    </row>
    <row r="21" spans="1:18" ht="82.15" customHeight="1" x14ac:dyDescent="0.2">
      <c r="A21" s="2" t="s">
        <v>44</v>
      </c>
      <c r="B21" s="2" t="s">
        <v>45</v>
      </c>
      <c r="C21" s="5"/>
      <c r="D21" s="9" t="s">
        <v>42</v>
      </c>
      <c r="E21" s="21" t="s">
        <v>46</v>
      </c>
      <c r="F21" s="7"/>
      <c r="G21" s="7"/>
      <c r="H21" s="7"/>
      <c r="I21" s="7"/>
      <c r="J21" s="7"/>
      <c r="K21" s="15"/>
      <c r="L21" s="16"/>
      <c r="M21" s="16"/>
      <c r="N21" s="16"/>
      <c r="O21" s="16"/>
      <c r="P21" s="17"/>
      <c r="Q21" s="22">
        <f>SUM(F21:J21)</f>
        <v>0</v>
      </c>
      <c r="R21" s="23" t="e">
        <f t="shared" si="0"/>
        <v>#VALUE!</v>
      </c>
    </row>
    <row r="22" spans="1:18" ht="82.15" customHeight="1" x14ac:dyDescent="0.2">
      <c r="A22" s="2" t="s">
        <v>47</v>
      </c>
      <c r="B22" s="2" t="s">
        <v>41</v>
      </c>
      <c r="C22" s="5"/>
      <c r="D22" s="9" t="s">
        <v>48</v>
      </c>
      <c r="E22" s="21" t="s">
        <v>43</v>
      </c>
      <c r="F22" s="15"/>
      <c r="G22" s="16"/>
      <c r="H22" s="16"/>
      <c r="I22" s="16"/>
      <c r="J22" s="17"/>
      <c r="K22" s="7"/>
      <c r="L22" s="7"/>
      <c r="M22" s="7"/>
      <c r="N22" s="7"/>
      <c r="O22" s="7"/>
      <c r="P22" s="14"/>
      <c r="Q22" s="22">
        <f>SUM(K22:O22)</f>
        <v>0</v>
      </c>
      <c r="R22" s="23" t="e">
        <f t="shared" si="0"/>
        <v>#VALUE!</v>
      </c>
    </row>
    <row r="23" spans="1:18" ht="82.15" customHeight="1" x14ac:dyDescent="0.2">
      <c r="A23" s="2" t="s">
        <v>49</v>
      </c>
      <c r="B23" s="2" t="s">
        <v>45</v>
      </c>
      <c r="C23" s="5"/>
      <c r="D23" s="9" t="s">
        <v>48</v>
      </c>
      <c r="E23" s="21" t="s">
        <v>46</v>
      </c>
      <c r="F23" s="7"/>
      <c r="G23" s="7"/>
      <c r="H23" s="7"/>
      <c r="I23" s="7"/>
      <c r="J23" s="7"/>
      <c r="K23" s="15"/>
      <c r="L23" s="16"/>
      <c r="M23" s="16"/>
      <c r="N23" s="16"/>
      <c r="O23" s="16"/>
      <c r="P23" s="17"/>
      <c r="Q23" s="22">
        <f>SUM(F23:J23)</f>
        <v>0</v>
      </c>
      <c r="R23" s="23" t="e">
        <f t="shared" si="0"/>
        <v>#VALUE!</v>
      </c>
    </row>
    <row r="24" spans="1:18" ht="17.45" customHeight="1" x14ac:dyDescent="0.2">
      <c r="A24" s="1" t="s">
        <v>8</v>
      </c>
      <c r="B24" s="1" t="s">
        <v>9</v>
      </c>
      <c r="C24" s="1" t="s">
        <v>10</v>
      </c>
      <c r="D24" s="1" t="s">
        <v>11</v>
      </c>
      <c r="E24" s="1" t="s">
        <v>12</v>
      </c>
      <c r="F24" s="1" t="s">
        <v>50</v>
      </c>
      <c r="G24" s="1" t="s">
        <v>51</v>
      </c>
      <c r="H24" s="1" t="s">
        <v>52</v>
      </c>
      <c r="I24" s="1" t="s">
        <v>53</v>
      </c>
      <c r="J24" s="1" t="s">
        <v>54</v>
      </c>
      <c r="K24" s="1" t="s">
        <v>55</v>
      </c>
      <c r="L24" s="1" t="s">
        <v>56</v>
      </c>
      <c r="M24" s="1"/>
      <c r="N24" s="1"/>
      <c r="O24" s="1"/>
      <c r="P24" s="1"/>
      <c r="Q24" s="1" t="s">
        <v>19</v>
      </c>
      <c r="R24" s="1" t="s">
        <v>20</v>
      </c>
    </row>
    <row r="25" spans="1:18" ht="83.45" customHeight="1" x14ac:dyDescent="0.2">
      <c r="A25" s="2" t="s">
        <v>57</v>
      </c>
      <c r="B25" s="2" t="s">
        <v>58</v>
      </c>
      <c r="C25" s="6"/>
      <c r="D25" s="10" t="s">
        <v>28</v>
      </c>
      <c r="E25" s="21" t="s">
        <v>59</v>
      </c>
      <c r="F25" s="7"/>
      <c r="G25" s="7"/>
      <c r="H25" s="7"/>
      <c r="I25" s="7"/>
      <c r="J25" s="7"/>
      <c r="K25" s="7"/>
      <c r="L25" s="7"/>
      <c r="M25" s="15"/>
      <c r="N25" s="16"/>
      <c r="O25" s="16"/>
      <c r="P25" s="17"/>
      <c r="Q25" s="22">
        <f>SUM(F25:L25)</f>
        <v>0</v>
      </c>
      <c r="R25" s="23" t="e">
        <f t="shared" ref="R25:R26" si="1">Q25*E25</f>
        <v>#VALUE!</v>
      </c>
    </row>
    <row r="26" spans="1:18" ht="83.45" customHeight="1" x14ac:dyDescent="0.2">
      <c r="A26" s="2" t="s">
        <v>60</v>
      </c>
      <c r="B26" s="2" t="s">
        <v>58</v>
      </c>
      <c r="C26" s="6"/>
      <c r="D26" s="10" t="s">
        <v>23</v>
      </c>
      <c r="E26" s="21" t="s">
        <v>59</v>
      </c>
      <c r="F26" s="7"/>
      <c r="G26" s="7"/>
      <c r="H26" s="7"/>
      <c r="I26" s="7"/>
      <c r="J26" s="7"/>
      <c r="K26" s="7"/>
      <c r="L26" s="7"/>
      <c r="M26" s="15"/>
      <c r="N26" s="16"/>
      <c r="O26" s="16"/>
      <c r="P26" s="17"/>
      <c r="Q26" s="22">
        <f>SUM(F26:L26)</f>
        <v>0</v>
      </c>
      <c r="R26" s="23" t="e">
        <f t="shared" si="1"/>
        <v>#VALUE!</v>
      </c>
    </row>
    <row r="27" spans="1:18" ht="17.45" customHeight="1" x14ac:dyDescent="0.2">
      <c r="A27" s="1" t="s">
        <v>8</v>
      </c>
      <c r="B27" s="1" t="s">
        <v>9</v>
      </c>
      <c r="C27" s="1" t="s">
        <v>10</v>
      </c>
      <c r="D27" s="1" t="s">
        <v>11</v>
      </c>
      <c r="E27" s="1" t="s">
        <v>12</v>
      </c>
      <c r="F27" s="1">
        <v>116</v>
      </c>
      <c r="G27" s="1">
        <v>128</v>
      </c>
      <c r="H27" s="1">
        <v>140</v>
      </c>
      <c r="I27" s="1">
        <v>152</v>
      </c>
      <c r="J27" s="1">
        <v>164</v>
      </c>
      <c r="K27" s="1" t="s">
        <v>13</v>
      </c>
      <c r="L27" s="1" t="s">
        <v>14</v>
      </c>
      <c r="M27" s="1" t="s">
        <v>15</v>
      </c>
      <c r="N27" s="1" t="s">
        <v>16</v>
      </c>
      <c r="O27" s="1" t="s">
        <v>17</v>
      </c>
      <c r="P27" s="1" t="s">
        <v>18</v>
      </c>
      <c r="Q27" s="1" t="s">
        <v>19</v>
      </c>
      <c r="R27" s="1" t="s">
        <v>20</v>
      </c>
    </row>
    <row r="28" spans="1:18" ht="82.9" customHeight="1" x14ac:dyDescent="0.2">
      <c r="A28" s="4" t="s">
        <v>61</v>
      </c>
      <c r="B28" s="2" t="s">
        <v>62</v>
      </c>
      <c r="C28" s="6"/>
      <c r="D28" s="10" t="s">
        <v>23</v>
      </c>
      <c r="E28" s="21">
        <v>39</v>
      </c>
      <c r="F28" s="18"/>
      <c r="G28" s="19"/>
      <c r="H28" s="19"/>
      <c r="I28" s="19"/>
      <c r="J28" s="20"/>
      <c r="K28" s="8"/>
      <c r="L28" s="8"/>
      <c r="M28" s="8"/>
      <c r="N28" s="8"/>
      <c r="O28" s="8"/>
      <c r="P28" s="8"/>
      <c r="Q28" s="22">
        <f>SUM(K28:P28)</f>
        <v>0</v>
      </c>
      <c r="R28" s="23">
        <f t="shared" ref="R28:R33" si="2">Q28*E28</f>
        <v>0</v>
      </c>
    </row>
    <row r="29" spans="1:18" ht="82.9" customHeight="1" x14ac:dyDescent="0.2">
      <c r="A29" s="4" t="s">
        <v>63</v>
      </c>
      <c r="B29" s="2" t="s">
        <v>64</v>
      </c>
      <c r="C29" s="6"/>
      <c r="D29" s="10" t="s">
        <v>23</v>
      </c>
      <c r="E29" s="21" t="s">
        <v>65</v>
      </c>
      <c r="F29" s="7"/>
      <c r="G29" s="7"/>
      <c r="H29" s="7"/>
      <c r="I29" s="7"/>
      <c r="J29" s="7"/>
      <c r="K29" s="15"/>
      <c r="L29" s="16"/>
      <c r="M29" s="16"/>
      <c r="N29" s="16"/>
      <c r="O29" s="16"/>
      <c r="P29" s="17"/>
      <c r="Q29" s="22">
        <f>SUM(F29:J29)</f>
        <v>0</v>
      </c>
      <c r="R29" s="23" t="e">
        <f t="shared" si="2"/>
        <v>#VALUE!</v>
      </c>
    </row>
    <row r="30" spans="1:18" ht="82.9" customHeight="1" x14ac:dyDescent="0.2">
      <c r="A30" s="4" t="s">
        <v>66</v>
      </c>
      <c r="B30" s="2" t="s">
        <v>67</v>
      </c>
      <c r="C30" s="6"/>
      <c r="D30" s="10" t="s">
        <v>23</v>
      </c>
      <c r="E30" s="21">
        <v>39</v>
      </c>
      <c r="F30" s="18"/>
      <c r="G30" s="19"/>
      <c r="H30" s="19"/>
      <c r="I30" s="19"/>
      <c r="J30" s="20"/>
      <c r="K30" s="8"/>
      <c r="L30" s="8"/>
      <c r="M30" s="8"/>
      <c r="N30" s="8"/>
      <c r="O30" s="8"/>
      <c r="P30" s="8"/>
      <c r="Q30" s="22">
        <f>SUM(K30:P30)</f>
        <v>0</v>
      </c>
      <c r="R30" s="23">
        <f t="shared" ref="R30:R31" si="3">Q30*E30</f>
        <v>0</v>
      </c>
    </row>
    <row r="31" spans="1:18" ht="82.9" customHeight="1" x14ac:dyDescent="0.2">
      <c r="A31" s="4" t="s">
        <v>68</v>
      </c>
      <c r="B31" s="2" t="s">
        <v>69</v>
      </c>
      <c r="C31" s="6"/>
      <c r="D31" s="10" t="s">
        <v>23</v>
      </c>
      <c r="E31" s="21" t="s">
        <v>65</v>
      </c>
      <c r="F31" s="7"/>
      <c r="G31" s="7"/>
      <c r="H31" s="7"/>
      <c r="I31" s="7"/>
      <c r="J31" s="7"/>
      <c r="K31" s="15"/>
      <c r="L31" s="16"/>
      <c r="M31" s="16"/>
      <c r="N31" s="16"/>
      <c r="O31" s="16"/>
      <c r="P31" s="17"/>
      <c r="Q31" s="22">
        <f>SUM(F31:J31)</f>
        <v>0</v>
      </c>
      <c r="R31" s="23" t="e">
        <f t="shared" si="3"/>
        <v>#VALUE!</v>
      </c>
    </row>
    <row r="32" spans="1:18" ht="82.15" customHeight="1" x14ac:dyDescent="0.2">
      <c r="A32" s="4" t="s">
        <v>70</v>
      </c>
      <c r="B32" s="4" t="s">
        <v>71</v>
      </c>
      <c r="C32" s="6"/>
      <c r="D32" s="10" t="s">
        <v>72</v>
      </c>
      <c r="E32" s="21">
        <v>39</v>
      </c>
      <c r="F32" s="18"/>
      <c r="G32" s="19"/>
      <c r="H32" s="19"/>
      <c r="I32" s="19"/>
      <c r="J32" s="20"/>
      <c r="K32" s="7"/>
      <c r="L32" s="7"/>
      <c r="M32" s="7"/>
      <c r="N32" s="7"/>
      <c r="O32" s="7"/>
      <c r="P32" s="7"/>
      <c r="Q32" s="22">
        <f>SUM(K32:P32)</f>
        <v>0</v>
      </c>
      <c r="R32" s="23">
        <f t="shared" si="2"/>
        <v>0</v>
      </c>
    </row>
    <row r="33" spans="1:18" ht="82.15" customHeight="1" x14ac:dyDescent="0.2">
      <c r="A33" s="4" t="s">
        <v>73</v>
      </c>
      <c r="B33" s="4" t="s">
        <v>74</v>
      </c>
      <c r="C33" s="6"/>
      <c r="D33" s="10" t="s">
        <v>72</v>
      </c>
      <c r="E33" s="21" t="s">
        <v>65</v>
      </c>
      <c r="F33" s="7"/>
      <c r="G33" s="7"/>
      <c r="H33" s="7"/>
      <c r="I33" s="7"/>
      <c r="J33" s="7"/>
      <c r="K33" s="15"/>
      <c r="L33" s="16"/>
      <c r="M33" s="16"/>
      <c r="N33" s="16"/>
      <c r="O33" s="16"/>
      <c r="P33" s="17"/>
      <c r="Q33" s="22">
        <f>SUM(F33:J33)</f>
        <v>0</v>
      </c>
      <c r="R33" s="23" t="e">
        <f t="shared" si="2"/>
        <v>#VALUE!</v>
      </c>
    </row>
    <row r="34" spans="1:18" ht="18" customHeight="1" x14ac:dyDescent="0.2">
      <c r="A34" s="1" t="s">
        <v>8</v>
      </c>
      <c r="B34" s="1" t="s">
        <v>9</v>
      </c>
      <c r="C34" s="1" t="s">
        <v>10</v>
      </c>
      <c r="D34" s="1" t="s">
        <v>11</v>
      </c>
      <c r="E34" s="1" t="s">
        <v>12</v>
      </c>
      <c r="F34" s="1">
        <v>116</v>
      </c>
      <c r="G34" s="1">
        <v>128</v>
      </c>
      <c r="H34" s="1">
        <v>140</v>
      </c>
      <c r="I34" s="1">
        <v>152</v>
      </c>
      <c r="J34" s="1">
        <v>164</v>
      </c>
      <c r="K34" s="1" t="s">
        <v>13</v>
      </c>
      <c r="L34" s="1" t="s">
        <v>14</v>
      </c>
      <c r="M34" s="1" t="s">
        <v>15</v>
      </c>
      <c r="N34" s="1" t="s">
        <v>16</v>
      </c>
      <c r="O34" s="1" t="s">
        <v>17</v>
      </c>
      <c r="P34" s="1" t="s">
        <v>18</v>
      </c>
      <c r="Q34" s="1" t="s">
        <v>19</v>
      </c>
      <c r="R34" s="1" t="s">
        <v>20</v>
      </c>
    </row>
    <row r="35" spans="1:18" ht="82.15" customHeight="1" x14ac:dyDescent="0.2">
      <c r="A35" s="2" t="s">
        <v>75</v>
      </c>
      <c r="B35" s="2" t="s">
        <v>76</v>
      </c>
      <c r="C35" s="6"/>
      <c r="D35" s="10" t="s">
        <v>77</v>
      </c>
      <c r="E35" s="21">
        <v>49</v>
      </c>
      <c r="F35" s="18"/>
      <c r="G35" s="19"/>
      <c r="H35" s="19"/>
      <c r="I35" s="19"/>
      <c r="J35" s="20"/>
      <c r="K35" s="8"/>
      <c r="L35" s="8"/>
      <c r="M35" s="8"/>
      <c r="N35" s="8"/>
      <c r="O35" s="8"/>
      <c r="P35" s="8"/>
      <c r="Q35" s="22">
        <f>SUM(K35:P35)</f>
        <v>0</v>
      </c>
      <c r="R35" s="23">
        <f t="shared" ref="R35:R36" si="4">Q35*E35</f>
        <v>0</v>
      </c>
    </row>
    <row r="36" spans="1:18" ht="82.15" customHeight="1" x14ac:dyDescent="0.2">
      <c r="A36" s="2" t="s">
        <v>78</v>
      </c>
      <c r="B36" s="2" t="s">
        <v>79</v>
      </c>
      <c r="C36" s="6"/>
      <c r="D36" s="10" t="s">
        <v>77</v>
      </c>
      <c r="E36" s="21">
        <v>45</v>
      </c>
      <c r="F36" s="7"/>
      <c r="G36" s="7"/>
      <c r="H36" s="7"/>
      <c r="I36" s="7"/>
      <c r="J36" s="7"/>
      <c r="K36" s="15"/>
      <c r="L36" s="16"/>
      <c r="M36" s="16"/>
      <c r="N36" s="16"/>
      <c r="O36" s="16"/>
      <c r="P36" s="17"/>
      <c r="Q36" s="22">
        <f>SUM(F36:J36)</f>
        <v>0</v>
      </c>
      <c r="R36" s="23">
        <f t="shared" si="4"/>
        <v>0</v>
      </c>
    </row>
    <row r="37" spans="1:18" ht="82.15" customHeight="1" x14ac:dyDescent="0.2">
      <c r="A37" s="2" t="s">
        <v>80</v>
      </c>
      <c r="B37" s="2" t="s">
        <v>81</v>
      </c>
      <c r="C37" s="6"/>
      <c r="D37" s="10" t="s">
        <v>77</v>
      </c>
      <c r="E37" s="21">
        <v>76</v>
      </c>
      <c r="F37" s="18"/>
      <c r="G37" s="19"/>
      <c r="H37" s="19"/>
      <c r="I37" s="19"/>
      <c r="J37" s="20"/>
      <c r="K37" s="8"/>
      <c r="L37" s="8"/>
      <c r="M37" s="8"/>
      <c r="N37" s="8"/>
      <c r="O37" s="8"/>
      <c r="P37" s="8"/>
      <c r="Q37" s="22">
        <f>SUM(K37:P37)</f>
        <v>0</v>
      </c>
      <c r="R37" s="23">
        <f t="shared" ref="R37:R38" si="5">Q37*E37</f>
        <v>0</v>
      </c>
    </row>
    <row r="38" spans="1:18" ht="82.15" customHeight="1" x14ac:dyDescent="0.2">
      <c r="A38" s="2" t="s">
        <v>82</v>
      </c>
      <c r="B38" s="2" t="s">
        <v>83</v>
      </c>
      <c r="C38" s="6"/>
      <c r="D38" s="10" t="s">
        <v>77</v>
      </c>
      <c r="E38" s="21">
        <v>65</v>
      </c>
      <c r="F38" s="7"/>
      <c r="G38" s="7"/>
      <c r="H38" s="7"/>
      <c r="I38" s="7"/>
      <c r="J38" s="7"/>
      <c r="K38" s="15"/>
      <c r="L38" s="16"/>
      <c r="M38" s="16"/>
      <c r="N38" s="16"/>
      <c r="O38" s="16"/>
      <c r="P38" s="17"/>
      <c r="Q38" s="22">
        <f>SUM(F38:J38)</f>
        <v>0</v>
      </c>
      <c r="R38" s="23">
        <f t="shared" si="5"/>
        <v>0</v>
      </c>
    </row>
    <row r="39" spans="1:18" ht="82.15" customHeight="1" x14ac:dyDescent="0.2">
      <c r="A39" s="4" t="s">
        <v>84</v>
      </c>
      <c r="B39" s="2" t="s">
        <v>85</v>
      </c>
      <c r="C39" s="6"/>
      <c r="D39" s="10" t="s">
        <v>77</v>
      </c>
      <c r="E39" s="21" t="s">
        <v>86</v>
      </c>
      <c r="F39" s="18"/>
      <c r="G39" s="19"/>
      <c r="H39" s="19"/>
      <c r="I39" s="19"/>
      <c r="J39" s="20"/>
      <c r="K39" s="8"/>
      <c r="L39" s="8"/>
      <c r="M39" s="8"/>
      <c r="N39" s="8"/>
      <c r="O39" s="8"/>
      <c r="P39" s="8"/>
      <c r="Q39" s="22">
        <f>SUM(K39:P39)</f>
        <v>0</v>
      </c>
      <c r="R39" s="23" t="e">
        <f t="shared" ref="R39:R40" si="6">Q39*E39</f>
        <v>#VALUE!</v>
      </c>
    </row>
    <row r="40" spans="1:18" ht="82.15" customHeight="1" x14ac:dyDescent="0.2">
      <c r="A40" s="4" t="s">
        <v>87</v>
      </c>
      <c r="B40" s="2" t="s">
        <v>88</v>
      </c>
      <c r="C40" s="6"/>
      <c r="D40" s="10" t="s">
        <v>77</v>
      </c>
      <c r="E40" s="21" t="s">
        <v>65</v>
      </c>
      <c r="F40" s="7"/>
      <c r="G40" s="7"/>
      <c r="H40" s="7"/>
      <c r="I40" s="7"/>
      <c r="J40" s="7"/>
      <c r="K40" s="15"/>
      <c r="L40" s="16"/>
      <c r="M40" s="16"/>
      <c r="N40" s="16"/>
      <c r="O40" s="16"/>
      <c r="P40" s="17"/>
      <c r="Q40" s="22">
        <f>SUM(F40:J40)</f>
        <v>0</v>
      </c>
      <c r="R40" s="23" t="e">
        <f t="shared" si="6"/>
        <v>#VALUE!</v>
      </c>
    </row>
    <row r="41" spans="1:18" ht="82.15" customHeight="1" x14ac:dyDescent="0.2">
      <c r="A41" s="4" t="s">
        <v>89</v>
      </c>
      <c r="B41" s="2" t="s">
        <v>90</v>
      </c>
      <c r="C41" s="6"/>
      <c r="D41" s="10" t="s">
        <v>23</v>
      </c>
      <c r="E41" s="21" t="s">
        <v>43</v>
      </c>
      <c r="F41" s="18"/>
      <c r="G41" s="19"/>
      <c r="H41" s="19"/>
      <c r="I41" s="19"/>
      <c r="J41" s="20"/>
      <c r="K41" s="8"/>
      <c r="L41" s="8"/>
      <c r="M41" s="8"/>
      <c r="N41" s="8"/>
      <c r="O41" s="8"/>
      <c r="P41" s="8"/>
      <c r="Q41" s="22">
        <f>SUM(K41:P41)</f>
        <v>0</v>
      </c>
      <c r="R41" s="23" t="e">
        <f t="shared" ref="R41:R42" si="7">Q41*E41</f>
        <v>#VALUE!</v>
      </c>
    </row>
    <row r="42" spans="1:18" ht="82.15" customHeight="1" x14ac:dyDescent="0.2">
      <c r="A42" s="4" t="s">
        <v>91</v>
      </c>
      <c r="B42" s="2" t="s">
        <v>92</v>
      </c>
      <c r="C42" s="6"/>
      <c r="D42" s="10" t="s">
        <v>23</v>
      </c>
      <c r="E42" s="21" t="s">
        <v>46</v>
      </c>
      <c r="F42" s="7"/>
      <c r="G42" s="7"/>
      <c r="H42" s="7"/>
      <c r="I42" s="7"/>
      <c r="J42" s="7"/>
      <c r="K42" s="15"/>
      <c r="L42" s="16"/>
      <c r="M42" s="16"/>
      <c r="N42" s="16"/>
      <c r="O42" s="16"/>
      <c r="P42" s="17"/>
      <c r="Q42" s="22">
        <f>SUM(F42:J42)</f>
        <v>0</v>
      </c>
      <c r="R42" s="23" t="e">
        <f t="shared" si="7"/>
        <v>#VALUE!</v>
      </c>
    </row>
    <row r="43" spans="1:18" ht="82.15" customHeight="1" x14ac:dyDescent="0.2">
      <c r="A43" s="4" t="s">
        <v>93</v>
      </c>
      <c r="B43" s="2" t="s">
        <v>94</v>
      </c>
      <c r="C43" s="6"/>
      <c r="D43" s="10" t="s">
        <v>72</v>
      </c>
      <c r="E43" s="21" t="s">
        <v>65</v>
      </c>
      <c r="F43" s="18"/>
      <c r="G43" s="19"/>
      <c r="H43" s="19"/>
      <c r="I43" s="19"/>
      <c r="J43" s="20"/>
      <c r="K43" s="8"/>
      <c r="L43" s="8"/>
      <c r="M43" s="8"/>
      <c r="N43" s="8"/>
      <c r="O43" s="8"/>
      <c r="P43" s="8"/>
      <c r="Q43" s="22">
        <f>SUM(K43:P43)</f>
        <v>0</v>
      </c>
      <c r="R43" s="23" t="e">
        <f t="shared" ref="R43:R44" si="8">Q43*E43</f>
        <v>#VALUE!</v>
      </c>
    </row>
    <row r="44" spans="1:18" ht="82.15" customHeight="1" x14ac:dyDescent="0.2">
      <c r="A44" s="4" t="s">
        <v>95</v>
      </c>
      <c r="B44" s="2" t="s">
        <v>96</v>
      </c>
      <c r="C44" s="6"/>
      <c r="D44" s="10" t="s">
        <v>72</v>
      </c>
      <c r="E44" s="21" t="s">
        <v>46</v>
      </c>
      <c r="F44" s="7"/>
      <c r="G44" s="7"/>
      <c r="H44" s="7"/>
      <c r="I44" s="7"/>
      <c r="J44" s="7"/>
      <c r="K44" s="15"/>
      <c r="L44" s="16"/>
      <c r="M44" s="16"/>
      <c r="N44" s="16"/>
      <c r="O44" s="16"/>
      <c r="P44" s="17"/>
      <c r="Q44" s="22">
        <f>SUM(F44:J44)</f>
        <v>0</v>
      </c>
      <c r="R44" s="23" t="e">
        <f t="shared" si="8"/>
        <v>#VALUE!</v>
      </c>
    </row>
    <row r="45" spans="1:18" ht="82.15" customHeight="1" x14ac:dyDescent="0.2">
      <c r="A45" s="2" t="s">
        <v>97</v>
      </c>
      <c r="B45" s="2" t="s">
        <v>98</v>
      </c>
      <c r="C45" s="6"/>
      <c r="D45" s="9" t="s">
        <v>23</v>
      </c>
      <c r="E45" s="21">
        <v>22</v>
      </c>
      <c r="F45" s="18"/>
      <c r="G45" s="19"/>
      <c r="H45" s="19"/>
      <c r="I45" s="19"/>
      <c r="J45" s="20"/>
      <c r="K45" s="7"/>
      <c r="L45" s="7"/>
      <c r="M45" s="7"/>
      <c r="N45" s="7"/>
      <c r="O45" s="7"/>
      <c r="P45" s="7"/>
      <c r="Q45" s="22">
        <f>SUM(K45:P45)</f>
        <v>0</v>
      </c>
      <c r="R45" s="23">
        <f t="shared" ref="R45:R50" si="9">Q45*E45</f>
        <v>0</v>
      </c>
    </row>
    <row r="46" spans="1:18" ht="82.15" customHeight="1" x14ac:dyDescent="0.2">
      <c r="A46" s="2" t="s">
        <v>99</v>
      </c>
      <c r="B46" s="2" t="s">
        <v>100</v>
      </c>
      <c r="C46" s="5"/>
      <c r="D46" s="9" t="s">
        <v>23</v>
      </c>
      <c r="E46" s="21">
        <v>18</v>
      </c>
      <c r="F46" s="18"/>
      <c r="G46" s="19"/>
      <c r="H46" s="19"/>
      <c r="I46" s="19"/>
      <c r="J46" s="20"/>
      <c r="K46" s="7"/>
      <c r="L46" s="7"/>
      <c r="M46" s="7"/>
      <c r="N46" s="7"/>
      <c r="O46" s="7"/>
      <c r="P46" s="7"/>
      <c r="Q46" s="22">
        <f>SUM(K46:P46)</f>
        <v>0</v>
      </c>
      <c r="R46" s="23">
        <f t="shared" si="9"/>
        <v>0</v>
      </c>
    </row>
    <row r="47" spans="1:18" ht="82.15" customHeight="1" x14ac:dyDescent="0.2">
      <c r="A47" s="2" t="s">
        <v>101</v>
      </c>
      <c r="B47" s="2" t="s">
        <v>102</v>
      </c>
      <c r="C47" s="5"/>
      <c r="D47" s="9" t="s">
        <v>23</v>
      </c>
      <c r="E47" s="21">
        <v>16</v>
      </c>
      <c r="F47" s="7"/>
      <c r="G47" s="7"/>
      <c r="H47" s="7"/>
      <c r="I47" s="7"/>
      <c r="J47" s="7"/>
      <c r="K47" s="15"/>
      <c r="L47" s="16"/>
      <c r="M47" s="16"/>
      <c r="N47" s="16"/>
      <c r="O47" s="16"/>
      <c r="P47" s="17"/>
      <c r="Q47" s="22">
        <f>SUM(F47:J47)</f>
        <v>0</v>
      </c>
      <c r="R47" s="23">
        <f t="shared" si="9"/>
        <v>0</v>
      </c>
    </row>
    <row r="48" spans="1:18" ht="82.15" customHeight="1" x14ac:dyDescent="0.2">
      <c r="A48" s="2" t="s">
        <v>103</v>
      </c>
      <c r="B48" s="2" t="s">
        <v>85</v>
      </c>
      <c r="C48" s="5"/>
      <c r="D48" s="9" t="s">
        <v>104</v>
      </c>
      <c r="E48" s="21" t="s">
        <v>86</v>
      </c>
      <c r="F48" s="18"/>
      <c r="G48" s="19"/>
      <c r="H48" s="19"/>
      <c r="I48" s="19"/>
      <c r="J48" s="20"/>
      <c r="K48" s="7"/>
      <c r="L48" s="7"/>
      <c r="M48" s="7"/>
      <c r="N48" s="7"/>
      <c r="O48" s="7"/>
      <c r="P48" s="7"/>
      <c r="Q48" s="22">
        <f>SUM(K48:P48)</f>
        <v>0</v>
      </c>
      <c r="R48" s="23" t="e">
        <f t="shared" si="9"/>
        <v>#VALUE!</v>
      </c>
    </row>
    <row r="49" spans="1:18" ht="82.15" customHeight="1" x14ac:dyDescent="0.2">
      <c r="A49" s="2" t="s">
        <v>99</v>
      </c>
      <c r="B49" s="2" t="s">
        <v>105</v>
      </c>
      <c r="C49" s="5"/>
      <c r="D49" s="9" t="s">
        <v>104</v>
      </c>
      <c r="E49" s="21">
        <v>18</v>
      </c>
      <c r="F49" s="18"/>
      <c r="G49" s="19"/>
      <c r="H49" s="19"/>
      <c r="I49" s="19"/>
      <c r="J49" s="20"/>
      <c r="K49" s="7"/>
      <c r="L49" s="7"/>
      <c r="M49" s="7"/>
      <c r="N49" s="7"/>
      <c r="O49" s="7"/>
      <c r="P49" s="7"/>
      <c r="Q49" s="22">
        <f>SUM(K49:P49)</f>
        <v>0</v>
      </c>
      <c r="R49" s="23">
        <f t="shared" si="9"/>
        <v>0</v>
      </c>
    </row>
    <row r="50" spans="1:18" ht="82.15" customHeight="1" x14ac:dyDescent="0.2">
      <c r="A50" s="2" t="s">
        <v>106</v>
      </c>
      <c r="B50" s="2" t="s">
        <v>105</v>
      </c>
      <c r="C50" s="5"/>
      <c r="D50" s="9" t="s">
        <v>23</v>
      </c>
      <c r="E50" s="21">
        <v>18</v>
      </c>
      <c r="F50" s="18"/>
      <c r="G50" s="19"/>
      <c r="H50" s="19"/>
      <c r="I50" s="19"/>
      <c r="J50" s="20"/>
      <c r="K50" s="7"/>
      <c r="L50" s="7"/>
      <c r="M50" s="7"/>
      <c r="N50" s="7"/>
      <c r="O50" s="7"/>
      <c r="P50" s="7"/>
      <c r="Q50" s="22">
        <f>SUM(K50:P50)</f>
        <v>0</v>
      </c>
      <c r="R50" s="23">
        <f t="shared" si="9"/>
        <v>0</v>
      </c>
    </row>
    <row r="51" spans="1:18" ht="82.15" customHeight="1" x14ac:dyDescent="0.2">
      <c r="A51" s="2" t="s">
        <v>107</v>
      </c>
      <c r="B51" s="2" t="s">
        <v>108</v>
      </c>
      <c r="C51" s="6"/>
      <c r="D51" s="10" t="s">
        <v>77</v>
      </c>
      <c r="E51" s="21">
        <v>58</v>
      </c>
      <c r="F51" s="18"/>
      <c r="G51" s="19"/>
      <c r="H51" s="19"/>
      <c r="I51" s="19"/>
      <c r="J51" s="20"/>
      <c r="K51" s="8"/>
      <c r="L51" s="8"/>
      <c r="M51" s="8"/>
      <c r="N51" s="8"/>
      <c r="O51" s="8"/>
      <c r="P51" s="8"/>
      <c r="Q51" s="22">
        <f>SUM(K51:P51)</f>
        <v>0</v>
      </c>
      <c r="R51" s="23">
        <f t="shared" ref="R51:R52" si="10">Q51*E51</f>
        <v>0</v>
      </c>
    </row>
    <row r="52" spans="1:18" ht="82.15" customHeight="1" x14ac:dyDescent="0.2">
      <c r="A52" s="2" t="s">
        <v>109</v>
      </c>
      <c r="B52" s="2" t="s">
        <v>110</v>
      </c>
      <c r="C52" s="6"/>
      <c r="D52" s="10" t="s">
        <v>77</v>
      </c>
      <c r="E52" s="21">
        <v>52</v>
      </c>
      <c r="F52" s="7"/>
      <c r="G52" s="7"/>
      <c r="H52" s="7"/>
      <c r="I52" s="7"/>
      <c r="J52" s="7"/>
      <c r="K52" s="15"/>
      <c r="L52" s="16"/>
      <c r="M52" s="16"/>
      <c r="N52" s="16"/>
      <c r="O52" s="16"/>
      <c r="P52" s="17"/>
      <c r="Q52" s="22">
        <f>SUM(F52:J52)</f>
        <v>0</v>
      </c>
      <c r="R52" s="23">
        <f t="shared" si="10"/>
        <v>0</v>
      </c>
    </row>
    <row r="53" spans="1:18" x14ac:dyDescent="0.2">
      <c r="A53" s="1" t="s">
        <v>8</v>
      </c>
      <c r="B53" s="1" t="s">
        <v>9</v>
      </c>
      <c r="C53" s="1" t="s">
        <v>10</v>
      </c>
      <c r="D53" s="1" t="s">
        <v>11</v>
      </c>
      <c r="E53" s="1" t="s">
        <v>12</v>
      </c>
      <c r="F53" s="1" t="s">
        <v>111</v>
      </c>
      <c r="G53" s="1" t="s">
        <v>112</v>
      </c>
      <c r="H53" s="1" t="s">
        <v>113</v>
      </c>
      <c r="I53" s="1" t="s">
        <v>13</v>
      </c>
      <c r="J53" s="1" t="s">
        <v>14</v>
      </c>
      <c r="K53" s="1" t="s">
        <v>15</v>
      </c>
      <c r="L53" s="1"/>
      <c r="M53" s="1"/>
      <c r="N53" s="1"/>
      <c r="O53" s="1"/>
      <c r="P53" s="1"/>
      <c r="Q53" s="1" t="s">
        <v>19</v>
      </c>
      <c r="R53" s="1" t="s">
        <v>20</v>
      </c>
    </row>
    <row r="54" spans="1:18" ht="75" customHeight="1" x14ac:dyDescent="0.2">
      <c r="A54" s="2" t="s">
        <v>114</v>
      </c>
      <c r="B54" s="2" t="s">
        <v>115</v>
      </c>
      <c r="C54" s="6"/>
      <c r="D54" s="10" t="s">
        <v>77</v>
      </c>
      <c r="E54" s="21">
        <v>31</v>
      </c>
      <c r="F54" s="8"/>
      <c r="G54" s="18"/>
      <c r="H54" s="19"/>
      <c r="I54" s="19"/>
      <c r="J54" s="19"/>
      <c r="K54" s="19"/>
      <c r="L54" s="19"/>
      <c r="M54" s="19"/>
      <c r="N54" s="19"/>
      <c r="O54" s="19"/>
      <c r="P54" s="20"/>
      <c r="Q54" s="22">
        <f>SUM(F54)</f>
        <v>0</v>
      </c>
      <c r="R54" s="23">
        <f t="shared" ref="R54" si="11">Q54*E54</f>
        <v>0</v>
      </c>
    </row>
    <row r="55" spans="1:18" ht="75" customHeight="1" x14ac:dyDescent="0.2">
      <c r="A55" s="2" t="s">
        <v>116</v>
      </c>
      <c r="B55" s="2" t="s">
        <v>117</v>
      </c>
      <c r="C55" s="6"/>
      <c r="D55" s="10" t="s">
        <v>77</v>
      </c>
      <c r="E55" s="21">
        <v>31</v>
      </c>
      <c r="F55" s="8"/>
      <c r="G55" s="18"/>
      <c r="H55" s="19"/>
      <c r="I55" s="19"/>
      <c r="J55" s="19"/>
      <c r="K55" s="19"/>
      <c r="L55" s="19"/>
      <c r="M55" s="19"/>
      <c r="N55" s="19"/>
      <c r="O55" s="19"/>
      <c r="P55" s="20"/>
      <c r="Q55" s="22">
        <f>SUM(F55)</f>
        <v>0</v>
      </c>
      <c r="R55" s="23">
        <f t="shared" ref="R55" si="12">Q55*E55</f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3:C3"/>
    <mergeCell ref="B4:C4"/>
    <mergeCell ref="B5:C5"/>
    <mergeCell ref="B6:C6"/>
  </mergeCells>
  <hyperlinks>
    <hyperlink ref="J7" r:id="rId1" xr:uid="{00000000-0004-0000-0000-000000000000}"/>
  </hyperlinks>
  <pageMargins left="0.7" right="0.7" top="0.75" bottom="0.75" header="0.3" footer="0.3"/>
  <pageSetup scale="43" orientation="portrait" r:id="rId2"/>
  <rowBreaks count="2" manualBreakCount="2">
    <brk id="23" max="17" man="1"/>
    <brk id="33" max="1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AEC1-E894-45C2-ACB5-A674089675A5}">
  <dimension ref="A1:A39"/>
  <sheetViews>
    <sheetView workbookViewId="0">
      <selection activeCell="A28" sqref="A28"/>
    </sheetView>
  </sheetViews>
  <sheetFormatPr defaultRowHeight="12.75" x14ac:dyDescent="0.2"/>
  <cols>
    <col min="1" max="1" width="109.140625" customWidth="1"/>
  </cols>
  <sheetData>
    <row r="1" spans="1:1" ht="15" x14ac:dyDescent="0.2">
      <c r="A1" s="24" t="s">
        <v>131</v>
      </c>
    </row>
    <row r="2" spans="1:1" ht="15" x14ac:dyDescent="0.2">
      <c r="A2" s="24" t="s">
        <v>132</v>
      </c>
    </row>
    <row r="3" spans="1:1" ht="15" x14ac:dyDescent="0.2">
      <c r="A3" s="24" t="s">
        <v>133</v>
      </c>
    </row>
    <row r="4" spans="1:1" ht="15" x14ac:dyDescent="0.2">
      <c r="A4" s="24" t="s">
        <v>134</v>
      </c>
    </row>
    <row r="5" spans="1:1" ht="15" x14ac:dyDescent="0.2">
      <c r="A5" s="24" t="s">
        <v>135</v>
      </c>
    </row>
    <row r="6" spans="1:1" ht="15" x14ac:dyDescent="0.2">
      <c r="A6" s="25"/>
    </row>
    <row r="7" spans="1:1" ht="15.75" x14ac:dyDescent="0.2">
      <c r="A7" s="26" t="s">
        <v>118</v>
      </c>
    </row>
    <row r="8" spans="1:1" ht="15.75" x14ac:dyDescent="0.2">
      <c r="A8" s="26"/>
    </row>
    <row r="9" spans="1:1" ht="15.75" x14ac:dyDescent="0.2">
      <c r="A9" s="26" t="s">
        <v>119</v>
      </c>
    </row>
    <row r="10" spans="1:1" ht="15.75" x14ac:dyDescent="0.2">
      <c r="A10" s="26"/>
    </row>
    <row r="11" spans="1:1" ht="15.75" x14ac:dyDescent="0.2">
      <c r="A11" s="26" t="s">
        <v>120</v>
      </c>
    </row>
    <row r="12" spans="1:1" ht="15.75" x14ac:dyDescent="0.2">
      <c r="A12" s="26"/>
    </row>
    <row r="13" spans="1:1" ht="15.75" x14ac:dyDescent="0.2">
      <c r="A13" s="26" t="s">
        <v>121</v>
      </c>
    </row>
    <row r="14" spans="1:1" ht="15.75" x14ac:dyDescent="0.2">
      <c r="A14" s="26"/>
    </row>
    <row r="15" spans="1:1" ht="15.75" x14ac:dyDescent="0.2">
      <c r="A15" s="26" t="s">
        <v>122</v>
      </c>
    </row>
    <row r="16" spans="1:1" ht="15.75" x14ac:dyDescent="0.2">
      <c r="A16" s="26"/>
    </row>
    <row r="17" spans="1:1" ht="15.75" x14ac:dyDescent="0.2">
      <c r="A17" s="26" t="s">
        <v>123</v>
      </c>
    </row>
    <row r="18" spans="1:1" ht="15.75" x14ac:dyDescent="0.2">
      <c r="A18" s="26"/>
    </row>
    <row r="19" spans="1:1" ht="15.75" x14ac:dyDescent="0.2">
      <c r="A19" s="26" t="s">
        <v>124</v>
      </c>
    </row>
    <row r="20" spans="1:1" ht="15.75" x14ac:dyDescent="0.2">
      <c r="A20" s="26"/>
    </row>
    <row r="21" spans="1:1" ht="15.75" x14ac:dyDescent="0.2">
      <c r="A21" s="26" t="s">
        <v>125</v>
      </c>
    </row>
    <row r="22" spans="1:1" ht="15.75" x14ac:dyDescent="0.2">
      <c r="A22" s="26"/>
    </row>
    <row r="23" spans="1:1" ht="15.75" x14ac:dyDescent="0.2">
      <c r="A23" s="26" t="s">
        <v>126</v>
      </c>
    </row>
    <row r="24" spans="1:1" ht="15.75" x14ac:dyDescent="0.2">
      <c r="A24" s="26"/>
    </row>
    <row r="25" spans="1:1" ht="15.75" x14ac:dyDescent="0.2">
      <c r="A25" s="26" t="s">
        <v>127</v>
      </c>
    </row>
    <row r="26" spans="1:1" ht="15.75" x14ac:dyDescent="0.2">
      <c r="A26" s="26"/>
    </row>
    <row r="27" spans="1:1" ht="15.75" x14ac:dyDescent="0.2">
      <c r="A27" s="26" t="s">
        <v>128</v>
      </c>
    </row>
    <row r="28" spans="1:1" ht="15.75" x14ac:dyDescent="0.2">
      <c r="A28" s="26"/>
    </row>
    <row r="29" spans="1:1" ht="15.75" x14ac:dyDescent="0.2">
      <c r="A29" s="26" t="s">
        <v>129</v>
      </c>
    </row>
    <row r="30" spans="1:1" ht="15.75" x14ac:dyDescent="0.2">
      <c r="A30" s="26"/>
    </row>
    <row r="31" spans="1:1" ht="15.75" x14ac:dyDescent="0.2">
      <c r="A31" s="26"/>
    </row>
    <row r="32" spans="1:1" ht="15.75" x14ac:dyDescent="0.2">
      <c r="A32" s="26"/>
    </row>
    <row r="33" spans="1:1" ht="17.25" x14ac:dyDescent="0.2">
      <c r="A33" s="27" t="s">
        <v>136</v>
      </c>
    </row>
    <row r="34" spans="1:1" ht="15.75" x14ac:dyDescent="0.2">
      <c r="A34" s="27"/>
    </row>
    <row r="35" spans="1:1" ht="15.75" x14ac:dyDescent="0.2">
      <c r="A35" s="27" t="s">
        <v>130</v>
      </c>
    </row>
    <row r="36" spans="1:1" ht="15.75" x14ac:dyDescent="0.2">
      <c r="A36" s="27"/>
    </row>
    <row r="37" spans="1:1" ht="15.75" x14ac:dyDescent="0.2">
      <c r="A37" s="27" t="s">
        <v>4</v>
      </c>
    </row>
    <row r="38" spans="1:1" x14ac:dyDescent="0.2">
      <c r="A38" s="28" t="s">
        <v>7</v>
      </c>
    </row>
    <row r="39" spans="1:1" ht="15.75" x14ac:dyDescent="0.2">
      <c r="A39" s="29">
        <v>404812059</v>
      </c>
    </row>
  </sheetData>
  <hyperlinks>
    <hyperlink ref="A38" r:id="rId1" display="mailto:juha.herttolin@intersport.fi" xr:uid="{590B6D05-9326-4FA4-9C7C-4D7AD60F8588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MALLISTO</vt:lpstr>
      <vt:lpstr>HINNASTO</vt:lpstr>
      <vt:lpstr>MALLISTO!Tulostusalue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Teuvo Mäkinen</cp:lastModifiedBy>
  <cp:revision/>
  <dcterms:created xsi:type="dcterms:W3CDTF">2020-04-15T08:45:37Z</dcterms:created>
  <dcterms:modified xsi:type="dcterms:W3CDTF">2024-09-18T08:27:48Z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2024-09-03T09:45:41Z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075e7fd6-8f41-4f8d-a984-899bf1cefb42</vt:lpwstr>
  </property>
  <property fmtid="{D5CDD505-2E9C-101B-9397-08002B2CF9AE}" pid="8" name="MSIP_Label_f914aa28-8067-4004-849a-93ab903c078e_ContentBits">
    <vt:lpwstr>0</vt:lpwstr>
  </property>
</Properties>
</file>