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didasgroup-my.sharepoint.com/personal/eero_karhu_adidas_com/Documents/Desktop/KANSIOT/TEAM/Intersport liikkeet/IS Hansa/TuNL/"/>
    </mc:Choice>
  </mc:AlternateContent>
  <xr:revisionPtr revIDLastSave="40" documentId="8_{A764D0F1-6084-4AF4-B4CD-6E90EFE3802E}" xr6:coauthVersionLast="47" xr6:coauthVersionMax="47" xr10:uidLastSave="{899C52E2-7B51-4346-9BD2-AC90AAA39A0F}"/>
  <bookViews>
    <workbookView xWindow="45972" yWindow="-108" windowWidth="23256" windowHeight="12456" xr2:uid="{00000000-000D-0000-FFFF-FFFF00000000}"/>
  </bookViews>
  <sheets>
    <sheet name="1" sheetId="1" r:id="rId1"/>
  </sheets>
  <definedNames>
    <definedName name="_xlnm.Print_Area" localSheetId="0">'1'!$A$1:$S$50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R49" i="1"/>
  <c r="R45" i="1"/>
  <c r="S45" i="1" s="1"/>
  <c r="R44" i="1"/>
  <c r="S44" i="1" s="1"/>
  <c r="R28" i="1" l="1"/>
  <c r="R27" i="1"/>
  <c r="R50" i="1" l="1"/>
  <c r="S50" i="1" s="1"/>
  <c r="R48" i="1"/>
  <c r="R46" i="1"/>
  <c r="S46" i="1" s="1"/>
  <c r="R43" i="1"/>
  <c r="S43" i="1" s="1"/>
  <c r="R42" i="1"/>
  <c r="S42" i="1" s="1"/>
  <c r="R41" i="1"/>
  <c r="S41" i="1" s="1"/>
  <c r="R40" i="1"/>
  <c r="S40" i="1" s="1"/>
  <c r="R39" i="1"/>
  <c r="S39" i="1" s="1"/>
  <c r="R38" i="1"/>
  <c r="S38" i="1" s="1"/>
  <c r="R37" i="1"/>
  <c r="S37" i="1" s="1"/>
  <c r="R35" i="1"/>
  <c r="R34" i="1"/>
  <c r="R32" i="1"/>
  <c r="S32" i="1" s="1"/>
  <c r="R31" i="1"/>
  <c r="R30" i="1"/>
  <c r="S28" i="1"/>
  <c r="S27" i="1"/>
  <c r="R26" i="1"/>
  <c r="S26" i="1" s="1"/>
  <c r="R25" i="1"/>
  <c r="R17" i="1"/>
  <c r="S17" i="1" s="1"/>
  <c r="R11" i="1"/>
  <c r="R10" i="1"/>
  <c r="R33" i="1"/>
  <c r="S33" i="1" s="1"/>
  <c r="S25" i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6" i="1"/>
  <c r="S16" i="1" s="1"/>
  <c r="R15" i="1"/>
  <c r="S15" i="1" s="1"/>
  <c r="R14" i="1"/>
  <c r="S14" i="1" s="1"/>
  <c r="R13" i="1"/>
  <c r="S13" i="1" s="1"/>
  <c r="R12" i="1"/>
  <c r="S12" i="1" s="1"/>
  <c r="S11" i="1"/>
  <c r="S48" i="1" l="1"/>
  <c r="S31" i="1" l="1"/>
  <c r="S34" i="1"/>
  <c r="S30" i="1"/>
</calcChain>
</file>

<file path=xl/sharedStrings.xml><?xml version="1.0" encoding="utf-8"?>
<sst xmlns="http://schemas.openxmlformats.org/spreadsheetml/2006/main" count="197" uniqueCount="106">
  <si>
    <t>TuNL tilauslomake kevät2026</t>
  </si>
  <si>
    <t>Joukkue:</t>
  </si>
  <si>
    <t>Tilaaja:</t>
  </si>
  <si>
    <t>s-posti:</t>
  </si>
  <si>
    <t>Intersport Hansa Turku</t>
  </si>
  <si>
    <t>Puhelin:</t>
  </si>
  <si>
    <t>Eerikinkatu 15</t>
  </si>
  <si>
    <t>juha.herttolin@intersport.fi</t>
  </si>
  <si>
    <t>Artikkeli</t>
  </si>
  <si>
    <t>Nimi</t>
  </si>
  <si>
    <t>Kuva</t>
  </si>
  <si>
    <t>Väri</t>
  </si>
  <si>
    <t>Seurahinta</t>
  </si>
  <si>
    <t>XS</t>
  </si>
  <si>
    <t>S</t>
  </si>
  <si>
    <t>M</t>
  </si>
  <si>
    <t>L</t>
  </si>
  <si>
    <t>XL</t>
  </si>
  <si>
    <t>2XL</t>
  </si>
  <si>
    <t>3XL</t>
  </si>
  <si>
    <t>YHT.</t>
  </si>
  <si>
    <t>YHT. €</t>
  </si>
  <si>
    <t xml:space="preserve">JG5826
</t>
  </si>
  <si>
    <t>SQUADRA 25 JSY
Pelipaita</t>
  </si>
  <si>
    <t>Sininen</t>
  </si>
  <si>
    <t>19,50</t>
  </si>
  <si>
    <t>JJ0054</t>
  </si>
  <si>
    <t xml:space="preserve">JG5827
</t>
  </si>
  <si>
    <t>Valkoinen</t>
  </si>
  <si>
    <t>JJ0060</t>
  </si>
  <si>
    <t>GK9088</t>
  </si>
  <si>
    <t>TEAM BASE TEE</t>
  </si>
  <si>
    <t>GK9087</t>
  </si>
  <si>
    <t>TEAM BASE TEE Y</t>
  </si>
  <si>
    <t>GN5676</t>
  </si>
  <si>
    <t>GN5713</t>
  </si>
  <si>
    <t>JN5465</t>
  </si>
  <si>
    <t>SQUADRA 25 SHO pelishortsi</t>
  </si>
  <si>
    <t>JN5455</t>
  </si>
  <si>
    <t>SQUADRA 25 SHO Y pelishortsi</t>
  </si>
  <si>
    <t>JC6209</t>
  </si>
  <si>
    <t>SQUADRA 25 GK JSY
maalivahdin paita</t>
  </si>
  <si>
    <t>Violetti</t>
  </si>
  <si>
    <t>29,50</t>
  </si>
  <si>
    <t>JJ1939</t>
  </si>
  <si>
    <t>SQUADRA 25 GK JSY Y
maalivahdin paita</t>
  </si>
  <si>
    <t>25,50</t>
  </si>
  <si>
    <t>JG1129</t>
  </si>
  <si>
    <t>Lime</t>
  </si>
  <si>
    <t>JJ1940</t>
  </si>
  <si>
    <t>28-30</t>
  </si>
  <si>
    <t>31-33</t>
  </si>
  <si>
    <t>34-36</t>
  </si>
  <si>
    <t>37-39</t>
  </si>
  <si>
    <t>40-42</t>
  </si>
  <si>
    <t>43-45</t>
  </si>
  <si>
    <t>46-48</t>
  </si>
  <si>
    <t>IB7813</t>
  </si>
  <si>
    <t>MILANO 23
Pelisukka</t>
  </si>
  <si>
    <t>9,50</t>
  </si>
  <si>
    <t>IB7818</t>
  </si>
  <si>
    <t>JZ2316</t>
  </si>
  <si>
    <t>MILANO SLEEVE</t>
  </si>
  <si>
    <t>JZ2319</t>
  </si>
  <si>
    <t>TUNLIA0416</t>
  </si>
  <si>
    <t>TUNL ENT22 verkkatakki SR custom</t>
  </si>
  <si>
    <t>TUNLIA0430</t>
  </si>
  <si>
    <t>TUNL ENT22 verkkatakki JR custom</t>
  </si>
  <si>
    <t>TUNLIA0414</t>
  </si>
  <si>
    <t>TUNL ENT22 TR TOP SR custom</t>
  </si>
  <si>
    <t>TUNLIA0429</t>
  </si>
  <si>
    <t>TUNL ENT22 TR TOP JR custom</t>
  </si>
  <si>
    <t xml:space="preserve">JE2782
</t>
  </si>
  <si>
    <t>SQ25 TR Pant treenihousu</t>
  </si>
  <si>
    <t>Musta</t>
  </si>
  <si>
    <t xml:space="preserve">JE2777
</t>
  </si>
  <si>
    <t>SQ25 TR Pant Y treenihousu</t>
  </si>
  <si>
    <t>TUNLHT6466</t>
  </si>
  <si>
    <t>TUNL ENT22 AW takki SR custom</t>
  </si>
  <si>
    <t>sininen</t>
  </si>
  <si>
    <t>TUNLHR4235</t>
  </si>
  <si>
    <t>TUNL ENT22 AW takki JR custom</t>
  </si>
  <si>
    <t>TUNLHT6465</t>
  </si>
  <si>
    <t>TUNL ENT22 Talvitakki SR custom</t>
  </si>
  <si>
    <t>TUNLHR4234</t>
  </si>
  <si>
    <t>TUNL ENT22 Talvitakki JR custom</t>
  </si>
  <si>
    <t>TUNLIA0408H</t>
  </si>
  <si>
    <t>TUNL ENT22 huppari SR custom</t>
  </si>
  <si>
    <t>TUNLIA0420</t>
  </si>
  <si>
    <t>TUNL ENT22 huppari JR custom</t>
  </si>
  <si>
    <t>JZ6665</t>
  </si>
  <si>
    <t>ENT26 POLO</t>
  </si>
  <si>
    <t xml:space="preserve">JZ2506
</t>
  </si>
  <si>
    <t>ENT26 JSY
Pelipaita</t>
  </si>
  <si>
    <t>15,50</t>
  </si>
  <si>
    <t xml:space="preserve">JZ2531
</t>
  </si>
  <si>
    <t>ENT26 JSY Y
Pelipaita</t>
  </si>
  <si>
    <t>Harmaa</t>
  </si>
  <si>
    <t>NS</t>
  </si>
  <si>
    <t>KD4243</t>
  </si>
  <si>
    <t>TIRO DU M Varustelaukku</t>
  </si>
  <si>
    <t>Tsininen</t>
  </si>
  <si>
    <t>KD4245 </t>
  </si>
  <si>
    <t>TIRO GYMSACK</t>
  </si>
  <si>
    <t>KD4223</t>
  </si>
  <si>
    <t xml:space="preserve">TIRO L BACKPACK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</si>
</sst>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top" shrinkToFit="1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shrinkToFit="1"/>
    </xf>
    <xf numFmtId="0" fontId="2" fillId="0" borderId="1" xfId="0" applyFont="1" applyBorder="1" applyAlignment="1">
      <alignment vertical="top"/>
    </xf>
    <xf numFmtId="0" fontId="3" fillId="0" borderId="0" xfId="0" applyFont="1"/>
    <xf numFmtId="0" fontId="2" fillId="0" borderId="0" xfId="0" applyFont="1"/>
    <xf numFmtId="0" fontId="4" fillId="0" borderId="0" xfId="1"/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49" fontId="0" fillId="3" borderId="5" xfId="0" applyNumberFormat="1" applyFill="1" applyBorder="1" applyAlignment="1">
      <alignment horizontal="center"/>
    </xf>
  </cellXfs>
  <cellStyles count="2">
    <cellStyle name="Hyperlinkki" xfId="1" builtinId="8"/>
    <cellStyle name="Normaali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21771</xdr:colOff>
      <xdr:row>1</xdr:row>
      <xdr:rowOff>87085</xdr:rowOff>
    </xdr:from>
    <xdr:to>
      <xdr:col>14</xdr:col>
      <xdr:colOff>359628</xdr:colOff>
      <xdr:row>3</xdr:row>
      <xdr:rowOff>38321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2BF75639-AD85-4A66-B6F5-55FE0F84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402771"/>
          <a:ext cx="2620047" cy="277807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0</xdr:row>
      <xdr:rowOff>160244</xdr:rowOff>
    </xdr:from>
    <xdr:to>
      <xdr:col>8</xdr:col>
      <xdr:colOff>23533</xdr:colOff>
      <xdr:row>7</xdr:row>
      <xdr:rowOff>44074</xdr:rowOff>
    </xdr:to>
    <xdr:pic>
      <xdr:nvPicPr>
        <xdr:cNvPr id="164" name="Picture 163" descr="TuNL logot ja kuvat - Turun Nappulaliiga Ry">
          <a:extLst>
            <a:ext uri="{FF2B5EF4-FFF2-40B4-BE49-F238E27FC236}">
              <a16:creationId xmlns:a16="http://schemas.microsoft.com/office/drawing/2014/main" id="{05ACD879-F7C0-405E-A9A2-9D8FE1089557}"/>
            </a:ext>
            <a:ext uri="{147F2762-F138-4A5C-976F-8EAC2B608ADB}">
              <a16:predDERef xmlns:a16="http://schemas.microsoft.com/office/drawing/2014/main" pred="{2BF75639-AD85-4A66-B6F5-55FE0F848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60244"/>
          <a:ext cx="1271308" cy="1156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116540</xdr:colOff>
      <xdr:row>25</xdr:row>
      <xdr:rowOff>170329</xdr:rowOff>
    </xdr:from>
    <xdr:to>
      <xdr:col>2</xdr:col>
      <xdr:colOff>1181045</xdr:colOff>
      <xdr:row>25</xdr:row>
      <xdr:rowOff>833717</xdr:rowOff>
    </xdr:to>
    <xdr:pic>
      <xdr:nvPicPr>
        <xdr:cNvPr id="9" name="Picture_55_2">
          <a:extLst>
            <a:ext uri="{FF2B5EF4-FFF2-40B4-BE49-F238E27FC236}">
              <a16:creationId xmlns:a16="http://schemas.microsoft.com/office/drawing/2014/main" id="{DA0C6014-02C8-4035-9476-C9820B109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799" y="13581529"/>
          <a:ext cx="1064505" cy="663388"/>
        </a:xfrm>
        <a:prstGeom prst="rect">
          <a:avLst/>
        </a:prstGeom>
      </xdr:spPr>
    </xdr:pic>
    <xdr:clientData/>
  </xdr:twoCellAnchor>
  <xdr:twoCellAnchor>
    <xdr:from>
      <xdr:col>2</xdr:col>
      <xdr:colOff>134471</xdr:colOff>
      <xdr:row>24</xdr:row>
      <xdr:rowOff>206188</xdr:rowOff>
    </xdr:from>
    <xdr:to>
      <xdr:col>2</xdr:col>
      <xdr:colOff>1155821</xdr:colOff>
      <xdr:row>24</xdr:row>
      <xdr:rowOff>842682</xdr:rowOff>
    </xdr:to>
    <xdr:pic>
      <xdr:nvPicPr>
        <xdr:cNvPr id="10" name="Picture_50_2">
          <a:extLst>
            <a:ext uri="{FF2B5EF4-FFF2-40B4-BE49-F238E27FC236}">
              <a16:creationId xmlns:a16="http://schemas.microsoft.com/office/drawing/2014/main" id="{0037392B-F047-424A-81A1-59632D16F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8730" y="12559553"/>
          <a:ext cx="1021350" cy="636494"/>
        </a:xfrm>
        <a:prstGeom prst="rect">
          <a:avLst/>
        </a:prstGeom>
      </xdr:spPr>
    </xdr:pic>
    <xdr:clientData/>
  </xdr:twoCellAnchor>
  <xdr:twoCellAnchor>
    <xdr:from>
      <xdr:col>2</xdr:col>
      <xdr:colOff>62753</xdr:colOff>
      <xdr:row>13</xdr:row>
      <xdr:rowOff>161365</xdr:rowOff>
    </xdr:from>
    <xdr:to>
      <xdr:col>2</xdr:col>
      <xdr:colOff>1199185</xdr:colOff>
      <xdr:row>13</xdr:row>
      <xdr:rowOff>869577</xdr:rowOff>
    </xdr:to>
    <xdr:pic>
      <xdr:nvPicPr>
        <xdr:cNvPr id="19" name="Picture_48_2">
          <a:extLst>
            <a:ext uri="{FF2B5EF4-FFF2-40B4-BE49-F238E27FC236}">
              <a16:creationId xmlns:a16="http://schemas.microsoft.com/office/drawing/2014/main" id="{A294AA09-BDB1-44D0-8765-2358736C7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7012" y="6051177"/>
          <a:ext cx="1136432" cy="708212"/>
        </a:xfrm>
        <a:prstGeom prst="rect">
          <a:avLst/>
        </a:prstGeom>
      </xdr:spPr>
    </xdr:pic>
    <xdr:clientData/>
  </xdr:twoCellAnchor>
  <xdr:twoCellAnchor>
    <xdr:from>
      <xdr:col>2</xdr:col>
      <xdr:colOff>53788</xdr:colOff>
      <xdr:row>14</xdr:row>
      <xdr:rowOff>179294</xdr:rowOff>
    </xdr:from>
    <xdr:to>
      <xdr:col>2</xdr:col>
      <xdr:colOff>1190220</xdr:colOff>
      <xdr:row>14</xdr:row>
      <xdr:rowOff>887506</xdr:rowOff>
    </xdr:to>
    <xdr:pic>
      <xdr:nvPicPr>
        <xdr:cNvPr id="20" name="Picture_48_2">
          <a:extLst>
            <a:ext uri="{FF2B5EF4-FFF2-40B4-BE49-F238E27FC236}">
              <a16:creationId xmlns:a16="http://schemas.microsoft.com/office/drawing/2014/main" id="{DAFD3CDF-25F3-440D-ADD9-671DBBE92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8047" y="7109012"/>
          <a:ext cx="1136432" cy="708212"/>
        </a:xfrm>
        <a:prstGeom prst="rect">
          <a:avLst/>
        </a:prstGeom>
      </xdr:spPr>
    </xdr:pic>
    <xdr:clientData/>
  </xdr:twoCellAnchor>
  <xdr:twoCellAnchor>
    <xdr:from>
      <xdr:col>2</xdr:col>
      <xdr:colOff>8964</xdr:colOff>
      <xdr:row>15</xdr:row>
      <xdr:rowOff>125506</xdr:rowOff>
    </xdr:from>
    <xdr:to>
      <xdr:col>2</xdr:col>
      <xdr:colOff>1231707</xdr:colOff>
      <xdr:row>15</xdr:row>
      <xdr:rowOff>887506</xdr:rowOff>
    </xdr:to>
    <xdr:pic>
      <xdr:nvPicPr>
        <xdr:cNvPr id="23" name="Picture_78_2">
          <a:extLst>
            <a:ext uri="{FF2B5EF4-FFF2-40B4-BE49-F238E27FC236}">
              <a16:creationId xmlns:a16="http://schemas.microsoft.com/office/drawing/2014/main" id="{F75A70BC-A3F0-463A-BC2F-994621963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223" y="8095130"/>
          <a:ext cx="1222743" cy="762000"/>
        </a:xfrm>
        <a:prstGeom prst="rect">
          <a:avLst/>
        </a:prstGeom>
      </xdr:spPr>
    </xdr:pic>
    <xdr:clientData/>
  </xdr:twoCellAnchor>
  <xdr:twoCellAnchor>
    <xdr:from>
      <xdr:col>2</xdr:col>
      <xdr:colOff>8965</xdr:colOff>
      <xdr:row>16</xdr:row>
      <xdr:rowOff>152400</xdr:rowOff>
    </xdr:from>
    <xdr:to>
      <xdr:col>2</xdr:col>
      <xdr:colOff>1231708</xdr:colOff>
      <xdr:row>16</xdr:row>
      <xdr:rowOff>914400</xdr:rowOff>
    </xdr:to>
    <xdr:pic>
      <xdr:nvPicPr>
        <xdr:cNvPr id="24" name="Picture_78_2">
          <a:extLst>
            <a:ext uri="{FF2B5EF4-FFF2-40B4-BE49-F238E27FC236}">
              <a16:creationId xmlns:a16="http://schemas.microsoft.com/office/drawing/2014/main" id="{AD9B9D80-DB70-4607-A88F-DCD29D3B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224" y="9161929"/>
          <a:ext cx="1222743" cy="762000"/>
        </a:xfrm>
        <a:prstGeom prst="rect">
          <a:avLst/>
        </a:prstGeom>
      </xdr:spPr>
    </xdr:pic>
    <xdr:clientData/>
  </xdr:twoCellAnchor>
  <xdr:twoCellAnchor>
    <xdr:from>
      <xdr:col>16</xdr:col>
      <xdr:colOff>537883</xdr:colOff>
      <xdr:row>1</xdr:row>
      <xdr:rowOff>98611</xdr:rowOff>
    </xdr:from>
    <xdr:to>
      <xdr:col>18</xdr:col>
      <xdr:colOff>633266</xdr:colOff>
      <xdr:row>6</xdr:row>
      <xdr:rowOff>26894</xdr:rowOff>
    </xdr:to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id="{9EA4405F-4318-45FB-9900-84224AF1233D}"/>
            </a:ext>
          </a:extLst>
        </xdr:cNvPr>
        <xdr:cNvSpPr>
          <a:spLocks noChangeAspect="1"/>
        </xdr:cNvSpPr>
      </xdr:nvSpPr>
      <xdr:spPr bwMode="auto">
        <a:xfrm>
          <a:off x="12218895" y="412376"/>
          <a:ext cx="1314583" cy="779930"/>
        </a:xfrm>
        <a:custGeom>
          <a:avLst/>
          <a:gdLst>
            <a:gd name="connsiteX0" fmla="*/ 701675 w 3548063"/>
            <a:gd name="connsiteY0" fmla="*/ 1462088 h 2105026"/>
            <a:gd name="connsiteX1" fmla="*/ 1074738 w 3548063"/>
            <a:gd name="connsiteY1" fmla="*/ 2105026 h 2105026"/>
            <a:gd name="connsiteX2" fmla="*/ 134938 w 3548063"/>
            <a:gd name="connsiteY2" fmla="*/ 2105026 h 2105026"/>
            <a:gd name="connsiteX3" fmla="*/ 0 w 3548063"/>
            <a:gd name="connsiteY3" fmla="*/ 1866901 h 2105026"/>
            <a:gd name="connsiteX4" fmla="*/ 1524000 w 3548063"/>
            <a:gd name="connsiteY4" fmla="*/ 741363 h 2105026"/>
            <a:gd name="connsiteX5" fmla="*/ 2312988 w 3548063"/>
            <a:gd name="connsiteY5" fmla="*/ 2105026 h 2105026"/>
            <a:gd name="connsiteX6" fmla="*/ 1573213 w 3548063"/>
            <a:gd name="connsiteY6" fmla="*/ 2105026 h 2105026"/>
            <a:gd name="connsiteX7" fmla="*/ 1373188 w 3548063"/>
            <a:gd name="connsiteY7" fmla="*/ 2105026 h 2105026"/>
            <a:gd name="connsiteX8" fmla="*/ 819150 w 3548063"/>
            <a:gd name="connsiteY8" fmla="*/ 1144588 h 2105026"/>
            <a:gd name="connsiteX9" fmla="*/ 2332038 w 3548063"/>
            <a:gd name="connsiteY9" fmla="*/ 0 h 2105026"/>
            <a:gd name="connsiteX10" fmla="*/ 3548063 w 3548063"/>
            <a:gd name="connsiteY10" fmla="*/ 2105025 h 2105026"/>
            <a:gd name="connsiteX11" fmla="*/ 2608263 w 3548063"/>
            <a:gd name="connsiteY11" fmla="*/ 2105025 h 2105026"/>
            <a:gd name="connsiteX12" fmla="*/ 1627188 w 3548063"/>
            <a:gd name="connsiteY12" fmla="*/ 407987 h 210502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548063" h="2105026">
              <a:moveTo>
                <a:pt x="701675" y="1462088"/>
              </a:moveTo>
              <a:lnTo>
                <a:pt x="1074738" y="2105026"/>
              </a:lnTo>
              <a:lnTo>
                <a:pt x="134938" y="2105026"/>
              </a:lnTo>
              <a:lnTo>
                <a:pt x="0" y="1866901"/>
              </a:lnTo>
              <a:close/>
              <a:moveTo>
                <a:pt x="1524000" y="741363"/>
              </a:moveTo>
              <a:lnTo>
                <a:pt x="2312988" y="2105026"/>
              </a:lnTo>
              <a:lnTo>
                <a:pt x="1573213" y="2105026"/>
              </a:lnTo>
              <a:lnTo>
                <a:pt x="1373188" y="2105026"/>
              </a:lnTo>
              <a:lnTo>
                <a:pt x="819150" y="1144588"/>
              </a:lnTo>
              <a:close/>
              <a:moveTo>
                <a:pt x="2332038" y="0"/>
              </a:moveTo>
              <a:lnTo>
                <a:pt x="3548063" y="2105025"/>
              </a:lnTo>
              <a:lnTo>
                <a:pt x="2608263" y="2105025"/>
              </a:lnTo>
              <a:lnTo>
                <a:pt x="1627188" y="407987"/>
              </a:lnTo>
              <a:close/>
            </a:path>
          </a:pathLst>
        </a:custGeom>
        <a:solidFill>
          <a:schemeClr val="tx1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="horz" wrap="square" lIns="122777" tIns="61389" rIns="122777" bIns="61389" numCol="1" anchor="t" anchorCtr="0" compatLnSpc="1">
          <a:prstTxWarp prst="textNoShape">
            <a:avLst/>
          </a:prstTxWarp>
          <a:noAutofit/>
        </a:bodyPr>
        <a:lstStyle>
          <a:defPPr>
            <a:defRPr lang="da-DK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defTabSz="1235202" fontAlgn="base">
            <a:spcBef>
              <a:spcPct val="0"/>
            </a:spcBef>
            <a:spcAft>
              <a:spcPct val="0"/>
            </a:spcAft>
            <a:defRPr/>
          </a:pPr>
          <a:endParaRPr lang="en-US" sz="3198">
            <a:solidFill>
              <a:prstClr val="black"/>
            </a:solidFill>
            <a:latin typeface="AdihausDIN"/>
          </a:endParaRPr>
        </a:p>
      </xdr:txBody>
    </xdr:sp>
    <xdr:clientData/>
  </xdr:twoCellAnchor>
  <xdr:twoCellAnchor editAs="oneCell">
    <xdr:from>
      <xdr:col>2</xdr:col>
      <xdr:colOff>190500</xdr:colOff>
      <xdr:row>9</xdr:row>
      <xdr:rowOff>57150</xdr:rowOff>
    </xdr:from>
    <xdr:to>
      <xdr:col>2</xdr:col>
      <xdr:colOff>952500</xdr:colOff>
      <xdr:row>9</xdr:row>
      <xdr:rowOff>965957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5BDFB4-C72E-46F8-98D3-6EF2AD68F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0" y="1790700"/>
          <a:ext cx="762000" cy="90880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10</xdr:row>
      <xdr:rowOff>57150</xdr:rowOff>
    </xdr:from>
    <xdr:to>
      <xdr:col>2</xdr:col>
      <xdr:colOff>952500</xdr:colOff>
      <xdr:row>10</xdr:row>
      <xdr:rowOff>965957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4D7F25-4A6B-4E88-811B-CBA2FAF61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667000" y="2838450"/>
          <a:ext cx="762000" cy="908807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11</xdr:row>
      <xdr:rowOff>66675</xdr:rowOff>
    </xdr:from>
    <xdr:to>
      <xdr:col>2</xdr:col>
      <xdr:colOff>1013460</xdr:colOff>
      <xdr:row>11</xdr:row>
      <xdr:rowOff>938251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292D629-E73B-45B4-B884-251F382B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0" y="3895725"/>
          <a:ext cx="819150" cy="871576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12</xdr:row>
      <xdr:rowOff>57150</xdr:rowOff>
    </xdr:from>
    <xdr:to>
      <xdr:col>2</xdr:col>
      <xdr:colOff>1019175</xdr:colOff>
      <xdr:row>12</xdr:row>
      <xdr:rowOff>928726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24A6D3-8C12-477D-8CBC-0582E73D4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76525" y="4933950"/>
          <a:ext cx="819150" cy="871576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33</xdr:row>
      <xdr:rowOff>38101</xdr:rowOff>
    </xdr:from>
    <xdr:to>
      <xdr:col>2</xdr:col>
      <xdr:colOff>790575</xdr:colOff>
      <xdr:row>33</xdr:row>
      <xdr:rowOff>997585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24D396-DE3E-4DFD-9F6A-94547A97B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500" y="23183851"/>
          <a:ext cx="409575" cy="95567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34</xdr:row>
      <xdr:rowOff>38101</xdr:rowOff>
    </xdr:from>
    <xdr:to>
      <xdr:col>2</xdr:col>
      <xdr:colOff>790575</xdr:colOff>
      <xdr:row>34</xdr:row>
      <xdr:rowOff>997585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DAF263-2CBE-43CE-8E10-A26CE3FEB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57500" y="24231601"/>
          <a:ext cx="409575" cy="955674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17</xdr:row>
      <xdr:rowOff>57150</xdr:rowOff>
    </xdr:from>
    <xdr:to>
      <xdr:col>2</xdr:col>
      <xdr:colOff>981075</xdr:colOff>
      <xdr:row>17</xdr:row>
      <xdr:rowOff>997675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712D408-B4BA-2AC8-3CBB-9C684D38F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6050" y="10172700"/>
          <a:ext cx="771525" cy="94052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18</xdr:row>
      <xdr:rowOff>38100</xdr:rowOff>
    </xdr:from>
    <xdr:to>
      <xdr:col>2</xdr:col>
      <xdr:colOff>1013460</xdr:colOff>
      <xdr:row>18</xdr:row>
      <xdr:rowOff>982435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47A7837-C34D-4E6D-89A0-2451CF534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14625" y="11201400"/>
          <a:ext cx="771525" cy="94052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19</xdr:row>
      <xdr:rowOff>76200</xdr:rowOff>
    </xdr:from>
    <xdr:to>
      <xdr:col>2</xdr:col>
      <xdr:colOff>952500</xdr:colOff>
      <xdr:row>19</xdr:row>
      <xdr:rowOff>945875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F49180C-84AF-F6A9-BD60-6976F9170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67000" y="12287250"/>
          <a:ext cx="762000" cy="869675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20</xdr:row>
      <xdr:rowOff>85725</xdr:rowOff>
    </xdr:from>
    <xdr:to>
      <xdr:col>2</xdr:col>
      <xdr:colOff>990600</xdr:colOff>
      <xdr:row>20</xdr:row>
      <xdr:rowOff>959210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08191CA-D34B-4857-8EC1-E696B646B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705100" y="13344525"/>
          <a:ext cx="762000" cy="8696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21</xdr:row>
      <xdr:rowOff>9526</xdr:rowOff>
    </xdr:from>
    <xdr:to>
      <xdr:col>2</xdr:col>
      <xdr:colOff>1003935</xdr:colOff>
      <xdr:row>21</xdr:row>
      <xdr:rowOff>982844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8BA78B9-74CC-9A6D-22FB-11AEC871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76525" y="14316076"/>
          <a:ext cx="800100" cy="973318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22</xdr:row>
      <xdr:rowOff>38101</xdr:rowOff>
    </xdr:from>
    <xdr:to>
      <xdr:col>2</xdr:col>
      <xdr:colOff>1013460</xdr:colOff>
      <xdr:row>22</xdr:row>
      <xdr:rowOff>1015229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CDB7ED4-7420-4F73-8ADB-B8086AE8B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686050" y="15392401"/>
          <a:ext cx="800100" cy="973318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40</xdr:row>
      <xdr:rowOff>79395</xdr:rowOff>
    </xdr:from>
    <xdr:to>
      <xdr:col>2</xdr:col>
      <xdr:colOff>1061084</xdr:colOff>
      <xdr:row>40</xdr:row>
      <xdr:rowOff>969443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59A030B-AFD0-1570-5FA7-043FF2A8C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81275" y="31854795"/>
          <a:ext cx="952499" cy="886238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31</xdr:row>
      <xdr:rowOff>95250</xdr:rowOff>
    </xdr:from>
    <xdr:to>
      <xdr:col>2</xdr:col>
      <xdr:colOff>1160010</xdr:colOff>
      <xdr:row>31</xdr:row>
      <xdr:rowOff>889635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B2AF0C3-8E15-E7B6-5513-CEE42556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81275" y="23260050"/>
          <a:ext cx="1051425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32</xdr:row>
      <xdr:rowOff>133350</xdr:rowOff>
    </xdr:from>
    <xdr:to>
      <xdr:col>2</xdr:col>
      <xdr:colOff>1137150</xdr:colOff>
      <xdr:row>32</xdr:row>
      <xdr:rowOff>927735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80559D3-E56C-4A2E-8064-CD8F1F6D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562225" y="24345900"/>
          <a:ext cx="1051425" cy="790575"/>
        </a:xfrm>
        <a:prstGeom prst="rect">
          <a:avLst/>
        </a:prstGeom>
      </xdr:spPr>
    </xdr:pic>
    <xdr:clientData/>
  </xdr:twoCellAnchor>
  <xdr:twoCellAnchor editAs="oneCell">
    <xdr:from>
      <xdr:col>2</xdr:col>
      <xdr:colOff>194310</xdr:colOff>
      <xdr:row>45</xdr:row>
      <xdr:rowOff>66675</xdr:rowOff>
    </xdr:from>
    <xdr:to>
      <xdr:col>2</xdr:col>
      <xdr:colOff>1127760</xdr:colOff>
      <xdr:row>45</xdr:row>
      <xdr:rowOff>953082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89A13F2-D764-2C92-A0AC-61CCCCD3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346960" y="37023675"/>
          <a:ext cx="929640" cy="88640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29</xdr:row>
      <xdr:rowOff>76201</xdr:rowOff>
    </xdr:from>
    <xdr:to>
      <xdr:col>2</xdr:col>
      <xdr:colOff>1180613</xdr:colOff>
      <xdr:row>29</xdr:row>
      <xdr:rowOff>937261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86EA0500-73EB-B0FB-6C73-0629A1195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14600" y="21145501"/>
          <a:ext cx="1138703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30</xdr:row>
      <xdr:rowOff>85726</xdr:rowOff>
    </xdr:from>
    <xdr:to>
      <xdr:col>2</xdr:col>
      <xdr:colOff>1167278</xdr:colOff>
      <xdr:row>30</xdr:row>
      <xdr:rowOff>942976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F5EA9B8-9522-49B0-99DB-BD558154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505075" y="22202776"/>
          <a:ext cx="1138703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41</xdr:row>
      <xdr:rowOff>95250</xdr:rowOff>
    </xdr:from>
    <xdr:to>
      <xdr:col>2</xdr:col>
      <xdr:colOff>1066799</xdr:colOff>
      <xdr:row>41</xdr:row>
      <xdr:rowOff>981488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5227043C-4616-4E32-B33D-D67772AA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90800" y="32918400"/>
          <a:ext cx="952499" cy="886238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26</xdr:row>
      <xdr:rowOff>123825</xdr:rowOff>
    </xdr:from>
    <xdr:to>
      <xdr:col>2</xdr:col>
      <xdr:colOff>786173</xdr:colOff>
      <xdr:row>26</xdr:row>
      <xdr:rowOff>846935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85FE625-6260-4EB4-B962-62790225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14600" y="18802350"/>
          <a:ext cx="420413" cy="72311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27</xdr:row>
      <xdr:rowOff>171450</xdr:rowOff>
    </xdr:from>
    <xdr:to>
      <xdr:col>2</xdr:col>
      <xdr:colOff>817025</xdr:colOff>
      <xdr:row>27</xdr:row>
      <xdr:rowOff>907479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419617B-A12B-49A4-A4B0-D7AE3241F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24125" y="19907250"/>
          <a:ext cx="441740" cy="732219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42</xdr:row>
      <xdr:rowOff>57150</xdr:rowOff>
    </xdr:from>
    <xdr:to>
      <xdr:col>2</xdr:col>
      <xdr:colOff>1026795</xdr:colOff>
      <xdr:row>42</xdr:row>
      <xdr:rowOff>1006793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67A4BF5-8F3A-7117-483B-0B43BAE85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352675" y="33870900"/>
          <a:ext cx="822960" cy="945833"/>
        </a:xfrm>
        <a:prstGeom prst="rect">
          <a:avLst/>
        </a:prstGeom>
      </xdr:spPr>
    </xdr:pic>
    <xdr:clientData/>
  </xdr:twoCellAnchor>
  <xdr:twoCellAnchor editAs="oneCell">
    <xdr:from>
      <xdr:col>2</xdr:col>
      <xdr:colOff>89535</xdr:colOff>
      <xdr:row>47</xdr:row>
      <xdr:rowOff>89535</xdr:rowOff>
    </xdr:from>
    <xdr:to>
      <xdr:col>2</xdr:col>
      <xdr:colOff>1104409</xdr:colOff>
      <xdr:row>47</xdr:row>
      <xdr:rowOff>822960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7C12406-53C1-00BE-9DB9-1B498CB80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42185" y="38256210"/>
          <a:ext cx="1011064" cy="729615"/>
        </a:xfrm>
        <a:prstGeom prst="rect">
          <a:avLst/>
        </a:prstGeom>
      </xdr:spPr>
    </xdr:pic>
    <xdr:clientData/>
  </xdr:twoCellAnchor>
  <xdr:twoCellAnchor editAs="oneCell">
    <xdr:from>
      <xdr:col>2</xdr:col>
      <xdr:colOff>318135</xdr:colOff>
      <xdr:row>49</xdr:row>
      <xdr:rowOff>60961</xdr:rowOff>
    </xdr:from>
    <xdr:to>
      <xdr:col>2</xdr:col>
      <xdr:colOff>899160</xdr:colOff>
      <xdr:row>49</xdr:row>
      <xdr:rowOff>875569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F47CCCF3-16CD-9CD3-2780-07B57D866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70785" y="39180136"/>
          <a:ext cx="577215" cy="814608"/>
        </a:xfrm>
        <a:prstGeom prst="rect">
          <a:avLst/>
        </a:prstGeom>
      </xdr:spPr>
    </xdr:pic>
    <xdr:clientData/>
  </xdr:twoCellAnchor>
  <xdr:twoCellAnchor editAs="oneCell">
    <xdr:from>
      <xdr:col>2</xdr:col>
      <xdr:colOff>270511</xdr:colOff>
      <xdr:row>48</xdr:row>
      <xdr:rowOff>73150</xdr:rowOff>
    </xdr:from>
    <xdr:to>
      <xdr:col>2</xdr:col>
      <xdr:colOff>988695</xdr:colOff>
      <xdr:row>48</xdr:row>
      <xdr:rowOff>890108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A088DE1-14F9-6B74-951F-BD20FEC1C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23161" y="39192325"/>
          <a:ext cx="714374" cy="816958"/>
        </a:xfrm>
        <a:prstGeom prst="rect">
          <a:avLst/>
        </a:prstGeom>
      </xdr:spPr>
    </xdr:pic>
    <xdr:clientData/>
  </xdr:twoCellAnchor>
  <xdr:twoCellAnchor editAs="oneCell">
    <xdr:from>
      <xdr:col>2</xdr:col>
      <xdr:colOff>247650</xdr:colOff>
      <xdr:row>43</xdr:row>
      <xdr:rowOff>104775</xdr:rowOff>
    </xdr:from>
    <xdr:to>
      <xdr:col>2</xdr:col>
      <xdr:colOff>988695</xdr:colOff>
      <xdr:row>43</xdr:row>
      <xdr:rowOff>943288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23C8656-E255-779F-EC2C-7BA0F81CC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00300" y="34966275"/>
          <a:ext cx="737235" cy="838513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44</xdr:row>
      <xdr:rowOff>85725</xdr:rowOff>
    </xdr:from>
    <xdr:to>
      <xdr:col>2</xdr:col>
      <xdr:colOff>988695</xdr:colOff>
      <xdr:row>44</xdr:row>
      <xdr:rowOff>928048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59226D3-F71B-45ED-A439-DD857F45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04110" y="35994975"/>
          <a:ext cx="737235" cy="838513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36</xdr:row>
      <xdr:rowOff>57150</xdr:rowOff>
    </xdr:from>
    <xdr:to>
      <xdr:col>2</xdr:col>
      <xdr:colOff>942975</xdr:colOff>
      <xdr:row>36</xdr:row>
      <xdr:rowOff>990600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535CA1F8-E70C-4759-FFBE-0399B177257A}"/>
            </a:ext>
            <a:ext uri="{147F2762-F138-4A5C-976F-8EAC2B608ADB}">
              <a16:predDERef xmlns:a16="http://schemas.microsoft.com/office/drawing/2014/main" pred="{7C65DA7B-FDDA-2991-C2E5-9DD006363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66950" y="27355800"/>
          <a:ext cx="762000" cy="93345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37</xdr:row>
      <xdr:rowOff>38100</xdr:rowOff>
    </xdr:from>
    <xdr:to>
      <xdr:col>2</xdr:col>
      <xdr:colOff>962025</xdr:colOff>
      <xdr:row>37</xdr:row>
      <xdr:rowOff>990600</xdr:rowOff>
    </xdr:to>
    <xdr:pic>
      <xdr:nvPicPr>
        <xdr:cNvPr id="29" name="Kuva 28">
          <a:extLst>
            <a:ext uri="{FF2B5EF4-FFF2-40B4-BE49-F238E27FC236}">
              <a16:creationId xmlns:a16="http://schemas.microsoft.com/office/drawing/2014/main" id="{0F2C5C03-B348-C044-5176-9F89419139EC}"/>
            </a:ext>
            <a:ext uri="{147F2762-F138-4A5C-976F-8EAC2B608ADB}">
              <a16:predDERef xmlns:a16="http://schemas.microsoft.com/office/drawing/2014/main" pred="{535CA1F8-E70C-4759-FFBE-0399B177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76475" y="28374975"/>
          <a:ext cx="771525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200025</xdr:colOff>
      <xdr:row>38</xdr:row>
      <xdr:rowOff>95250</xdr:rowOff>
    </xdr:from>
    <xdr:to>
      <xdr:col>2</xdr:col>
      <xdr:colOff>942975</xdr:colOff>
      <xdr:row>38</xdr:row>
      <xdr:rowOff>971550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8C77EF3B-BCD1-15AC-7E3A-4C304367BD83}"/>
            </a:ext>
            <a:ext uri="{147F2762-F138-4A5C-976F-8EAC2B608ADB}">
              <a16:predDERef xmlns:a16="http://schemas.microsoft.com/office/drawing/2014/main" pred="{0F2C5C03-B348-C044-5176-9F894191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6000" y="29470350"/>
          <a:ext cx="742950" cy="876300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39</xdr:row>
      <xdr:rowOff>104775</xdr:rowOff>
    </xdr:from>
    <xdr:to>
      <xdr:col>2</xdr:col>
      <xdr:colOff>895350</xdr:colOff>
      <xdr:row>39</xdr:row>
      <xdr:rowOff>962025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3E81D366-D3F5-0A57-6EA2-9679B26CAAE9}"/>
            </a:ext>
            <a:ext uri="{147F2762-F138-4A5C-976F-8EAC2B608ADB}">
              <a16:predDERef xmlns:a16="http://schemas.microsoft.com/office/drawing/2014/main" pred="{8C77EF3B-BCD1-15AC-7E3A-4C304367B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57425" y="30518100"/>
          <a:ext cx="7239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ha.herttolin@intersport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zoomScale="80" zoomScaleNormal="80" workbookViewId="0">
      <selection activeCell="G40" sqref="G40"/>
    </sheetView>
  </sheetViews>
  <sheetFormatPr defaultRowHeight="12.4"/>
  <cols>
    <col min="1" max="1" width="13.28515625" customWidth="1"/>
    <col min="2" max="3" width="18" customWidth="1"/>
    <col min="4" max="4" width="9.28515625" customWidth="1"/>
    <col min="5" max="5" width="10.5703125" customWidth="1"/>
    <col min="6" max="17" width="6.7109375" customWidth="1"/>
    <col min="19" max="19" width="12.7109375" customWidth="1"/>
  </cols>
  <sheetData>
    <row r="1" spans="1:19" ht="25.15">
      <c r="A1" s="10" t="s">
        <v>0</v>
      </c>
    </row>
    <row r="3" spans="1:19">
      <c r="A3" s="3" t="s">
        <v>1</v>
      </c>
      <c r="B3" s="27"/>
      <c r="C3" s="27"/>
    </row>
    <row r="4" spans="1:19">
      <c r="A4" s="3" t="s">
        <v>2</v>
      </c>
      <c r="B4" s="27"/>
      <c r="C4" s="27"/>
    </row>
    <row r="5" spans="1:19">
      <c r="A5" s="3" t="s">
        <v>3</v>
      </c>
      <c r="B5" s="27"/>
      <c r="C5" s="27"/>
      <c r="J5" s="11" t="s">
        <v>4</v>
      </c>
      <c r="K5" s="11"/>
    </row>
    <row r="6" spans="1:19">
      <c r="A6" s="3" t="s">
        <v>5</v>
      </c>
      <c r="B6" s="27"/>
      <c r="C6" s="27"/>
      <c r="J6" s="11" t="s">
        <v>6</v>
      </c>
      <c r="K6" s="11"/>
    </row>
    <row r="7" spans="1:19">
      <c r="J7" s="12" t="s">
        <v>7</v>
      </c>
      <c r="K7" s="12"/>
    </row>
    <row r="9" spans="1:19" ht="17.45" customHeight="1">
      <c r="A9" s="1" t="s">
        <v>8</v>
      </c>
      <c r="B9" s="1" t="s">
        <v>9</v>
      </c>
      <c r="C9" s="1" t="s">
        <v>10</v>
      </c>
      <c r="D9" s="1" t="s">
        <v>11</v>
      </c>
      <c r="E9" s="1" t="s">
        <v>12</v>
      </c>
      <c r="F9" s="1">
        <v>116</v>
      </c>
      <c r="G9" s="1">
        <v>128</v>
      </c>
      <c r="H9" s="1">
        <v>140</v>
      </c>
      <c r="I9" s="1">
        <v>152</v>
      </c>
      <c r="J9" s="1">
        <v>164</v>
      </c>
      <c r="K9" s="1" t="s">
        <v>13</v>
      </c>
      <c r="L9" s="1" t="s">
        <v>14</v>
      </c>
      <c r="M9" s="1" t="s">
        <v>15</v>
      </c>
      <c r="N9" s="1" t="s">
        <v>16</v>
      </c>
      <c r="O9" s="1" t="s">
        <v>17</v>
      </c>
      <c r="P9" s="1" t="s">
        <v>18</v>
      </c>
      <c r="Q9" s="1" t="s">
        <v>19</v>
      </c>
      <c r="R9" s="1" t="s">
        <v>20</v>
      </c>
      <c r="S9" s="1" t="s">
        <v>21</v>
      </c>
    </row>
    <row r="10" spans="1:19" ht="82.15" customHeight="1">
      <c r="A10" s="23" t="s">
        <v>22</v>
      </c>
      <c r="B10" s="2" t="s">
        <v>23</v>
      </c>
      <c r="C10" s="4"/>
      <c r="D10" s="8" t="s">
        <v>24</v>
      </c>
      <c r="E10" s="20" t="s">
        <v>25</v>
      </c>
      <c r="F10" s="14"/>
      <c r="G10" s="15"/>
      <c r="H10" s="15"/>
      <c r="I10" s="15"/>
      <c r="J10" s="15"/>
      <c r="K10" s="16"/>
      <c r="L10" s="6"/>
      <c r="M10" s="6"/>
      <c r="N10" s="6"/>
      <c r="O10" s="6"/>
      <c r="P10" s="6"/>
      <c r="Q10" s="13"/>
      <c r="R10" s="21">
        <f>SUM(L10:P10)</f>
        <v>0</v>
      </c>
      <c r="S10" s="22">
        <v>0</v>
      </c>
    </row>
    <row r="11" spans="1:19" ht="82.15" customHeight="1">
      <c r="A11" s="23" t="s">
        <v>26</v>
      </c>
      <c r="B11" s="2" t="s">
        <v>23</v>
      </c>
      <c r="C11" s="4"/>
      <c r="D11" s="8" t="s">
        <v>24</v>
      </c>
      <c r="E11" s="20">
        <v>18</v>
      </c>
      <c r="F11" s="6"/>
      <c r="G11" s="6"/>
      <c r="H11" s="6"/>
      <c r="I11" s="6"/>
      <c r="J11" s="6"/>
      <c r="K11" s="14"/>
      <c r="L11" s="15"/>
      <c r="M11" s="15"/>
      <c r="N11" s="15"/>
      <c r="O11" s="15"/>
      <c r="P11" s="15"/>
      <c r="Q11" s="16"/>
      <c r="R11" s="21">
        <f>SUM(F11:J11)</f>
        <v>0</v>
      </c>
      <c r="S11" s="22">
        <f t="shared" ref="S11:S19" si="0">R11*E11</f>
        <v>0</v>
      </c>
    </row>
    <row r="12" spans="1:19" ht="82.15" customHeight="1">
      <c r="A12" s="23" t="s">
        <v>27</v>
      </c>
      <c r="B12" s="2" t="s">
        <v>23</v>
      </c>
      <c r="C12" s="4"/>
      <c r="D12" s="8" t="s">
        <v>28</v>
      </c>
      <c r="E12" s="20" t="s">
        <v>25</v>
      </c>
      <c r="F12" s="14"/>
      <c r="G12" s="15"/>
      <c r="H12" s="15"/>
      <c r="I12" s="15"/>
      <c r="J12" s="15"/>
      <c r="K12" s="16"/>
      <c r="L12" s="6"/>
      <c r="M12" s="6"/>
      <c r="N12" s="6"/>
      <c r="O12" s="6"/>
      <c r="P12" s="6"/>
      <c r="Q12" s="13"/>
      <c r="R12" s="21">
        <f>SUM(L12:P12)</f>
        <v>0</v>
      </c>
      <c r="S12" s="22">
        <f>R12*E12</f>
        <v>0</v>
      </c>
    </row>
    <row r="13" spans="1:19" ht="82.15" customHeight="1">
      <c r="A13" s="23" t="s">
        <v>29</v>
      </c>
      <c r="B13" s="2" t="s">
        <v>23</v>
      </c>
      <c r="C13" s="4"/>
      <c r="D13" s="8" t="s">
        <v>28</v>
      </c>
      <c r="E13" s="20">
        <v>18</v>
      </c>
      <c r="F13" s="6"/>
      <c r="G13" s="6"/>
      <c r="H13" s="6"/>
      <c r="I13" s="6"/>
      <c r="J13" s="6"/>
      <c r="K13" s="14"/>
      <c r="L13" s="15"/>
      <c r="M13" s="15"/>
      <c r="N13" s="15"/>
      <c r="O13" s="15"/>
      <c r="P13" s="15"/>
      <c r="Q13" s="16"/>
      <c r="R13" s="21">
        <f>SUM(F13:J13)</f>
        <v>0</v>
      </c>
      <c r="S13" s="22">
        <f t="shared" si="0"/>
        <v>0</v>
      </c>
    </row>
    <row r="14" spans="1:19" ht="82.15" customHeight="1">
      <c r="A14" s="23" t="s">
        <v>30</v>
      </c>
      <c r="B14" s="2" t="s">
        <v>31</v>
      </c>
      <c r="C14" s="4"/>
      <c r="D14" s="8" t="s">
        <v>24</v>
      </c>
      <c r="E14" s="20" t="s">
        <v>25</v>
      </c>
      <c r="F14" s="14"/>
      <c r="G14" s="15"/>
      <c r="H14" s="15"/>
      <c r="I14" s="15"/>
      <c r="J14" s="15"/>
      <c r="K14" s="16"/>
      <c r="L14" s="6"/>
      <c r="M14" s="6"/>
      <c r="N14" s="6"/>
      <c r="O14" s="6"/>
      <c r="P14" s="6"/>
      <c r="Q14" s="13"/>
      <c r="R14" s="21">
        <f>SUM(L14:P14)</f>
        <v>0</v>
      </c>
      <c r="S14" s="22">
        <f>R14*E14</f>
        <v>0</v>
      </c>
    </row>
    <row r="15" spans="1:19" ht="82.15" customHeight="1">
      <c r="A15" s="23" t="s">
        <v>32</v>
      </c>
      <c r="B15" s="2" t="s">
        <v>33</v>
      </c>
      <c r="C15" s="4"/>
      <c r="D15" s="8" t="s">
        <v>24</v>
      </c>
      <c r="E15" s="20">
        <v>15.5</v>
      </c>
      <c r="F15" s="6"/>
      <c r="G15" s="6"/>
      <c r="H15" s="6"/>
      <c r="I15" s="6"/>
      <c r="J15" s="6"/>
      <c r="K15" s="14"/>
      <c r="L15" s="15"/>
      <c r="M15" s="15"/>
      <c r="N15" s="15"/>
      <c r="O15" s="15"/>
      <c r="P15" s="15"/>
      <c r="Q15" s="16"/>
      <c r="R15" s="21">
        <f>SUM(F15:J15)</f>
        <v>0</v>
      </c>
      <c r="S15" s="22">
        <f t="shared" si="0"/>
        <v>0</v>
      </c>
    </row>
    <row r="16" spans="1:19" ht="82.15" customHeight="1">
      <c r="A16" s="23" t="s">
        <v>34</v>
      </c>
      <c r="B16" s="2" t="s">
        <v>31</v>
      </c>
      <c r="C16" s="4"/>
      <c r="D16" s="8" t="s">
        <v>28</v>
      </c>
      <c r="E16" s="20" t="s">
        <v>25</v>
      </c>
      <c r="F16" s="14"/>
      <c r="G16" s="15"/>
      <c r="H16" s="15"/>
      <c r="I16" s="15"/>
      <c r="J16" s="15"/>
      <c r="K16" s="16"/>
      <c r="L16" s="6"/>
      <c r="M16" s="6"/>
      <c r="N16" s="6"/>
      <c r="O16" s="6"/>
      <c r="P16" s="6"/>
      <c r="Q16" s="13"/>
      <c r="R16" s="21">
        <f>SUM(L16:P16)</f>
        <v>0</v>
      </c>
      <c r="S16" s="22">
        <f t="shared" si="0"/>
        <v>0</v>
      </c>
    </row>
    <row r="17" spans="1:19" ht="82.15" customHeight="1">
      <c r="A17" s="23" t="s">
        <v>35</v>
      </c>
      <c r="B17" s="2" t="s">
        <v>33</v>
      </c>
      <c r="C17" s="4"/>
      <c r="D17" s="8" t="s">
        <v>24</v>
      </c>
      <c r="E17" s="20">
        <v>15.5</v>
      </c>
      <c r="F17" s="6"/>
      <c r="G17" s="6"/>
      <c r="H17" s="6"/>
      <c r="I17" s="6"/>
      <c r="J17" s="6"/>
      <c r="K17" s="14"/>
      <c r="L17" s="15"/>
      <c r="M17" s="15"/>
      <c r="N17" s="15"/>
      <c r="O17" s="15"/>
      <c r="P17" s="15"/>
      <c r="Q17" s="16"/>
      <c r="R17" s="21">
        <f>SUM(F17:J17)</f>
        <v>0</v>
      </c>
      <c r="S17" s="22">
        <f t="shared" si="0"/>
        <v>0</v>
      </c>
    </row>
    <row r="18" spans="1:19" ht="82.15" customHeight="1">
      <c r="A18" s="24" t="s">
        <v>36</v>
      </c>
      <c r="B18" s="2" t="s">
        <v>37</v>
      </c>
      <c r="C18" s="4"/>
      <c r="D18" s="8" t="s">
        <v>24</v>
      </c>
      <c r="E18" s="20" t="s">
        <v>25</v>
      </c>
      <c r="F18" s="14"/>
      <c r="G18" s="15"/>
      <c r="H18" s="15"/>
      <c r="I18" s="15"/>
      <c r="J18" s="15"/>
      <c r="K18" s="16"/>
      <c r="L18" s="6"/>
      <c r="M18" s="6"/>
      <c r="N18" s="6"/>
      <c r="O18" s="6"/>
      <c r="P18" s="6"/>
      <c r="Q18" s="13"/>
      <c r="R18" s="21">
        <f>SUM(L18:P18)</f>
        <v>0</v>
      </c>
      <c r="S18" s="22">
        <f>R18*E18</f>
        <v>0</v>
      </c>
    </row>
    <row r="19" spans="1:19" ht="82.15" customHeight="1">
      <c r="A19" s="24" t="s">
        <v>38</v>
      </c>
      <c r="B19" s="2" t="s">
        <v>39</v>
      </c>
      <c r="C19" s="4"/>
      <c r="D19" s="8" t="s">
        <v>24</v>
      </c>
      <c r="E19" s="20">
        <v>18</v>
      </c>
      <c r="F19" s="6"/>
      <c r="G19" s="6"/>
      <c r="H19" s="6"/>
      <c r="I19" s="6"/>
      <c r="J19" s="6"/>
      <c r="K19" s="14"/>
      <c r="L19" s="15"/>
      <c r="M19" s="15"/>
      <c r="N19" s="15"/>
      <c r="O19" s="15"/>
      <c r="P19" s="15"/>
      <c r="Q19" s="16"/>
      <c r="R19" s="21">
        <f>SUM(F19:J19)</f>
        <v>0</v>
      </c>
      <c r="S19" s="22">
        <f t="shared" si="0"/>
        <v>0</v>
      </c>
    </row>
    <row r="20" spans="1:19" ht="82.15" customHeight="1">
      <c r="A20" s="24" t="s">
        <v>40</v>
      </c>
      <c r="B20" s="2" t="s">
        <v>41</v>
      </c>
      <c r="C20" s="4"/>
      <c r="D20" s="8" t="s">
        <v>42</v>
      </c>
      <c r="E20" s="20" t="s">
        <v>43</v>
      </c>
      <c r="F20" s="14"/>
      <c r="G20" s="15"/>
      <c r="H20" s="15"/>
      <c r="I20" s="15"/>
      <c r="J20" s="15"/>
      <c r="K20" s="16"/>
      <c r="L20" s="6"/>
      <c r="M20" s="6"/>
      <c r="N20" s="6"/>
      <c r="O20" s="6"/>
      <c r="P20" s="6"/>
      <c r="Q20" s="13"/>
      <c r="R20" s="21">
        <f>SUM(L20:P20)</f>
        <v>0</v>
      </c>
      <c r="S20" s="22">
        <f>R20*E20</f>
        <v>0</v>
      </c>
    </row>
    <row r="21" spans="1:19" ht="82.15" customHeight="1">
      <c r="A21" s="24" t="s">
        <v>44</v>
      </c>
      <c r="B21" s="2" t="s">
        <v>45</v>
      </c>
      <c r="C21" s="4"/>
      <c r="D21" s="8" t="s">
        <v>42</v>
      </c>
      <c r="E21" s="20" t="s">
        <v>46</v>
      </c>
      <c r="F21" s="6"/>
      <c r="G21" s="6"/>
      <c r="H21" s="6"/>
      <c r="I21" s="6"/>
      <c r="J21" s="6"/>
      <c r="K21" s="14"/>
      <c r="L21" s="15"/>
      <c r="M21" s="15"/>
      <c r="N21" s="15"/>
      <c r="O21" s="15"/>
      <c r="P21" s="15"/>
      <c r="Q21" s="16"/>
      <c r="R21" s="21">
        <f>SUM(F21:J21)</f>
        <v>0</v>
      </c>
      <c r="S21" s="22">
        <f>R21*E21</f>
        <v>0</v>
      </c>
    </row>
    <row r="22" spans="1:19" ht="82.15" customHeight="1">
      <c r="A22" s="24" t="s">
        <v>47</v>
      </c>
      <c r="B22" s="2" t="s">
        <v>41</v>
      </c>
      <c r="C22" s="4"/>
      <c r="D22" s="8" t="s">
        <v>48</v>
      </c>
      <c r="E22" s="20" t="s">
        <v>43</v>
      </c>
      <c r="F22" s="14"/>
      <c r="G22" s="15"/>
      <c r="H22" s="15"/>
      <c r="I22" s="15"/>
      <c r="J22" s="15"/>
      <c r="K22" s="16"/>
      <c r="L22" s="6"/>
      <c r="M22" s="6"/>
      <c r="N22" s="6"/>
      <c r="O22" s="6"/>
      <c r="P22" s="6"/>
      <c r="Q22" s="13"/>
      <c r="R22" s="21">
        <f>SUM(L22:P22)</f>
        <v>0</v>
      </c>
      <c r="S22" s="22">
        <f>R22*E22</f>
        <v>0</v>
      </c>
    </row>
    <row r="23" spans="1:19" ht="82.15" customHeight="1">
      <c r="A23" s="24" t="s">
        <v>49</v>
      </c>
      <c r="B23" s="2" t="s">
        <v>45</v>
      </c>
      <c r="C23" s="4"/>
      <c r="D23" s="8" t="s">
        <v>48</v>
      </c>
      <c r="E23" s="20" t="s">
        <v>46</v>
      </c>
      <c r="F23" s="6"/>
      <c r="G23" s="6"/>
      <c r="H23" s="6"/>
      <c r="I23" s="6"/>
      <c r="J23" s="6"/>
      <c r="K23" s="14"/>
      <c r="L23" s="15"/>
      <c r="M23" s="15"/>
      <c r="N23" s="15"/>
      <c r="O23" s="15"/>
      <c r="P23" s="15"/>
      <c r="Q23" s="16"/>
      <c r="R23" s="21">
        <f>SUM(F23:J23)</f>
        <v>0</v>
      </c>
      <c r="S23" s="22">
        <f>R23*E23</f>
        <v>0</v>
      </c>
    </row>
    <row r="24" spans="1:19" ht="17.45" customHeight="1">
      <c r="A24" s="1" t="s">
        <v>8</v>
      </c>
      <c r="B24" s="1" t="s">
        <v>9</v>
      </c>
      <c r="C24" s="1" t="s">
        <v>10</v>
      </c>
      <c r="D24" s="1" t="s">
        <v>11</v>
      </c>
      <c r="E24" s="1" t="s">
        <v>12</v>
      </c>
      <c r="F24" s="1" t="s">
        <v>50</v>
      </c>
      <c r="G24" s="1" t="s">
        <v>51</v>
      </c>
      <c r="H24" s="1" t="s">
        <v>52</v>
      </c>
      <c r="I24" s="1" t="s">
        <v>53</v>
      </c>
      <c r="J24" s="1" t="s">
        <v>54</v>
      </c>
      <c r="K24" s="1" t="s">
        <v>55</v>
      </c>
      <c r="L24" s="1" t="s">
        <v>56</v>
      </c>
      <c r="M24" s="1"/>
      <c r="N24" s="1"/>
      <c r="O24" s="1"/>
      <c r="P24" s="1"/>
      <c r="Q24" s="1"/>
      <c r="R24" s="1" t="s">
        <v>20</v>
      </c>
      <c r="S24" s="1" t="s">
        <v>21</v>
      </c>
    </row>
    <row r="25" spans="1:19" ht="83.45" customHeight="1">
      <c r="A25" s="23" t="s">
        <v>57</v>
      </c>
      <c r="B25" s="2" t="s">
        <v>58</v>
      </c>
      <c r="C25" s="5"/>
      <c r="D25" s="9" t="s">
        <v>28</v>
      </c>
      <c r="E25" s="20" t="s">
        <v>59</v>
      </c>
      <c r="F25" s="6"/>
      <c r="G25" s="6"/>
      <c r="H25" s="6"/>
      <c r="I25" s="6"/>
      <c r="J25" s="6"/>
      <c r="K25" s="6"/>
      <c r="L25" s="6"/>
      <c r="M25" s="14"/>
      <c r="N25" s="15"/>
      <c r="O25" s="15"/>
      <c r="P25" s="15"/>
      <c r="Q25" s="16"/>
      <c r="R25" s="21">
        <f>SUM(F25:L25)</f>
        <v>0</v>
      </c>
      <c r="S25" s="22">
        <f>R25*E25</f>
        <v>0</v>
      </c>
    </row>
    <row r="26" spans="1:19" ht="83.45" customHeight="1">
      <c r="A26" s="23" t="s">
        <v>60</v>
      </c>
      <c r="B26" s="2" t="s">
        <v>58</v>
      </c>
      <c r="C26" s="5"/>
      <c r="D26" s="9" t="s">
        <v>24</v>
      </c>
      <c r="E26" s="20" t="s">
        <v>59</v>
      </c>
      <c r="F26" s="6"/>
      <c r="G26" s="6"/>
      <c r="H26" s="6"/>
      <c r="I26" s="6"/>
      <c r="J26" s="6"/>
      <c r="K26" s="6"/>
      <c r="L26" s="6"/>
      <c r="M26" s="14"/>
      <c r="N26" s="15"/>
      <c r="O26" s="15"/>
      <c r="P26" s="15"/>
      <c r="Q26" s="16"/>
      <c r="R26" s="21">
        <f>SUM(F26:L26)</f>
        <v>0</v>
      </c>
      <c r="S26" s="22">
        <f>R26*E26</f>
        <v>0</v>
      </c>
    </row>
    <row r="27" spans="1:19" ht="83.45" customHeight="1">
      <c r="A27" s="24" t="s">
        <v>61</v>
      </c>
      <c r="B27" s="2" t="s">
        <v>62</v>
      </c>
      <c r="C27" s="5"/>
      <c r="D27" s="9" t="s">
        <v>24</v>
      </c>
      <c r="E27" s="20" t="s">
        <v>59</v>
      </c>
      <c r="F27" s="14"/>
      <c r="G27" s="16"/>
      <c r="H27" s="6"/>
      <c r="I27" s="13"/>
      <c r="J27" s="6"/>
      <c r="K27" s="13"/>
      <c r="L27" s="6"/>
      <c r="M27" s="14"/>
      <c r="N27" s="15"/>
      <c r="O27" s="15"/>
      <c r="P27" s="15"/>
      <c r="Q27" s="16"/>
      <c r="R27" s="21">
        <f>H27+J27+L27</f>
        <v>0</v>
      </c>
      <c r="S27" s="22" t="e">
        <f>R27*E27</f>
        <v>#VALUE!</v>
      </c>
    </row>
    <row r="28" spans="1:19" ht="83.45" customHeight="1">
      <c r="A28" s="24" t="s">
        <v>63</v>
      </c>
      <c r="B28" s="2" t="s">
        <v>62</v>
      </c>
      <c r="C28" s="5"/>
      <c r="D28" s="9" t="s">
        <v>28</v>
      </c>
      <c r="E28" s="20" t="s">
        <v>59</v>
      </c>
      <c r="F28" s="14"/>
      <c r="G28" s="16"/>
      <c r="H28" s="6"/>
      <c r="I28" s="13"/>
      <c r="J28" s="6"/>
      <c r="K28" s="13"/>
      <c r="L28" s="6"/>
      <c r="M28" s="14"/>
      <c r="N28" s="15"/>
      <c r="O28" s="15"/>
      <c r="P28" s="15"/>
      <c r="Q28" s="16"/>
      <c r="R28" s="21">
        <f>H28+J28+L28</f>
        <v>0</v>
      </c>
      <c r="S28" s="22" t="e">
        <f>R28*E28</f>
        <v>#VALUE!</v>
      </c>
    </row>
    <row r="29" spans="1:19" ht="17.45" customHeight="1">
      <c r="A29" s="1" t="s">
        <v>8</v>
      </c>
      <c r="B29" s="1" t="s">
        <v>9</v>
      </c>
      <c r="C29" s="1" t="s">
        <v>10</v>
      </c>
      <c r="D29" s="1" t="s">
        <v>11</v>
      </c>
      <c r="E29" s="1" t="s">
        <v>12</v>
      </c>
      <c r="F29" s="1">
        <v>116</v>
      </c>
      <c r="G29" s="1">
        <v>128</v>
      </c>
      <c r="H29" s="1">
        <v>140</v>
      </c>
      <c r="I29" s="1">
        <v>152</v>
      </c>
      <c r="J29" s="1">
        <v>164</v>
      </c>
      <c r="K29" s="1" t="s">
        <v>13</v>
      </c>
      <c r="L29" s="1" t="s">
        <v>14</v>
      </c>
      <c r="M29" s="1" t="s">
        <v>15</v>
      </c>
      <c r="N29" s="1" t="s">
        <v>16</v>
      </c>
      <c r="O29" s="1" t="s">
        <v>17</v>
      </c>
      <c r="P29" s="1" t="s">
        <v>18</v>
      </c>
      <c r="Q29" s="1" t="s">
        <v>19</v>
      </c>
      <c r="R29" s="1" t="s">
        <v>20</v>
      </c>
      <c r="S29" s="1" t="s">
        <v>21</v>
      </c>
    </row>
    <row r="30" spans="1:19" ht="82.9" customHeight="1">
      <c r="A30" s="24" t="s">
        <v>64</v>
      </c>
      <c r="B30" s="26" t="s">
        <v>65</v>
      </c>
      <c r="C30" s="5"/>
      <c r="D30" s="9" t="s">
        <v>24</v>
      </c>
      <c r="E30" s="20">
        <v>44</v>
      </c>
      <c r="F30" s="17"/>
      <c r="G30" s="18"/>
      <c r="H30" s="18"/>
      <c r="I30" s="18"/>
      <c r="J30" s="19"/>
      <c r="K30" s="25"/>
      <c r="L30" s="7"/>
      <c r="M30" s="7"/>
      <c r="N30" s="7"/>
      <c r="O30" s="7"/>
      <c r="P30" s="7"/>
      <c r="Q30" s="7"/>
      <c r="R30" s="21">
        <f>SUM(K30:Q30)</f>
        <v>0</v>
      </c>
      <c r="S30" s="22">
        <f t="shared" ref="S30:S34" si="1">R30*E30</f>
        <v>0</v>
      </c>
    </row>
    <row r="31" spans="1:19" ht="82.9" customHeight="1">
      <c r="A31" s="24" t="s">
        <v>66</v>
      </c>
      <c r="B31" s="26" t="s">
        <v>67</v>
      </c>
      <c r="C31" s="5"/>
      <c r="D31" s="9" t="s">
        <v>24</v>
      </c>
      <c r="E31" s="20">
        <v>39</v>
      </c>
      <c r="F31" s="6"/>
      <c r="G31" s="6"/>
      <c r="H31" s="6"/>
      <c r="I31" s="6"/>
      <c r="J31" s="6"/>
      <c r="K31" s="14"/>
      <c r="L31" s="15"/>
      <c r="M31" s="15"/>
      <c r="N31" s="15"/>
      <c r="O31" s="15"/>
      <c r="P31" s="15"/>
      <c r="Q31" s="16"/>
      <c r="R31" s="21">
        <f>SUM(F31:J31)</f>
        <v>0</v>
      </c>
      <c r="S31" s="22">
        <f t="shared" si="1"/>
        <v>0</v>
      </c>
    </row>
    <row r="32" spans="1:19" ht="82.9" customHeight="1">
      <c r="A32" s="24" t="s">
        <v>68</v>
      </c>
      <c r="B32" s="26" t="s">
        <v>69</v>
      </c>
      <c r="C32" s="5"/>
      <c r="D32" s="9" t="s">
        <v>24</v>
      </c>
      <c r="E32" s="20">
        <v>44</v>
      </c>
      <c r="F32" s="17"/>
      <c r="G32" s="18"/>
      <c r="H32" s="18"/>
      <c r="I32" s="18"/>
      <c r="J32" s="19"/>
      <c r="K32" s="25"/>
      <c r="L32" s="7"/>
      <c r="M32" s="7"/>
      <c r="N32" s="7"/>
      <c r="O32" s="7"/>
      <c r="P32" s="7"/>
      <c r="Q32" s="7"/>
      <c r="R32" s="21">
        <f>SUM(K32:Q32)</f>
        <v>0</v>
      </c>
      <c r="S32" s="22">
        <f t="shared" ref="S32" si="2">R32*E32</f>
        <v>0</v>
      </c>
    </row>
    <row r="33" spans="1:19" ht="82.9" customHeight="1">
      <c r="A33" s="24" t="s">
        <v>70</v>
      </c>
      <c r="B33" s="26" t="s">
        <v>71</v>
      </c>
      <c r="C33" s="5"/>
      <c r="D33" s="9" t="s">
        <v>24</v>
      </c>
      <c r="E33" s="20">
        <v>39</v>
      </c>
      <c r="F33" s="6"/>
      <c r="G33" s="6"/>
      <c r="H33" s="6"/>
      <c r="I33" s="6"/>
      <c r="J33" s="6"/>
      <c r="K33" s="14"/>
      <c r="L33" s="15"/>
      <c r="M33" s="15"/>
      <c r="N33" s="15"/>
      <c r="O33" s="15"/>
      <c r="P33" s="15"/>
      <c r="Q33" s="16"/>
      <c r="R33" s="21">
        <f>SUM(F33:J33)</f>
        <v>0</v>
      </c>
      <c r="S33" s="22">
        <f t="shared" ref="S33" si="3">R33*E33</f>
        <v>0</v>
      </c>
    </row>
    <row r="34" spans="1:19" ht="82.15" customHeight="1">
      <c r="A34" s="23" t="s">
        <v>72</v>
      </c>
      <c r="B34" s="2" t="s">
        <v>73</v>
      </c>
      <c r="C34" s="5"/>
      <c r="D34" s="9" t="s">
        <v>74</v>
      </c>
      <c r="E34" s="20">
        <v>39</v>
      </c>
      <c r="F34" s="14"/>
      <c r="G34" s="15"/>
      <c r="H34" s="15"/>
      <c r="I34" s="15"/>
      <c r="J34" s="15"/>
      <c r="K34" s="16"/>
      <c r="L34" s="6"/>
      <c r="M34" s="6"/>
      <c r="N34" s="6"/>
      <c r="O34" s="6"/>
      <c r="P34" s="6"/>
      <c r="Q34" s="6"/>
      <c r="R34" s="21">
        <f>SUM(L34:Q34)</f>
        <v>0</v>
      </c>
      <c r="S34" s="22">
        <f t="shared" si="1"/>
        <v>0</v>
      </c>
    </row>
    <row r="35" spans="1:19" ht="82.15" customHeight="1">
      <c r="A35" s="23" t="s">
        <v>75</v>
      </c>
      <c r="B35" s="2" t="s">
        <v>76</v>
      </c>
      <c r="C35" s="5"/>
      <c r="D35" s="9" t="s">
        <v>74</v>
      </c>
      <c r="E35" s="20">
        <v>35</v>
      </c>
      <c r="F35" s="6"/>
      <c r="G35" s="6"/>
      <c r="H35" s="6"/>
      <c r="I35" s="6"/>
      <c r="J35" s="6"/>
      <c r="K35" s="14"/>
      <c r="L35" s="15"/>
      <c r="M35" s="15"/>
      <c r="N35" s="15"/>
      <c r="O35" s="15"/>
      <c r="P35" s="15"/>
      <c r="Q35" s="16"/>
      <c r="R35" s="21">
        <f>SUM(F35:J35)</f>
        <v>0</v>
      </c>
      <c r="S35" s="22">
        <v>0</v>
      </c>
    </row>
    <row r="36" spans="1:19" ht="18" customHeight="1">
      <c r="A36" s="1" t="s">
        <v>8</v>
      </c>
      <c r="B36" s="1" t="s">
        <v>9</v>
      </c>
      <c r="C36" s="1" t="s">
        <v>10</v>
      </c>
      <c r="D36" s="1" t="s">
        <v>11</v>
      </c>
      <c r="E36" s="1" t="s">
        <v>12</v>
      </c>
      <c r="F36" s="1">
        <v>116</v>
      </c>
      <c r="G36" s="1">
        <v>128</v>
      </c>
      <c r="H36" s="1">
        <v>140</v>
      </c>
      <c r="I36" s="1">
        <v>152</v>
      </c>
      <c r="J36" s="1">
        <v>164</v>
      </c>
      <c r="K36" s="1" t="s">
        <v>13</v>
      </c>
      <c r="L36" s="1" t="s">
        <v>14</v>
      </c>
      <c r="M36" s="1" t="s">
        <v>15</v>
      </c>
      <c r="N36" s="1" t="s">
        <v>16</v>
      </c>
      <c r="O36" s="1" t="s">
        <v>17</v>
      </c>
      <c r="P36" s="1" t="s">
        <v>18</v>
      </c>
      <c r="Q36" s="1" t="s">
        <v>19</v>
      </c>
      <c r="R36" s="1" t="s">
        <v>20</v>
      </c>
      <c r="S36" s="1" t="s">
        <v>21</v>
      </c>
    </row>
    <row r="37" spans="1:19" ht="82.15" customHeight="1">
      <c r="A37" s="24" t="s">
        <v>77</v>
      </c>
      <c r="B37" s="26" t="s">
        <v>78</v>
      </c>
      <c r="C37" s="5"/>
      <c r="D37" s="9" t="s">
        <v>79</v>
      </c>
      <c r="E37" s="20">
        <v>60</v>
      </c>
      <c r="F37" s="17"/>
      <c r="G37" s="18"/>
      <c r="H37" s="18"/>
      <c r="I37" s="18"/>
      <c r="J37" s="19"/>
      <c r="K37" s="25"/>
      <c r="L37" s="7"/>
      <c r="M37" s="7"/>
      <c r="N37" s="7"/>
      <c r="O37" s="7"/>
      <c r="P37" s="7"/>
      <c r="Q37" s="7"/>
      <c r="R37" s="21">
        <f>SUM(K37:Q37)</f>
        <v>0</v>
      </c>
      <c r="S37" s="22">
        <f t="shared" ref="S37:S38" si="4">R37*E37</f>
        <v>0</v>
      </c>
    </row>
    <row r="38" spans="1:19" ht="82.15" customHeight="1">
      <c r="A38" s="24" t="s">
        <v>80</v>
      </c>
      <c r="B38" s="26" t="s">
        <v>81</v>
      </c>
      <c r="C38" s="5"/>
      <c r="D38" s="9" t="s">
        <v>79</v>
      </c>
      <c r="E38" s="20">
        <v>55</v>
      </c>
      <c r="F38" s="6"/>
      <c r="G38" s="6"/>
      <c r="H38" s="6"/>
      <c r="I38" s="6"/>
      <c r="J38" s="6"/>
      <c r="K38" s="14"/>
      <c r="L38" s="15"/>
      <c r="M38" s="15"/>
      <c r="N38" s="15"/>
      <c r="O38" s="15"/>
      <c r="P38" s="15"/>
      <c r="Q38" s="16"/>
      <c r="R38" s="21">
        <f>SUM(F38:J38)</f>
        <v>0</v>
      </c>
      <c r="S38" s="22">
        <f t="shared" si="4"/>
        <v>0</v>
      </c>
    </row>
    <row r="39" spans="1:19" ht="82.15" customHeight="1">
      <c r="A39" s="24" t="s">
        <v>82</v>
      </c>
      <c r="B39" s="26" t="s">
        <v>83</v>
      </c>
      <c r="C39" s="5"/>
      <c r="D39" s="9" t="s">
        <v>79</v>
      </c>
      <c r="E39" s="20">
        <v>92</v>
      </c>
      <c r="F39" s="17"/>
      <c r="G39" s="18"/>
      <c r="H39" s="18"/>
      <c r="I39" s="18"/>
      <c r="J39" s="19"/>
      <c r="K39" s="25"/>
      <c r="L39" s="7"/>
      <c r="M39" s="7"/>
      <c r="N39" s="7"/>
      <c r="O39" s="7"/>
      <c r="P39" s="7"/>
      <c r="Q39" s="7"/>
      <c r="R39" s="21">
        <f>SUM(K39:Q39)</f>
        <v>0</v>
      </c>
      <c r="S39" s="22">
        <f t="shared" ref="S39:S40" si="5">R39*E39</f>
        <v>0</v>
      </c>
    </row>
    <row r="40" spans="1:19" ht="82.15" customHeight="1">
      <c r="A40" s="24" t="s">
        <v>84</v>
      </c>
      <c r="B40" s="26" t="s">
        <v>85</v>
      </c>
      <c r="C40" s="5"/>
      <c r="D40" s="9" t="s">
        <v>79</v>
      </c>
      <c r="E40" s="20">
        <v>86</v>
      </c>
      <c r="F40" s="6"/>
      <c r="G40" s="6"/>
      <c r="H40" s="6"/>
      <c r="I40" s="6"/>
      <c r="J40" s="6"/>
      <c r="K40" s="14"/>
      <c r="L40" s="15"/>
      <c r="M40" s="15"/>
      <c r="N40" s="15"/>
      <c r="O40" s="15"/>
      <c r="P40" s="15"/>
      <c r="Q40" s="16"/>
      <c r="R40" s="21">
        <f>SUM(F40:J40)</f>
        <v>0</v>
      </c>
      <c r="S40" s="22">
        <f t="shared" si="5"/>
        <v>0</v>
      </c>
    </row>
    <row r="41" spans="1:19" ht="82.15" customHeight="1">
      <c r="A41" s="24" t="s">
        <v>86</v>
      </c>
      <c r="B41" s="26" t="s">
        <v>87</v>
      </c>
      <c r="C41" s="5"/>
      <c r="D41" s="9" t="s">
        <v>79</v>
      </c>
      <c r="E41" s="20">
        <v>46</v>
      </c>
      <c r="F41" s="17"/>
      <c r="G41" s="18"/>
      <c r="H41" s="18"/>
      <c r="I41" s="18"/>
      <c r="J41" s="19"/>
      <c r="K41" s="25"/>
      <c r="L41" s="7"/>
      <c r="M41" s="7"/>
      <c r="N41" s="7"/>
      <c r="O41" s="7"/>
      <c r="P41" s="7"/>
      <c r="Q41" s="7"/>
      <c r="R41" s="21">
        <f>SUM(K41:Q41)</f>
        <v>0</v>
      </c>
      <c r="S41" s="22">
        <f t="shared" ref="S41:S43" si="6">R41*E41</f>
        <v>0</v>
      </c>
    </row>
    <row r="42" spans="1:19" ht="82.15" customHeight="1">
      <c r="A42" s="24" t="s">
        <v>88</v>
      </c>
      <c r="B42" s="26" t="s">
        <v>89</v>
      </c>
      <c r="C42" s="5"/>
      <c r="D42" s="9" t="s">
        <v>79</v>
      </c>
      <c r="E42" s="20">
        <v>42</v>
      </c>
      <c r="F42" s="6"/>
      <c r="G42" s="6"/>
      <c r="H42" s="6"/>
      <c r="I42" s="6"/>
      <c r="J42" s="6"/>
      <c r="K42" s="14"/>
      <c r="L42" s="15"/>
      <c r="M42" s="15"/>
      <c r="N42" s="15"/>
      <c r="O42" s="15"/>
      <c r="P42" s="15"/>
      <c r="Q42" s="16"/>
      <c r="R42" s="21">
        <f>SUM(F42:J42)</f>
        <v>0</v>
      </c>
      <c r="S42" s="22">
        <f t="shared" si="6"/>
        <v>0</v>
      </c>
    </row>
    <row r="43" spans="1:19" ht="82.15" customHeight="1">
      <c r="A43" s="23" t="s">
        <v>90</v>
      </c>
      <c r="B43" s="2" t="s">
        <v>91</v>
      </c>
      <c r="C43" s="5"/>
      <c r="D43" s="8" t="s">
        <v>24</v>
      </c>
      <c r="E43" s="20">
        <v>22</v>
      </c>
      <c r="F43" s="14"/>
      <c r="G43" s="15"/>
      <c r="H43" s="15"/>
      <c r="I43" s="15"/>
      <c r="J43" s="15"/>
      <c r="K43" s="16"/>
      <c r="L43" s="6"/>
      <c r="M43" s="6"/>
      <c r="N43" s="6"/>
      <c r="O43" s="6"/>
      <c r="P43" s="6"/>
      <c r="Q43" s="6"/>
      <c r="R43" s="21">
        <f>SUM(L43:Q43)</f>
        <v>0</v>
      </c>
      <c r="S43" s="22">
        <f t="shared" si="6"/>
        <v>0</v>
      </c>
    </row>
    <row r="44" spans="1:19" ht="82.15" customHeight="1">
      <c r="A44" s="23" t="s">
        <v>92</v>
      </c>
      <c r="B44" s="2" t="s">
        <v>93</v>
      </c>
      <c r="C44" s="4"/>
      <c r="D44" s="8" t="s">
        <v>24</v>
      </c>
      <c r="E44" s="20" t="s">
        <v>94</v>
      </c>
      <c r="F44" s="14"/>
      <c r="G44" s="15"/>
      <c r="H44" s="15"/>
      <c r="I44" s="15"/>
      <c r="J44" s="15"/>
      <c r="K44" s="16"/>
      <c r="L44" s="6"/>
      <c r="M44" s="6"/>
      <c r="N44" s="6"/>
      <c r="O44" s="6"/>
      <c r="P44" s="6"/>
      <c r="Q44" s="13"/>
      <c r="R44" s="21">
        <f>SUM(L44:P44)</f>
        <v>0</v>
      </c>
      <c r="S44" s="22" t="e">
        <f>R44*E44</f>
        <v>#VALUE!</v>
      </c>
    </row>
    <row r="45" spans="1:19" ht="82.15" customHeight="1">
      <c r="A45" s="23" t="s">
        <v>95</v>
      </c>
      <c r="B45" s="2" t="s">
        <v>96</v>
      </c>
      <c r="C45" s="4"/>
      <c r="D45" s="8" t="s">
        <v>24</v>
      </c>
      <c r="E45" s="20">
        <v>14</v>
      </c>
      <c r="F45" s="6"/>
      <c r="G45" s="6"/>
      <c r="H45" s="6"/>
      <c r="I45" s="6"/>
      <c r="J45" s="6"/>
      <c r="K45" s="14"/>
      <c r="L45" s="15"/>
      <c r="M45" s="15"/>
      <c r="N45" s="15"/>
      <c r="O45" s="15"/>
      <c r="P45" s="15"/>
      <c r="Q45" s="16"/>
      <c r="R45" s="21">
        <f>SUM(F45:J45)</f>
        <v>0</v>
      </c>
      <c r="S45" s="22">
        <f t="shared" ref="S45" si="7">R45*E45</f>
        <v>0</v>
      </c>
    </row>
    <row r="46" spans="1:19" ht="82.15" customHeight="1">
      <c r="A46" s="24" t="s">
        <v>86</v>
      </c>
      <c r="B46" s="26" t="s">
        <v>87</v>
      </c>
      <c r="C46" s="4"/>
      <c r="D46" s="8" t="s">
        <v>97</v>
      </c>
      <c r="E46" s="20">
        <v>46</v>
      </c>
      <c r="F46" s="17"/>
      <c r="G46" s="18"/>
      <c r="H46" s="18"/>
      <c r="I46" s="18"/>
      <c r="J46" s="19"/>
      <c r="K46" s="25"/>
      <c r="L46" s="7"/>
      <c r="M46" s="7"/>
      <c r="N46" s="7"/>
      <c r="O46" s="7"/>
      <c r="P46" s="7"/>
      <c r="Q46" s="7"/>
      <c r="R46" s="21">
        <f>SUM(K46:Q46)</f>
        <v>0</v>
      </c>
      <c r="S46" s="22">
        <f t="shared" ref="S46" si="8">R46*E46</f>
        <v>0</v>
      </c>
    </row>
    <row r="47" spans="1:19">
      <c r="A47" s="1" t="s">
        <v>8</v>
      </c>
      <c r="B47" s="1" t="s">
        <v>9</v>
      </c>
      <c r="C47" s="1" t="s">
        <v>10</v>
      </c>
      <c r="D47" s="1" t="s">
        <v>11</v>
      </c>
      <c r="E47" s="1" t="s">
        <v>12</v>
      </c>
      <c r="F47" s="1" t="s">
        <v>98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 t="s">
        <v>20</v>
      </c>
      <c r="S47" s="1" t="s">
        <v>21</v>
      </c>
    </row>
    <row r="48" spans="1:19" ht="75" customHeight="1">
      <c r="A48" s="23" t="s">
        <v>99</v>
      </c>
      <c r="B48" s="2" t="s">
        <v>100</v>
      </c>
      <c r="C48" s="5"/>
      <c r="D48" s="9" t="s">
        <v>101</v>
      </c>
      <c r="E48" s="20">
        <v>32</v>
      </c>
      <c r="F48" s="7"/>
      <c r="G48" s="17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21">
        <f>SUM(F48)</f>
        <v>0</v>
      </c>
      <c r="S48" s="22">
        <f t="shared" ref="S48" si="9">R48*E48</f>
        <v>0</v>
      </c>
    </row>
    <row r="49" spans="1:19" ht="75" customHeight="1">
      <c r="A49" s="23" t="s">
        <v>102</v>
      </c>
      <c r="B49" s="2" t="s">
        <v>103</v>
      </c>
      <c r="C49" s="5"/>
      <c r="D49" s="9" t="s">
        <v>101</v>
      </c>
      <c r="E49" s="20">
        <v>15</v>
      </c>
      <c r="F49" s="7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21">
        <f>SUM(F49)</f>
        <v>0</v>
      </c>
      <c r="S49" s="22">
        <f t="shared" ref="S49" si="10">R49*E49</f>
        <v>0</v>
      </c>
    </row>
    <row r="50" spans="1:19" ht="75" customHeight="1">
      <c r="A50" s="23" t="s">
        <v>104</v>
      </c>
      <c r="B50" s="2" t="s">
        <v>105</v>
      </c>
      <c r="C50" s="5"/>
      <c r="D50" s="9" t="s">
        <v>101</v>
      </c>
      <c r="E50" s="20">
        <v>36</v>
      </c>
      <c r="F50" s="7"/>
      <c r="G50" s="17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21">
        <f>SUM(F50)</f>
        <v>0</v>
      </c>
      <c r="S50" s="22">
        <f t="shared" ref="S50" si="11">R50*E50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3:C3"/>
    <mergeCell ref="B4:C4"/>
    <mergeCell ref="B5:C5"/>
    <mergeCell ref="B6:C6"/>
  </mergeCells>
  <hyperlinks>
    <hyperlink ref="J7" r:id="rId1" xr:uid="{00000000-0004-0000-0000-000000000000}"/>
  </hyperlinks>
  <pageMargins left="0.7" right="0.7" top="0.75" bottom="0.75" header="0.3" footer="0.3"/>
  <pageSetup scale="43" fitToHeight="0" orientation="portrait" r:id="rId2"/>
  <rowBreaks count="2" manualBreakCount="2">
    <brk id="23" max="17" man="1"/>
    <brk id="35" max="17" man="1"/>
  </rowBreaks>
  <drawing r:id="rId3"/>
</worksheet>
</file>

<file path=docMetadata/LabelInfo.xml><?xml version="1.0" encoding="utf-8"?>
<clbl:labelList xmlns:clbl="http://schemas.microsoft.com/office/2020/mipLabelMetadata">
  <clbl:label id="{1c3ba50a-93e8-411f-aceb-87183474575f}" enabled="1" method="Privilege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Season  Fall/Winter 2020</dc:title>
  <dc:subject>Topic/Assortment  SBH/1</dc:subject>
  <dc:creator>adidas</dc:creator>
  <cp:keywords>Assortment, 1</cp:keywords>
  <dc:description>-</dc:description>
  <cp:lastModifiedBy>Herttolin Juha</cp:lastModifiedBy>
  <cp:revision/>
  <dcterms:created xsi:type="dcterms:W3CDTF">2020-04-15T08:45:37Z</dcterms:created>
  <dcterms:modified xsi:type="dcterms:W3CDTF">2026-03-25T09:13:52Z</dcterms:modified>
  <cp:category>list view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14aa28-8067-4004-849a-93ab903c078e_Enabled">
    <vt:lpwstr>true</vt:lpwstr>
  </property>
  <property fmtid="{D5CDD505-2E9C-101B-9397-08002B2CF9AE}" pid="3" name="MSIP_Label_f914aa28-8067-4004-849a-93ab903c078e_SetDate">
    <vt:lpwstr>2024-09-03T09:45:41Z</vt:lpwstr>
  </property>
  <property fmtid="{D5CDD505-2E9C-101B-9397-08002B2CF9AE}" pid="4" name="MSIP_Label_f914aa28-8067-4004-849a-93ab903c078e_Method">
    <vt:lpwstr>Standard</vt:lpwstr>
  </property>
  <property fmtid="{D5CDD505-2E9C-101B-9397-08002B2CF9AE}" pid="5" name="MSIP_Label_f914aa28-8067-4004-849a-93ab903c078e_Name">
    <vt:lpwstr>f914aa28-8067-4004-849a-93ab903c078e</vt:lpwstr>
  </property>
  <property fmtid="{D5CDD505-2E9C-101B-9397-08002B2CF9AE}" pid="6" name="MSIP_Label_f914aa28-8067-4004-849a-93ab903c078e_SiteId">
    <vt:lpwstr>ae6e7baa-e1bf-4ef0-92a1-4eb28ec805c0</vt:lpwstr>
  </property>
  <property fmtid="{D5CDD505-2E9C-101B-9397-08002B2CF9AE}" pid="7" name="MSIP_Label_f914aa28-8067-4004-849a-93ab903c078e_ActionId">
    <vt:lpwstr>075e7fd6-8f41-4f8d-a984-899bf1cefb42</vt:lpwstr>
  </property>
  <property fmtid="{D5CDD505-2E9C-101B-9397-08002B2CF9AE}" pid="8" name="MSIP_Label_f914aa28-8067-4004-849a-93ab903c078e_ContentBits">
    <vt:lpwstr>0</vt:lpwstr>
  </property>
</Properties>
</file>