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db6bcb14a7610/Jääkiekkojaosto/"/>
    </mc:Choice>
  </mc:AlternateContent>
  <xr:revisionPtr revIDLastSave="51" documentId="8_{64CB399E-E3BF-44DA-A588-C30722F32144}" xr6:coauthVersionLast="47" xr6:coauthVersionMax="47" xr10:uidLastSave="{82742C59-6754-4958-9C0D-34EECFCD0100}"/>
  <bookViews>
    <workbookView xWindow="-120" yWindow="-120" windowWidth="29040" windowHeight="15720" xr2:uid="{ED5A3BA2-68E4-4139-AE02-7C49631B53E6}"/>
  </bookViews>
  <sheets>
    <sheet name="Budjetti" sheetId="1" r:id="rId1"/>
    <sheet name="Osabudjeti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2" l="1"/>
  <c r="E33" i="2"/>
  <c r="E32" i="2"/>
  <c r="E31" i="2"/>
  <c r="E30" i="2"/>
  <c r="E29" i="2"/>
  <c r="E28" i="2"/>
  <c r="E27" i="2"/>
  <c r="E26" i="2"/>
  <c r="E25" i="2"/>
  <c r="E24" i="2"/>
  <c r="E23" i="2"/>
  <c r="E22" i="2"/>
  <c r="I18" i="2"/>
  <c r="C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E9" i="2"/>
  <c r="K8" i="2"/>
  <c r="E8" i="2"/>
  <c r="K7" i="2"/>
  <c r="E7" i="2"/>
  <c r="K6" i="2"/>
  <c r="E6" i="2"/>
  <c r="H9" i="1"/>
  <c r="H12" i="1" s="1"/>
  <c r="B30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29" i="1"/>
  <c r="B28" i="1"/>
  <c r="B27" i="1"/>
  <c r="B26" i="1"/>
  <c r="B24" i="1"/>
  <c r="B23" i="1"/>
  <c r="E22" i="1"/>
  <c r="B22" i="1"/>
  <c r="E21" i="1"/>
  <c r="B21" i="1"/>
  <c r="E20" i="1"/>
  <c r="B20" i="1"/>
  <c r="E19" i="1"/>
  <c r="B19" i="1"/>
  <c r="E18" i="1"/>
  <c r="E13" i="1"/>
  <c r="B13" i="1"/>
  <c r="E12" i="1"/>
  <c r="B12" i="1"/>
  <c r="E11" i="1"/>
  <c r="B11" i="1"/>
  <c r="E10" i="1"/>
  <c r="B10" i="1"/>
  <c r="E9" i="1"/>
  <c r="B9" i="1"/>
  <c r="E8" i="1"/>
  <c r="E14" i="1" l="1"/>
  <c r="B47" i="1"/>
  <c r="F8" i="2"/>
  <c r="B14" i="1"/>
  <c r="E26" i="1" s="1"/>
  <c r="E23" i="1"/>
  <c r="E27" i="1" s="1"/>
  <c r="E28" i="1" s="1"/>
  <c r="E34" i="2"/>
  <c r="K18" i="2"/>
  <c r="E18" i="2"/>
  <c r="E29" i="1" l="1"/>
  <c r="E30" i="1" s="1"/>
</calcChain>
</file>

<file path=xl/sharedStrings.xml><?xml version="1.0" encoding="utf-8"?>
<sst xmlns="http://schemas.openxmlformats.org/spreadsheetml/2006/main" count="121" uniqueCount="84">
  <si>
    <t>VARSINAISEN TOIMINNAN TUOTOT</t>
  </si>
  <si>
    <t>VARAINHANKINNAN TULOT</t>
  </si>
  <si>
    <t>Budjetti</t>
  </si>
  <si>
    <t>3000  Harrastajamaksut</t>
  </si>
  <si>
    <t>Yhteensä</t>
  </si>
  <si>
    <t>VARSINAISEN TOIMINNAN KULUT</t>
  </si>
  <si>
    <t>VARAINHANKINNAN KULUT</t>
  </si>
  <si>
    <t>Tulot yhteensä</t>
  </si>
  <si>
    <t>Menot yhteensä</t>
  </si>
  <si>
    <t>% varsinaisen toiminnan kuluista (+5 - +10% toimintavara)</t>
  </si>
  <si>
    <t>Pelaajamäärä</t>
  </si>
  <si>
    <t>Pelaajamaksu/vuosi</t>
  </si>
  <si>
    <t xml:space="preserve">Pelaajamaksu vuoden </t>
  </si>
  <si>
    <t>loppuun mennessä (70%)</t>
  </si>
  <si>
    <t>Osabudjetit</t>
  </si>
  <si>
    <t>JÄÄT</t>
  </si>
  <si>
    <t>APU, jäätunnit</t>
  </si>
  <si>
    <t>Kuukausi</t>
  </si>
  <si>
    <t>Tunnit</t>
  </si>
  <si>
    <t>á hinta</t>
  </si>
  <si>
    <t>Harjoitukset</t>
  </si>
  <si>
    <t>Pelit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</si>
  <si>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</si>
  <si>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</si>
  <si>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</si>
  <si>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</si>
  <si>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</si>
  <si>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</si>
  <si>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</si>
  <si>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</si>
  <si>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Tammikuu</t>
  </si>
  <si>
    <t>Helmikuu</t>
  </si>
  <si>
    <t>Maaliskuu</t>
  </si>
  <si>
    <t>Huhtikuu</t>
  </si>
  <si>
    <t>Tuomarit</t>
  </si>
  <si>
    <t>Kpl</t>
  </si>
  <si>
    <t>Kesäjäät yht</t>
  </si>
  <si>
    <t>Loppusaldo</t>
  </si>
  <si>
    <t>UPLAKERS RY, joukkueet/</t>
  </si>
  <si>
    <t>KAUSIMAKSU / PELAAJA/LUISTELIJA</t>
  </si>
  <si>
    <t>Talousarvio kaudelle 2026-2027</t>
  </si>
  <si>
    <t>Palautettava toimintasuunnitelman liitteenä, 31.3.2026 mennessä.</t>
  </si>
  <si>
    <t>3030 Omien tapahtumien osallistumistuotot</t>
  </si>
  <si>
    <t>3040 Omien tapahtumien muut tuotot</t>
  </si>
  <si>
    <t>3050 Jäsenten osallistumistuotot</t>
  </si>
  <si>
    <t>3060 Seuratekstiilituotot</t>
  </si>
  <si>
    <t>3090  Muut tuotot</t>
  </si>
  <si>
    <t>7200 Jäävuoromaksut kaupunki</t>
  </si>
  <si>
    <t>7210 Jäävuoromaksut, muut</t>
  </si>
  <si>
    <t>7220 Salivuokrat, kaupunki</t>
  </si>
  <si>
    <t>7230 Salivuokrat, muut</t>
  </si>
  <si>
    <t>7885 Kilometrikorvaukset ja päivärahat</t>
  </si>
  <si>
    <t>8650 Kokous-ja neuvottelukulut</t>
  </si>
  <si>
    <t>4000 Sarjamaksut</t>
  </si>
  <si>
    <t>4005 Lisenssit</t>
  </si>
  <si>
    <t>4010 Seurasiirrot</t>
  </si>
  <si>
    <t>4015 Tapahtumien osallistumismaksut</t>
  </si>
  <si>
    <t>4020 Tapahtumien muut kulut</t>
  </si>
  <si>
    <t>4025 Omien tapahtumien muut kulut</t>
  </si>
  <si>
    <t>7020 Virkistystoiminta</t>
  </si>
  <si>
    <t>4060 Pelivarusteet</t>
  </si>
  <si>
    <t>4065 Seuratekstiilit</t>
  </si>
  <si>
    <t>4070 Huollon tarvikkeet</t>
  </si>
  <si>
    <t>4035 Taito- ja maalivahtijäiden kulut</t>
  </si>
  <si>
    <t>8620 Toimistokulut</t>
  </si>
  <si>
    <t>8050 Ilmoituskulut, mainonta</t>
  </si>
  <si>
    <t>7000 Koulutuskulut</t>
  </si>
  <si>
    <t>8270 Palkinnot, muistamiset yms.</t>
  </si>
  <si>
    <t>8660 Ulkopuoliset palvelut</t>
  </si>
  <si>
    <t>8560 Pankkikulut</t>
  </si>
  <si>
    <t>4040 Valmennuksen tarvikkeet</t>
  </si>
  <si>
    <t>8655 Sisäiset siirrot</t>
  </si>
  <si>
    <t>4045 Valmennuskulut</t>
  </si>
  <si>
    <t>4050 Tuomarikulut, laskutettavat</t>
  </si>
  <si>
    <t>40900 Muut toimintakulut</t>
  </si>
  <si>
    <t>3215 Mainos- ja yhteistyötuotot</t>
  </si>
  <si>
    <t>3225 Kioskituotot</t>
  </si>
  <si>
    <t>3230 Tuotemyynti</t>
  </si>
  <si>
    <t>3240 Talkootuotot</t>
  </si>
  <si>
    <t>3290 Varainhankinnan muut tuotot</t>
  </si>
  <si>
    <t>4100 Mainoskulut</t>
  </si>
  <si>
    <t>4110 Kioskikulut</t>
  </si>
  <si>
    <t>4115 Tuoteostokulut</t>
  </si>
  <si>
    <t>4190 Muut varainhankinnan 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</si>
</sst>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25"/>
      </patternFill>
    </fill>
    <fill>
      <patternFill patternType="solid">
        <fgColor rgb="FFFF0000"/>
        <bgColor indexed="64"/>
      </patternFill>
    </fill>
    <fill>
      <patternFill patternType="solid">
        <fgColor rgb="FF04AC04"/>
        <bgColor indexed="25"/>
      </patternFill>
    </fill>
    <fill>
      <patternFill patternType="solid">
        <fgColor rgb="FF04AC04"/>
        <bgColor indexed="64"/>
      </patternFill>
    </fill>
    <fill>
      <patternFill patternType="solid">
        <fgColor rgb="FFFFFF00"/>
        <bgColor indexed="25"/>
      </patternFill>
    </fill>
    <fill>
      <patternFill patternType="solid">
        <fgColor rgb="FF7030A0"/>
        <bgColor indexed="2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4" fontId="2" fillId="2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1" fillId="3" borderId="2" xfId="0" applyNumberFormat="1" applyFont="1" applyFill="1" applyBorder="1" applyAlignment="1">
      <alignment vertical="top"/>
    </xf>
    <xf numFmtId="4" fontId="2" fillId="4" borderId="6" xfId="0" applyNumberFormat="1" applyFont="1" applyFill="1" applyBorder="1" applyAlignment="1">
      <alignment vertical="top"/>
    </xf>
    <xf numFmtId="4" fontId="1" fillId="5" borderId="2" xfId="0" applyNumberFormat="1" applyFont="1" applyFill="1" applyBorder="1" applyAlignment="1">
      <alignment vertical="top"/>
    </xf>
    <xf numFmtId="4" fontId="2" fillId="6" borderId="6" xfId="0" applyNumberFormat="1" applyFont="1" applyFill="1" applyBorder="1" applyAlignment="1">
      <alignment horizontal="right" vertical="top"/>
    </xf>
    <xf numFmtId="4" fontId="1" fillId="7" borderId="8" xfId="0" applyNumberFormat="1" applyFont="1" applyFill="1" applyBorder="1" applyAlignment="1">
      <alignment horizontal="right" vertical="top"/>
    </xf>
    <xf numFmtId="4" fontId="1" fillId="0" borderId="4" xfId="0" applyNumberFormat="1" applyFont="1" applyBorder="1" applyAlignment="1">
      <alignment vertical="top"/>
    </xf>
    <xf numFmtId="0" fontId="2" fillId="2" borderId="4" xfId="0" applyFont="1" applyFill="1" applyBorder="1" applyAlignment="1">
      <alignment vertical="top"/>
    </xf>
    <xf numFmtId="2" fontId="2" fillId="2" borderId="8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2" fontId="2" fillId="2" borderId="11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0" fillId="0" borderId="0" xfId="0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0" xfId="0" applyBorder="1"/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vertical="top"/>
    </xf>
    <xf numFmtId="0" fontId="1" fillId="0" borderId="23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4" fontId="1" fillId="8" borderId="12" xfId="0" applyNumberFormat="1" applyFont="1" applyFill="1" applyBorder="1" applyAlignment="1">
      <alignment horizontal="right"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04AC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plakers\AppData\Local\Temp\Uplakers+-+Kk-raporttipohja+2018-2019+joukkue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uko"/>
      <sheetName val="kesä"/>
      <sheetName val="heinä"/>
      <sheetName val="elo"/>
      <sheetName val="syys"/>
      <sheetName val="loka"/>
      <sheetName val="marras"/>
      <sheetName val="joulu"/>
      <sheetName val="tammi"/>
      <sheetName val="helmi"/>
      <sheetName val="maalis"/>
      <sheetName val="huhti"/>
      <sheetName val="yhteensä"/>
      <sheetName val="TILIÖINTIOHJE"/>
      <sheetName val="Bud. vs. toteu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132D-691F-45AF-A9BC-027A365213E6}">
  <dimension ref="A1:H76"/>
  <sheetViews>
    <sheetView tabSelected="1" workbookViewId="0">
      <selection activeCell="H26" sqref="H26"/>
    </sheetView>
  </sheetViews>
  <sheetFormatPr defaultColWidth="6.85546875" defaultRowHeight="12.75" x14ac:dyDescent="0.25"/>
  <cols>
    <col min="1" max="1" width="38.42578125" style="2" customWidth="1"/>
    <col min="2" max="2" width="11.28515625" style="2" customWidth="1"/>
    <col min="3" max="3" width="5.140625" style="2" customWidth="1"/>
    <col min="4" max="4" width="30.5703125" style="2" customWidth="1"/>
    <col min="5" max="5" width="11.42578125" style="2" customWidth="1"/>
    <col min="6" max="6" width="6.85546875" style="2"/>
    <col min="7" max="7" width="27.5703125" style="2" bestFit="1" customWidth="1"/>
    <col min="8" max="8" width="8.85546875" style="2" bestFit="1" customWidth="1"/>
    <col min="9" max="254" width="6.85546875" style="2"/>
    <col min="255" max="255" width="38.42578125" style="2" customWidth="1"/>
    <col min="256" max="257" width="11.28515625" style="2" customWidth="1"/>
    <col min="258" max="258" width="5.140625" style="2" customWidth="1"/>
    <col min="259" max="259" width="30.5703125" style="2" customWidth="1"/>
    <col min="260" max="261" width="11.42578125" style="2" customWidth="1"/>
    <col min="262" max="510" width="6.85546875" style="2"/>
    <col min="511" max="511" width="38.42578125" style="2" customWidth="1"/>
    <col min="512" max="513" width="11.28515625" style="2" customWidth="1"/>
    <col min="514" max="514" width="5.140625" style="2" customWidth="1"/>
    <col min="515" max="515" width="30.5703125" style="2" customWidth="1"/>
    <col min="516" max="517" width="11.42578125" style="2" customWidth="1"/>
    <col min="518" max="766" width="6.85546875" style="2"/>
    <col min="767" max="767" width="38.42578125" style="2" customWidth="1"/>
    <col min="768" max="769" width="11.28515625" style="2" customWidth="1"/>
    <col min="770" max="770" width="5.140625" style="2" customWidth="1"/>
    <col min="771" max="771" width="30.5703125" style="2" customWidth="1"/>
    <col min="772" max="773" width="11.42578125" style="2" customWidth="1"/>
    <col min="774" max="1022" width="6.85546875" style="2"/>
    <col min="1023" max="1023" width="38.42578125" style="2" customWidth="1"/>
    <col min="1024" max="1025" width="11.28515625" style="2" customWidth="1"/>
    <col min="1026" max="1026" width="5.140625" style="2" customWidth="1"/>
    <col min="1027" max="1027" width="30.5703125" style="2" customWidth="1"/>
    <col min="1028" max="1029" width="11.42578125" style="2" customWidth="1"/>
    <col min="1030" max="1278" width="6.85546875" style="2"/>
    <col min="1279" max="1279" width="38.42578125" style="2" customWidth="1"/>
    <col min="1280" max="1281" width="11.28515625" style="2" customWidth="1"/>
    <col min="1282" max="1282" width="5.140625" style="2" customWidth="1"/>
    <col min="1283" max="1283" width="30.5703125" style="2" customWidth="1"/>
    <col min="1284" max="1285" width="11.42578125" style="2" customWidth="1"/>
    <col min="1286" max="1534" width="6.85546875" style="2"/>
    <col min="1535" max="1535" width="38.42578125" style="2" customWidth="1"/>
    <col min="1536" max="1537" width="11.28515625" style="2" customWidth="1"/>
    <col min="1538" max="1538" width="5.140625" style="2" customWidth="1"/>
    <col min="1539" max="1539" width="30.5703125" style="2" customWidth="1"/>
    <col min="1540" max="1541" width="11.42578125" style="2" customWidth="1"/>
    <col min="1542" max="1790" width="6.85546875" style="2"/>
    <col min="1791" max="1791" width="38.42578125" style="2" customWidth="1"/>
    <col min="1792" max="1793" width="11.28515625" style="2" customWidth="1"/>
    <col min="1794" max="1794" width="5.140625" style="2" customWidth="1"/>
    <col min="1795" max="1795" width="30.5703125" style="2" customWidth="1"/>
    <col min="1796" max="1797" width="11.42578125" style="2" customWidth="1"/>
    <col min="1798" max="2046" width="6.85546875" style="2"/>
    <col min="2047" max="2047" width="38.42578125" style="2" customWidth="1"/>
    <col min="2048" max="2049" width="11.28515625" style="2" customWidth="1"/>
    <col min="2050" max="2050" width="5.140625" style="2" customWidth="1"/>
    <col min="2051" max="2051" width="30.5703125" style="2" customWidth="1"/>
    <col min="2052" max="2053" width="11.42578125" style="2" customWidth="1"/>
    <col min="2054" max="2302" width="6.85546875" style="2"/>
    <col min="2303" max="2303" width="38.42578125" style="2" customWidth="1"/>
    <col min="2304" max="2305" width="11.28515625" style="2" customWidth="1"/>
    <col min="2306" max="2306" width="5.140625" style="2" customWidth="1"/>
    <col min="2307" max="2307" width="30.5703125" style="2" customWidth="1"/>
    <col min="2308" max="2309" width="11.42578125" style="2" customWidth="1"/>
    <col min="2310" max="2558" width="6.85546875" style="2"/>
    <col min="2559" max="2559" width="38.42578125" style="2" customWidth="1"/>
    <col min="2560" max="2561" width="11.28515625" style="2" customWidth="1"/>
    <col min="2562" max="2562" width="5.140625" style="2" customWidth="1"/>
    <col min="2563" max="2563" width="30.5703125" style="2" customWidth="1"/>
    <col min="2564" max="2565" width="11.42578125" style="2" customWidth="1"/>
    <col min="2566" max="2814" width="6.85546875" style="2"/>
    <col min="2815" max="2815" width="38.42578125" style="2" customWidth="1"/>
    <col min="2816" max="2817" width="11.28515625" style="2" customWidth="1"/>
    <col min="2818" max="2818" width="5.140625" style="2" customWidth="1"/>
    <col min="2819" max="2819" width="30.5703125" style="2" customWidth="1"/>
    <col min="2820" max="2821" width="11.42578125" style="2" customWidth="1"/>
    <col min="2822" max="3070" width="6.85546875" style="2"/>
    <col min="3071" max="3071" width="38.42578125" style="2" customWidth="1"/>
    <col min="3072" max="3073" width="11.28515625" style="2" customWidth="1"/>
    <col min="3074" max="3074" width="5.140625" style="2" customWidth="1"/>
    <col min="3075" max="3075" width="30.5703125" style="2" customWidth="1"/>
    <col min="3076" max="3077" width="11.42578125" style="2" customWidth="1"/>
    <col min="3078" max="3326" width="6.85546875" style="2"/>
    <col min="3327" max="3327" width="38.42578125" style="2" customWidth="1"/>
    <col min="3328" max="3329" width="11.28515625" style="2" customWidth="1"/>
    <col min="3330" max="3330" width="5.140625" style="2" customWidth="1"/>
    <col min="3331" max="3331" width="30.5703125" style="2" customWidth="1"/>
    <col min="3332" max="3333" width="11.42578125" style="2" customWidth="1"/>
    <col min="3334" max="3582" width="6.85546875" style="2"/>
    <col min="3583" max="3583" width="38.42578125" style="2" customWidth="1"/>
    <col min="3584" max="3585" width="11.28515625" style="2" customWidth="1"/>
    <col min="3586" max="3586" width="5.140625" style="2" customWidth="1"/>
    <col min="3587" max="3587" width="30.5703125" style="2" customWidth="1"/>
    <col min="3588" max="3589" width="11.42578125" style="2" customWidth="1"/>
    <col min="3590" max="3838" width="6.85546875" style="2"/>
    <col min="3839" max="3839" width="38.42578125" style="2" customWidth="1"/>
    <col min="3840" max="3841" width="11.28515625" style="2" customWidth="1"/>
    <col min="3842" max="3842" width="5.140625" style="2" customWidth="1"/>
    <col min="3843" max="3843" width="30.5703125" style="2" customWidth="1"/>
    <col min="3844" max="3845" width="11.42578125" style="2" customWidth="1"/>
    <col min="3846" max="4094" width="6.85546875" style="2"/>
    <col min="4095" max="4095" width="38.42578125" style="2" customWidth="1"/>
    <col min="4096" max="4097" width="11.28515625" style="2" customWidth="1"/>
    <col min="4098" max="4098" width="5.140625" style="2" customWidth="1"/>
    <col min="4099" max="4099" width="30.5703125" style="2" customWidth="1"/>
    <col min="4100" max="4101" width="11.42578125" style="2" customWidth="1"/>
    <col min="4102" max="4350" width="6.85546875" style="2"/>
    <col min="4351" max="4351" width="38.42578125" style="2" customWidth="1"/>
    <col min="4352" max="4353" width="11.28515625" style="2" customWidth="1"/>
    <col min="4354" max="4354" width="5.140625" style="2" customWidth="1"/>
    <col min="4355" max="4355" width="30.5703125" style="2" customWidth="1"/>
    <col min="4356" max="4357" width="11.42578125" style="2" customWidth="1"/>
    <col min="4358" max="4606" width="6.85546875" style="2"/>
    <col min="4607" max="4607" width="38.42578125" style="2" customWidth="1"/>
    <col min="4608" max="4609" width="11.28515625" style="2" customWidth="1"/>
    <col min="4610" max="4610" width="5.140625" style="2" customWidth="1"/>
    <col min="4611" max="4611" width="30.5703125" style="2" customWidth="1"/>
    <col min="4612" max="4613" width="11.42578125" style="2" customWidth="1"/>
    <col min="4614" max="4862" width="6.85546875" style="2"/>
    <col min="4863" max="4863" width="38.42578125" style="2" customWidth="1"/>
    <col min="4864" max="4865" width="11.28515625" style="2" customWidth="1"/>
    <col min="4866" max="4866" width="5.140625" style="2" customWidth="1"/>
    <col min="4867" max="4867" width="30.5703125" style="2" customWidth="1"/>
    <col min="4868" max="4869" width="11.42578125" style="2" customWidth="1"/>
    <col min="4870" max="5118" width="6.85546875" style="2"/>
    <col min="5119" max="5119" width="38.42578125" style="2" customWidth="1"/>
    <col min="5120" max="5121" width="11.28515625" style="2" customWidth="1"/>
    <col min="5122" max="5122" width="5.140625" style="2" customWidth="1"/>
    <col min="5123" max="5123" width="30.5703125" style="2" customWidth="1"/>
    <col min="5124" max="5125" width="11.42578125" style="2" customWidth="1"/>
    <col min="5126" max="5374" width="6.85546875" style="2"/>
    <col min="5375" max="5375" width="38.42578125" style="2" customWidth="1"/>
    <col min="5376" max="5377" width="11.28515625" style="2" customWidth="1"/>
    <col min="5378" max="5378" width="5.140625" style="2" customWidth="1"/>
    <col min="5379" max="5379" width="30.5703125" style="2" customWidth="1"/>
    <col min="5380" max="5381" width="11.42578125" style="2" customWidth="1"/>
    <col min="5382" max="5630" width="6.85546875" style="2"/>
    <col min="5631" max="5631" width="38.42578125" style="2" customWidth="1"/>
    <col min="5632" max="5633" width="11.28515625" style="2" customWidth="1"/>
    <col min="5634" max="5634" width="5.140625" style="2" customWidth="1"/>
    <col min="5635" max="5635" width="30.5703125" style="2" customWidth="1"/>
    <col min="5636" max="5637" width="11.42578125" style="2" customWidth="1"/>
    <col min="5638" max="5886" width="6.85546875" style="2"/>
    <col min="5887" max="5887" width="38.42578125" style="2" customWidth="1"/>
    <col min="5888" max="5889" width="11.28515625" style="2" customWidth="1"/>
    <col min="5890" max="5890" width="5.140625" style="2" customWidth="1"/>
    <col min="5891" max="5891" width="30.5703125" style="2" customWidth="1"/>
    <col min="5892" max="5893" width="11.42578125" style="2" customWidth="1"/>
    <col min="5894" max="6142" width="6.85546875" style="2"/>
    <col min="6143" max="6143" width="38.42578125" style="2" customWidth="1"/>
    <col min="6144" max="6145" width="11.28515625" style="2" customWidth="1"/>
    <col min="6146" max="6146" width="5.140625" style="2" customWidth="1"/>
    <col min="6147" max="6147" width="30.5703125" style="2" customWidth="1"/>
    <col min="6148" max="6149" width="11.42578125" style="2" customWidth="1"/>
    <col min="6150" max="6398" width="6.85546875" style="2"/>
    <col min="6399" max="6399" width="38.42578125" style="2" customWidth="1"/>
    <col min="6400" max="6401" width="11.28515625" style="2" customWidth="1"/>
    <col min="6402" max="6402" width="5.140625" style="2" customWidth="1"/>
    <col min="6403" max="6403" width="30.5703125" style="2" customWidth="1"/>
    <col min="6404" max="6405" width="11.42578125" style="2" customWidth="1"/>
    <col min="6406" max="6654" width="6.85546875" style="2"/>
    <col min="6655" max="6655" width="38.42578125" style="2" customWidth="1"/>
    <col min="6656" max="6657" width="11.28515625" style="2" customWidth="1"/>
    <col min="6658" max="6658" width="5.140625" style="2" customWidth="1"/>
    <col min="6659" max="6659" width="30.5703125" style="2" customWidth="1"/>
    <col min="6660" max="6661" width="11.42578125" style="2" customWidth="1"/>
    <col min="6662" max="6910" width="6.85546875" style="2"/>
    <col min="6911" max="6911" width="38.42578125" style="2" customWidth="1"/>
    <col min="6912" max="6913" width="11.28515625" style="2" customWidth="1"/>
    <col min="6914" max="6914" width="5.140625" style="2" customWidth="1"/>
    <col min="6915" max="6915" width="30.5703125" style="2" customWidth="1"/>
    <col min="6916" max="6917" width="11.42578125" style="2" customWidth="1"/>
    <col min="6918" max="7166" width="6.85546875" style="2"/>
    <col min="7167" max="7167" width="38.42578125" style="2" customWidth="1"/>
    <col min="7168" max="7169" width="11.28515625" style="2" customWidth="1"/>
    <col min="7170" max="7170" width="5.140625" style="2" customWidth="1"/>
    <col min="7171" max="7171" width="30.5703125" style="2" customWidth="1"/>
    <col min="7172" max="7173" width="11.42578125" style="2" customWidth="1"/>
    <col min="7174" max="7422" width="6.85546875" style="2"/>
    <col min="7423" max="7423" width="38.42578125" style="2" customWidth="1"/>
    <col min="7424" max="7425" width="11.28515625" style="2" customWidth="1"/>
    <col min="7426" max="7426" width="5.140625" style="2" customWidth="1"/>
    <col min="7427" max="7427" width="30.5703125" style="2" customWidth="1"/>
    <col min="7428" max="7429" width="11.42578125" style="2" customWidth="1"/>
    <col min="7430" max="7678" width="6.85546875" style="2"/>
    <col min="7679" max="7679" width="38.42578125" style="2" customWidth="1"/>
    <col min="7680" max="7681" width="11.28515625" style="2" customWidth="1"/>
    <col min="7682" max="7682" width="5.140625" style="2" customWidth="1"/>
    <col min="7683" max="7683" width="30.5703125" style="2" customWidth="1"/>
    <col min="7684" max="7685" width="11.42578125" style="2" customWidth="1"/>
    <col min="7686" max="7934" width="6.85546875" style="2"/>
    <col min="7935" max="7935" width="38.42578125" style="2" customWidth="1"/>
    <col min="7936" max="7937" width="11.28515625" style="2" customWidth="1"/>
    <col min="7938" max="7938" width="5.140625" style="2" customWidth="1"/>
    <col min="7939" max="7939" width="30.5703125" style="2" customWidth="1"/>
    <col min="7940" max="7941" width="11.42578125" style="2" customWidth="1"/>
    <col min="7942" max="8190" width="6.85546875" style="2"/>
    <col min="8191" max="8191" width="38.42578125" style="2" customWidth="1"/>
    <col min="8192" max="8193" width="11.28515625" style="2" customWidth="1"/>
    <col min="8194" max="8194" width="5.140625" style="2" customWidth="1"/>
    <col min="8195" max="8195" width="30.5703125" style="2" customWidth="1"/>
    <col min="8196" max="8197" width="11.42578125" style="2" customWidth="1"/>
    <col min="8198" max="8446" width="6.85546875" style="2"/>
    <col min="8447" max="8447" width="38.42578125" style="2" customWidth="1"/>
    <col min="8448" max="8449" width="11.28515625" style="2" customWidth="1"/>
    <col min="8450" max="8450" width="5.140625" style="2" customWidth="1"/>
    <col min="8451" max="8451" width="30.5703125" style="2" customWidth="1"/>
    <col min="8452" max="8453" width="11.42578125" style="2" customWidth="1"/>
    <col min="8454" max="8702" width="6.85546875" style="2"/>
    <col min="8703" max="8703" width="38.42578125" style="2" customWidth="1"/>
    <col min="8704" max="8705" width="11.28515625" style="2" customWidth="1"/>
    <col min="8706" max="8706" width="5.140625" style="2" customWidth="1"/>
    <col min="8707" max="8707" width="30.5703125" style="2" customWidth="1"/>
    <col min="8708" max="8709" width="11.42578125" style="2" customWidth="1"/>
    <col min="8710" max="8958" width="6.85546875" style="2"/>
    <col min="8959" max="8959" width="38.42578125" style="2" customWidth="1"/>
    <col min="8960" max="8961" width="11.28515625" style="2" customWidth="1"/>
    <col min="8962" max="8962" width="5.140625" style="2" customWidth="1"/>
    <col min="8963" max="8963" width="30.5703125" style="2" customWidth="1"/>
    <col min="8964" max="8965" width="11.42578125" style="2" customWidth="1"/>
    <col min="8966" max="9214" width="6.85546875" style="2"/>
    <col min="9215" max="9215" width="38.42578125" style="2" customWidth="1"/>
    <col min="9216" max="9217" width="11.28515625" style="2" customWidth="1"/>
    <col min="9218" max="9218" width="5.140625" style="2" customWidth="1"/>
    <col min="9219" max="9219" width="30.5703125" style="2" customWidth="1"/>
    <col min="9220" max="9221" width="11.42578125" style="2" customWidth="1"/>
    <col min="9222" max="9470" width="6.85546875" style="2"/>
    <col min="9471" max="9471" width="38.42578125" style="2" customWidth="1"/>
    <col min="9472" max="9473" width="11.28515625" style="2" customWidth="1"/>
    <col min="9474" max="9474" width="5.140625" style="2" customWidth="1"/>
    <col min="9475" max="9475" width="30.5703125" style="2" customWidth="1"/>
    <col min="9476" max="9477" width="11.42578125" style="2" customWidth="1"/>
    <col min="9478" max="9726" width="6.85546875" style="2"/>
    <col min="9727" max="9727" width="38.42578125" style="2" customWidth="1"/>
    <col min="9728" max="9729" width="11.28515625" style="2" customWidth="1"/>
    <col min="9730" max="9730" width="5.140625" style="2" customWidth="1"/>
    <col min="9731" max="9731" width="30.5703125" style="2" customWidth="1"/>
    <col min="9732" max="9733" width="11.42578125" style="2" customWidth="1"/>
    <col min="9734" max="9982" width="6.85546875" style="2"/>
    <col min="9983" max="9983" width="38.42578125" style="2" customWidth="1"/>
    <col min="9984" max="9985" width="11.28515625" style="2" customWidth="1"/>
    <col min="9986" max="9986" width="5.140625" style="2" customWidth="1"/>
    <col min="9987" max="9987" width="30.5703125" style="2" customWidth="1"/>
    <col min="9988" max="9989" width="11.42578125" style="2" customWidth="1"/>
    <col min="9990" max="10238" width="6.85546875" style="2"/>
    <col min="10239" max="10239" width="38.42578125" style="2" customWidth="1"/>
    <col min="10240" max="10241" width="11.28515625" style="2" customWidth="1"/>
    <col min="10242" max="10242" width="5.140625" style="2" customWidth="1"/>
    <col min="10243" max="10243" width="30.5703125" style="2" customWidth="1"/>
    <col min="10244" max="10245" width="11.42578125" style="2" customWidth="1"/>
    <col min="10246" max="10494" width="6.85546875" style="2"/>
    <col min="10495" max="10495" width="38.42578125" style="2" customWidth="1"/>
    <col min="10496" max="10497" width="11.28515625" style="2" customWidth="1"/>
    <col min="10498" max="10498" width="5.140625" style="2" customWidth="1"/>
    <col min="10499" max="10499" width="30.5703125" style="2" customWidth="1"/>
    <col min="10500" max="10501" width="11.42578125" style="2" customWidth="1"/>
    <col min="10502" max="10750" width="6.85546875" style="2"/>
    <col min="10751" max="10751" width="38.42578125" style="2" customWidth="1"/>
    <col min="10752" max="10753" width="11.28515625" style="2" customWidth="1"/>
    <col min="10754" max="10754" width="5.140625" style="2" customWidth="1"/>
    <col min="10755" max="10755" width="30.5703125" style="2" customWidth="1"/>
    <col min="10756" max="10757" width="11.42578125" style="2" customWidth="1"/>
    <col min="10758" max="11006" width="6.85546875" style="2"/>
    <col min="11007" max="11007" width="38.42578125" style="2" customWidth="1"/>
    <col min="11008" max="11009" width="11.28515625" style="2" customWidth="1"/>
    <col min="11010" max="11010" width="5.140625" style="2" customWidth="1"/>
    <col min="11011" max="11011" width="30.5703125" style="2" customWidth="1"/>
    <col min="11012" max="11013" width="11.42578125" style="2" customWidth="1"/>
    <col min="11014" max="11262" width="6.85546875" style="2"/>
    <col min="11263" max="11263" width="38.42578125" style="2" customWidth="1"/>
    <col min="11264" max="11265" width="11.28515625" style="2" customWidth="1"/>
    <col min="11266" max="11266" width="5.140625" style="2" customWidth="1"/>
    <col min="11267" max="11267" width="30.5703125" style="2" customWidth="1"/>
    <col min="11268" max="11269" width="11.42578125" style="2" customWidth="1"/>
    <col min="11270" max="11518" width="6.85546875" style="2"/>
    <col min="11519" max="11519" width="38.42578125" style="2" customWidth="1"/>
    <col min="11520" max="11521" width="11.28515625" style="2" customWidth="1"/>
    <col min="11522" max="11522" width="5.140625" style="2" customWidth="1"/>
    <col min="11523" max="11523" width="30.5703125" style="2" customWidth="1"/>
    <col min="11524" max="11525" width="11.42578125" style="2" customWidth="1"/>
    <col min="11526" max="11774" width="6.85546875" style="2"/>
    <col min="11775" max="11775" width="38.42578125" style="2" customWidth="1"/>
    <col min="11776" max="11777" width="11.28515625" style="2" customWidth="1"/>
    <col min="11778" max="11778" width="5.140625" style="2" customWidth="1"/>
    <col min="11779" max="11779" width="30.5703125" style="2" customWidth="1"/>
    <col min="11780" max="11781" width="11.42578125" style="2" customWidth="1"/>
    <col min="11782" max="12030" width="6.85546875" style="2"/>
    <col min="12031" max="12031" width="38.42578125" style="2" customWidth="1"/>
    <col min="12032" max="12033" width="11.28515625" style="2" customWidth="1"/>
    <col min="12034" max="12034" width="5.140625" style="2" customWidth="1"/>
    <col min="12035" max="12035" width="30.5703125" style="2" customWidth="1"/>
    <col min="12036" max="12037" width="11.42578125" style="2" customWidth="1"/>
    <col min="12038" max="12286" width="6.85546875" style="2"/>
    <col min="12287" max="12287" width="38.42578125" style="2" customWidth="1"/>
    <col min="12288" max="12289" width="11.28515625" style="2" customWidth="1"/>
    <col min="12290" max="12290" width="5.140625" style="2" customWidth="1"/>
    <col min="12291" max="12291" width="30.5703125" style="2" customWidth="1"/>
    <col min="12292" max="12293" width="11.42578125" style="2" customWidth="1"/>
    <col min="12294" max="12542" width="6.85546875" style="2"/>
    <col min="12543" max="12543" width="38.42578125" style="2" customWidth="1"/>
    <col min="12544" max="12545" width="11.28515625" style="2" customWidth="1"/>
    <col min="12546" max="12546" width="5.140625" style="2" customWidth="1"/>
    <col min="12547" max="12547" width="30.5703125" style="2" customWidth="1"/>
    <col min="12548" max="12549" width="11.42578125" style="2" customWidth="1"/>
    <col min="12550" max="12798" width="6.85546875" style="2"/>
    <col min="12799" max="12799" width="38.42578125" style="2" customWidth="1"/>
    <col min="12800" max="12801" width="11.28515625" style="2" customWidth="1"/>
    <col min="12802" max="12802" width="5.140625" style="2" customWidth="1"/>
    <col min="12803" max="12803" width="30.5703125" style="2" customWidth="1"/>
    <col min="12804" max="12805" width="11.42578125" style="2" customWidth="1"/>
    <col min="12806" max="13054" width="6.85546875" style="2"/>
    <col min="13055" max="13055" width="38.42578125" style="2" customWidth="1"/>
    <col min="13056" max="13057" width="11.28515625" style="2" customWidth="1"/>
    <col min="13058" max="13058" width="5.140625" style="2" customWidth="1"/>
    <col min="13059" max="13059" width="30.5703125" style="2" customWidth="1"/>
    <col min="13060" max="13061" width="11.42578125" style="2" customWidth="1"/>
    <col min="13062" max="13310" width="6.85546875" style="2"/>
    <col min="13311" max="13311" width="38.42578125" style="2" customWidth="1"/>
    <col min="13312" max="13313" width="11.28515625" style="2" customWidth="1"/>
    <col min="13314" max="13314" width="5.140625" style="2" customWidth="1"/>
    <col min="13315" max="13315" width="30.5703125" style="2" customWidth="1"/>
    <col min="13316" max="13317" width="11.42578125" style="2" customWidth="1"/>
    <col min="13318" max="13566" width="6.85546875" style="2"/>
    <col min="13567" max="13567" width="38.42578125" style="2" customWidth="1"/>
    <col min="13568" max="13569" width="11.28515625" style="2" customWidth="1"/>
    <col min="13570" max="13570" width="5.140625" style="2" customWidth="1"/>
    <col min="13571" max="13571" width="30.5703125" style="2" customWidth="1"/>
    <col min="13572" max="13573" width="11.42578125" style="2" customWidth="1"/>
    <col min="13574" max="13822" width="6.85546875" style="2"/>
    <col min="13823" max="13823" width="38.42578125" style="2" customWidth="1"/>
    <col min="13824" max="13825" width="11.28515625" style="2" customWidth="1"/>
    <col min="13826" max="13826" width="5.140625" style="2" customWidth="1"/>
    <col min="13827" max="13827" width="30.5703125" style="2" customWidth="1"/>
    <col min="13828" max="13829" width="11.42578125" style="2" customWidth="1"/>
    <col min="13830" max="14078" width="6.85546875" style="2"/>
    <col min="14079" max="14079" width="38.42578125" style="2" customWidth="1"/>
    <col min="14080" max="14081" width="11.28515625" style="2" customWidth="1"/>
    <col min="14082" max="14082" width="5.140625" style="2" customWidth="1"/>
    <col min="14083" max="14083" width="30.5703125" style="2" customWidth="1"/>
    <col min="14084" max="14085" width="11.42578125" style="2" customWidth="1"/>
    <col min="14086" max="14334" width="6.85546875" style="2"/>
    <col min="14335" max="14335" width="38.42578125" style="2" customWidth="1"/>
    <col min="14336" max="14337" width="11.28515625" style="2" customWidth="1"/>
    <col min="14338" max="14338" width="5.140625" style="2" customWidth="1"/>
    <col min="14339" max="14339" width="30.5703125" style="2" customWidth="1"/>
    <col min="14340" max="14341" width="11.42578125" style="2" customWidth="1"/>
    <col min="14342" max="14590" width="6.85546875" style="2"/>
    <col min="14591" max="14591" width="38.42578125" style="2" customWidth="1"/>
    <col min="14592" max="14593" width="11.28515625" style="2" customWidth="1"/>
    <col min="14594" max="14594" width="5.140625" style="2" customWidth="1"/>
    <col min="14595" max="14595" width="30.5703125" style="2" customWidth="1"/>
    <col min="14596" max="14597" width="11.42578125" style="2" customWidth="1"/>
    <col min="14598" max="14846" width="6.85546875" style="2"/>
    <col min="14847" max="14847" width="38.42578125" style="2" customWidth="1"/>
    <col min="14848" max="14849" width="11.28515625" style="2" customWidth="1"/>
    <col min="14850" max="14850" width="5.140625" style="2" customWidth="1"/>
    <col min="14851" max="14851" width="30.5703125" style="2" customWidth="1"/>
    <col min="14852" max="14853" width="11.42578125" style="2" customWidth="1"/>
    <col min="14854" max="15102" width="6.85546875" style="2"/>
    <col min="15103" max="15103" width="38.42578125" style="2" customWidth="1"/>
    <col min="15104" max="15105" width="11.28515625" style="2" customWidth="1"/>
    <col min="15106" max="15106" width="5.140625" style="2" customWidth="1"/>
    <col min="15107" max="15107" width="30.5703125" style="2" customWidth="1"/>
    <col min="15108" max="15109" width="11.42578125" style="2" customWidth="1"/>
    <col min="15110" max="15358" width="6.85546875" style="2"/>
    <col min="15359" max="15359" width="38.42578125" style="2" customWidth="1"/>
    <col min="15360" max="15361" width="11.28515625" style="2" customWidth="1"/>
    <col min="15362" max="15362" width="5.140625" style="2" customWidth="1"/>
    <col min="15363" max="15363" width="30.5703125" style="2" customWidth="1"/>
    <col min="15364" max="15365" width="11.42578125" style="2" customWidth="1"/>
    <col min="15366" max="15614" width="6.85546875" style="2"/>
    <col min="15615" max="15615" width="38.42578125" style="2" customWidth="1"/>
    <col min="15616" max="15617" width="11.28515625" style="2" customWidth="1"/>
    <col min="15618" max="15618" width="5.140625" style="2" customWidth="1"/>
    <col min="15619" max="15619" width="30.5703125" style="2" customWidth="1"/>
    <col min="15620" max="15621" width="11.42578125" style="2" customWidth="1"/>
    <col min="15622" max="15870" width="6.85546875" style="2"/>
    <col min="15871" max="15871" width="38.42578125" style="2" customWidth="1"/>
    <col min="15872" max="15873" width="11.28515625" style="2" customWidth="1"/>
    <col min="15874" max="15874" width="5.140625" style="2" customWidth="1"/>
    <col min="15875" max="15875" width="30.5703125" style="2" customWidth="1"/>
    <col min="15876" max="15877" width="11.42578125" style="2" customWidth="1"/>
    <col min="15878" max="16126" width="6.85546875" style="2"/>
    <col min="16127" max="16127" width="38.42578125" style="2" customWidth="1"/>
    <col min="16128" max="16129" width="11.28515625" style="2" customWidth="1"/>
    <col min="16130" max="16130" width="5.140625" style="2" customWidth="1"/>
    <col min="16131" max="16131" width="30.5703125" style="2" customWidth="1"/>
    <col min="16132" max="16133" width="11.42578125" style="2" customWidth="1"/>
    <col min="16134" max="16384" width="6.85546875" style="2"/>
  </cols>
  <sheetData>
    <row r="1" spans="1:8" ht="12.75" customHeight="1" x14ac:dyDescent="0.25">
      <c r="A1" s="1" t="s">
        <v>38</v>
      </c>
    </row>
    <row r="2" spans="1:8" ht="12.75" customHeight="1" x14ac:dyDescent="0.25">
      <c r="A2" s="1" t="s">
        <v>40</v>
      </c>
      <c r="D2" s="3"/>
    </row>
    <row r="3" spans="1:8" ht="12.75" customHeight="1" thickBot="1" x14ac:dyDescent="0.3">
      <c r="A3" s="2" t="s">
        <v>41</v>
      </c>
      <c r="D3" s="4"/>
    </row>
    <row r="4" spans="1:8" ht="12.75" customHeight="1" thickBot="1" x14ac:dyDescent="0.3">
      <c r="A4" s="45"/>
      <c r="B4" s="46"/>
      <c r="C4" s="47"/>
      <c r="D4" s="3"/>
    </row>
    <row r="5" spans="1:8" ht="12.75" customHeight="1" x14ac:dyDescent="0.25"/>
    <row r="6" spans="1:8" ht="12.75" customHeight="1" x14ac:dyDescent="0.25">
      <c r="A6" s="1" t="s">
        <v>0</v>
      </c>
      <c r="B6" s="1"/>
      <c r="C6" s="1"/>
      <c r="D6" s="1" t="s">
        <v>1</v>
      </c>
      <c r="G6" s="1" t="s">
        <v>39</v>
      </c>
    </row>
    <row r="7" spans="1:8" ht="12.75" customHeight="1" thickBot="1" x14ac:dyDescent="0.3">
      <c r="B7" s="2" t="s">
        <v>2</v>
      </c>
      <c r="E7" s="2" t="s">
        <v>2</v>
      </c>
    </row>
    <row r="8" spans="1:8" ht="12.75" customHeight="1" x14ac:dyDescent="0.25">
      <c r="A8" s="5" t="s">
        <v>3</v>
      </c>
      <c r="B8" s="6">
        <v>0</v>
      </c>
      <c r="D8" s="5" t="s">
        <v>75</v>
      </c>
      <c r="E8" s="6">
        <f>[1]touko!F8+[1]kesä!F8+[1]heinä!F8+[1]elo!F8+[1]syys!F8+[1]loka!F8+[1]marras!F8+[1]joulu!F8+[1]tammi!F8+[1]helmi!F8+[1]maalis!F8+[1]huhti!F8</f>
        <v>0</v>
      </c>
      <c r="G8" s="25" t="s">
        <v>10</v>
      </c>
      <c r="H8" s="21">
        <v>0</v>
      </c>
    </row>
    <row r="9" spans="1:8" ht="12.75" customHeight="1" thickBot="1" x14ac:dyDescent="0.3">
      <c r="A9" s="5" t="s">
        <v>42</v>
      </c>
      <c r="B9" s="6">
        <f>[1]touko!C9+[1]kesä!C9+[1]heinä!C9+[1]elo!C9+[1]syys!C9+[1]loka!C9+[1]marras!C9+[1]joulu!C9+[1]tammi!C9+[1]helmi!C9+[1]maalis!C9+[1]huhti!C9</f>
        <v>0</v>
      </c>
      <c r="D9" s="5"/>
      <c r="E9" s="6">
        <f>[1]touko!F9+[1]kesä!F9+[1]heinä!F9+[1]elo!F9+[1]syys!F9+[1]loka!F9+[1]marras!F9+[1]joulu!F9+[1]tammi!F9+[1]helmi!F9+[1]maalis!F9+[1]huhti!F9</f>
        <v>0</v>
      </c>
      <c r="G9" s="26" t="s">
        <v>11</v>
      </c>
      <c r="H9" s="22">
        <f>IFERROR(B8/H8,0)</f>
        <v>0</v>
      </c>
    </row>
    <row r="10" spans="1:8" ht="12.75" customHeight="1" thickBot="1" x14ac:dyDescent="0.3">
      <c r="A10" s="5" t="s">
        <v>43</v>
      </c>
      <c r="B10" s="6">
        <f>[1]touko!C10+[1]kesä!C10+[1]heinä!C10+[1]elo!C10+[1]syys!C10+[1]loka!C10+[1]marras!C10+[1]joulu!C10+[1]tammi!C10+[1]helmi!C10+[1]maalis!C10+[1]huhti!C10</f>
        <v>0</v>
      </c>
      <c r="D10" s="5" t="s">
        <v>76</v>
      </c>
      <c r="E10" s="6">
        <f>[1]touko!F10+[1]kesä!F10+[1]heinä!F10+[1]elo!F10+[1]syys!F10+[1]loka!F10+[1]marras!F10+[1]joulu!F10+[1]tammi!F10+[1]helmi!F10+[1]maalis!F10+[1]huhti!F10</f>
        <v>0</v>
      </c>
    </row>
    <row r="11" spans="1:8" ht="12.75" customHeight="1" x14ac:dyDescent="0.25">
      <c r="A11" s="5" t="s">
        <v>44</v>
      </c>
      <c r="B11" s="6">
        <f>[1]touko!C11+[1]kesä!C11+[1]heinä!C11+[1]elo!C11+[1]syys!C11+[1]loka!C11+[1]marras!C11+[1]joulu!C11+[1]tammi!C11+[1]helmi!C11+[1]maalis!C11+[1]huhti!C11</f>
        <v>0</v>
      </c>
      <c r="D11" s="5" t="s">
        <v>77</v>
      </c>
      <c r="E11" s="6">
        <f>[1]touko!F11+[1]kesä!F11+[1]heinä!F11+[1]elo!F11+[1]syys!F11+[1]loka!F11+[1]marras!F11+[1]joulu!F11+[1]tammi!F11+[1]helmi!F11+[1]maalis!F11+[1]huhti!F11</f>
        <v>0</v>
      </c>
      <c r="G11" s="27" t="s">
        <v>12</v>
      </c>
      <c r="H11" s="23"/>
    </row>
    <row r="12" spans="1:8" ht="12.75" customHeight="1" thickBot="1" x14ac:dyDescent="0.3">
      <c r="A12" s="5" t="s">
        <v>45</v>
      </c>
      <c r="B12" s="6">
        <f>[1]touko!C12+[1]kesä!C12+[1]heinä!C12+[1]elo!C12+[1]syys!C12+[1]loka!C12+[1]marras!C12+[1]joulu!C12+[1]tammi!C12+[1]helmi!C12+[1]maalis!C12+[1]huhti!C12</f>
        <v>0</v>
      </c>
      <c r="D12" s="5" t="s">
        <v>78</v>
      </c>
      <c r="E12" s="6">
        <f>[1]touko!F12+[1]kesä!F12+[1]heinä!F12+[1]elo!F12+[1]syys!F12+[1]loka!F12+[1]marras!F12+[1]joulu!F12+[1]tammi!F12+[1]helmi!F12+[1]maalis!F12+[1]huhti!F12</f>
        <v>0</v>
      </c>
      <c r="G12" s="28" t="s">
        <v>13</v>
      </c>
      <c r="H12" s="24">
        <f>(H9/100*70)</f>
        <v>0</v>
      </c>
    </row>
    <row r="13" spans="1:8" ht="12.75" customHeight="1" x14ac:dyDescent="0.25">
      <c r="A13" s="5" t="s">
        <v>46</v>
      </c>
      <c r="B13" s="6">
        <f>[1]touko!C13+[1]kesä!C13+[1]heinä!C13+[1]elo!C13+[1]syys!C13+[1]loka!C13+[1]marras!C13+[1]joulu!C13+[1]tammi!C13+[1]helmi!C13+[1]maalis!C13+[1]huhti!C13</f>
        <v>0</v>
      </c>
      <c r="D13" s="5" t="s">
        <v>79</v>
      </c>
      <c r="E13" s="6">
        <f>[1]touko!F13+[1]kesä!F13+[1]heinä!F13+[1]elo!F13+[1]syys!F13+[1]loka!F13+[1]marras!F13+[1]joulu!F13+[1]tammi!F13+[1]helmi!F13+[1]maalis!F13+[1]huhti!F13</f>
        <v>0</v>
      </c>
    </row>
    <row r="14" spans="1:8" ht="12.75" customHeight="1" thickBot="1" x14ac:dyDescent="0.3">
      <c r="A14" s="7" t="s">
        <v>4</v>
      </c>
      <c r="B14" s="17">
        <f>SUM(B8:B13)</f>
        <v>0</v>
      </c>
      <c r="D14" s="7" t="s">
        <v>4</v>
      </c>
      <c r="E14" s="17">
        <f>SUM(E8:E13)</f>
        <v>0</v>
      </c>
    </row>
    <row r="15" spans="1:8" ht="12.75" customHeight="1" thickTop="1" x14ac:dyDescent="0.25"/>
    <row r="16" spans="1:8" ht="12.75" customHeight="1" x14ac:dyDescent="0.25">
      <c r="A16" s="1" t="s">
        <v>5</v>
      </c>
      <c r="D16" s="1" t="s">
        <v>6</v>
      </c>
      <c r="H16" s="44"/>
    </row>
    <row r="17" spans="1:5" ht="12.75" customHeight="1" x14ac:dyDescent="0.25"/>
    <row r="18" spans="1:5" ht="12.75" customHeight="1" x14ac:dyDescent="0.25">
      <c r="A18" s="5" t="s">
        <v>47</v>
      </c>
      <c r="B18" s="6">
        <v>0</v>
      </c>
      <c r="D18" s="5" t="s">
        <v>80</v>
      </c>
      <c r="E18" s="6">
        <f>[1]touko!F18+[1]kesä!F18+[1]heinä!F18+[1]elo!F18+[1]syys!F18+[1]loka!F18+[1]marras!F18+[1]joulu!F18+[1]tammi!F18+[1]helmi!F18+[1]maalis!F18+[1]huhti!F18</f>
        <v>0</v>
      </c>
    </row>
    <row r="19" spans="1:5" ht="12.75" customHeight="1" x14ac:dyDescent="0.25">
      <c r="A19" s="8" t="s">
        <v>48</v>
      </c>
      <c r="B19" s="6">
        <f>[1]touko!C19+[1]kesä!C19+[1]heinä!C19+[1]elo!C19+[1]syys!C19+[1]loka!C19+[1]marras!C19+[1]joulu!C19+[1]tammi!C19+[1]helmi!C19+[1]maalis!C19+[1]huhti!C19</f>
        <v>0</v>
      </c>
      <c r="D19" s="5"/>
      <c r="E19" s="6">
        <f>[1]touko!F19+[1]kesä!F19+[1]heinä!F19+[1]elo!F19+[1]syys!F19+[1]loka!F19+[1]marras!F19+[1]joulu!F19+[1]tammi!F19+[1]helmi!F19+[1]maalis!F19+[1]huhti!F19</f>
        <v>0</v>
      </c>
    </row>
    <row r="20" spans="1:5" ht="12.75" customHeight="1" x14ac:dyDescent="0.25">
      <c r="A20" s="8" t="s">
        <v>49</v>
      </c>
      <c r="B20" s="6">
        <f>[1]touko!C20+[1]kesä!C20+[1]heinä!C20+[1]elo!C20+[1]syys!C20+[1]loka!C20+[1]marras!C20+[1]joulu!C20+[1]tammi!C20+[1]helmi!C20+[1]maalis!C20+[1]huhti!C20</f>
        <v>0</v>
      </c>
      <c r="D20" s="5" t="s">
        <v>81</v>
      </c>
      <c r="E20" s="6">
        <f>[1]touko!F20+[1]kesä!F20+[1]heinä!F20+[1]elo!F20+[1]syys!F20+[1]loka!F20+[1]marras!F20+[1]joulu!F20+[1]tammi!F20+[1]helmi!F20+[1]maalis!F20+[1]huhti!F20</f>
        <v>0</v>
      </c>
    </row>
    <row r="21" spans="1:5" ht="12.75" customHeight="1" x14ac:dyDescent="0.25">
      <c r="A21" s="8" t="s">
        <v>50</v>
      </c>
      <c r="B21" s="6">
        <f>[1]touko!C21+[1]kesä!C21+[1]heinä!C21+[1]elo!C21+[1]syys!C21+[1]loka!C21+[1]marras!C21+[1]joulu!C21+[1]tammi!C21+[1]helmi!C21+[1]maalis!C21+[1]huhti!C21</f>
        <v>0</v>
      </c>
      <c r="D21" s="5" t="s">
        <v>82</v>
      </c>
      <c r="E21" s="6">
        <f>[1]touko!F21+[1]kesä!F21+[1]heinä!F21+[1]elo!F21+[1]syys!F21+[1]loka!F21+[1]marras!F21+[1]joulu!F21+[1]tammi!F21+[1]helmi!F21+[1]maalis!F21+[1]huhti!F21</f>
        <v>0</v>
      </c>
    </row>
    <row r="22" spans="1:5" ht="12.75" customHeight="1" x14ac:dyDescent="0.25">
      <c r="A22" s="8"/>
      <c r="B22" s="6">
        <f>[1]touko!C22+[1]kesä!C22+[1]heinä!C22+[1]elo!C22+[1]syys!C22+[1]loka!C22+[1]marras!C22+[1]joulu!C22+[1]tammi!C22+[1]helmi!C22+[1]maalis!C22+[1]huhti!C22</f>
        <v>0</v>
      </c>
      <c r="D22" s="5" t="s">
        <v>83</v>
      </c>
      <c r="E22" s="6">
        <f>[1]touko!F22+[1]kesä!F22+[1]heinä!F22+[1]elo!F22+[1]syys!F22+[1]loka!F22+[1]marras!F22+[1]joulu!F22+[1]tammi!F22+[1]helmi!F22+[1]maalis!F22+[1]huhti!F22</f>
        <v>0</v>
      </c>
    </row>
    <row r="23" spans="1:5" ht="12.75" customHeight="1" thickBot="1" x14ac:dyDescent="0.3">
      <c r="A23" s="8" t="s">
        <v>51</v>
      </c>
      <c r="B23" s="6">
        <f>[1]touko!C23+[1]kesä!C23+[1]heinä!C23+[1]elo!C23+[1]syys!C23+[1]loka!C23+[1]marras!C23+[1]joulu!C23+[1]tammi!C23+[1]helmi!C23+[1]maalis!C23+[1]huhti!C23</f>
        <v>0</v>
      </c>
      <c r="D23" s="7" t="s">
        <v>4</v>
      </c>
      <c r="E23" s="15">
        <f>SUM(E18:E22)</f>
        <v>0</v>
      </c>
    </row>
    <row r="24" spans="1:5" ht="12.75" customHeight="1" thickTop="1" thickBot="1" x14ac:dyDescent="0.3">
      <c r="A24" s="8" t="s">
        <v>52</v>
      </c>
      <c r="B24" s="6">
        <f>[1]touko!C24+[1]kesä!C24+[1]heinä!C24+[1]elo!C24+[1]syys!C24+[1]loka!C24+[1]marras!C24+[1]joulu!C24+[1]tammi!C24+[1]helmi!C24+[1]maalis!C24+[1]huhti!C24</f>
        <v>0</v>
      </c>
    </row>
    <row r="25" spans="1:5" ht="12.75" customHeight="1" x14ac:dyDescent="0.25">
      <c r="A25" s="8" t="s">
        <v>53</v>
      </c>
      <c r="B25" s="6">
        <v>0</v>
      </c>
      <c r="D25" s="9"/>
      <c r="E25" s="20"/>
    </row>
    <row r="26" spans="1:5" ht="12.75" customHeight="1" x14ac:dyDescent="0.25">
      <c r="A26" s="8" t="s">
        <v>54</v>
      </c>
      <c r="B26" s="6">
        <f>[1]touko!C26+[1]kesä!C26+[1]heinä!C26+[1]elo!C26+[1]syys!C26+[1]loka!C26+[1]marras!C26+[1]joulu!C26+[1]tammi!C26+[1]helmi!C26+[1]maalis!C26+[1]huhti!C26</f>
        <v>0</v>
      </c>
      <c r="D26" s="10" t="s">
        <v>7</v>
      </c>
      <c r="E26" s="18">
        <f>B14+E14</f>
        <v>0</v>
      </c>
    </row>
    <row r="27" spans="1:5" ht="12.75" customHeight="1" x14ac:dyDescent="0.25">
      <c r="A27" s="8" t="s">
        <v>55</v>
      </c>
      <c r="B27" s="6">
        <f>[1]touko!C27+[1]kesä!C27+[1]heinä!C27+[1]elo!C27+[1]syys!C27+[1]loka!C27+[1]marras!C27+[1]joulu!C27+[1]tammi!C27+[1]helmi!C27+[1]maalis!C27+[1]huhti!C27</f>
        <v>0</v>
      </c>
      <c r="D27" s="10" t="s">
        <v>8</v>
      </c>
      <c r="E27" s="16">
        <f>B47+E23</f>
        <v>0</v>
      </c>
    </row>
    <row r="28" spans="1:5" ht="12.75" customHeight="1" thickBot="1" x14ac:dyDescent="0.3">
      <c r="A28" s="8" t="s">
        <v>56</v>
      </c>
      <c r="B28" s="6">
        <f>[1]touko!C28+[1]kesä!C28+[1]heinä!C28+[1]elo!C28+[1]syys!C28+[1]loka!C28+[1]marras!C28+[1]joulu!C28+[1]tammi!C28+[1]helmi!C28+[1]maalis!C28+[1]huhti!C28</f>
        <v>0</v>
      </c>
      <c r="D28" s="11" t="s">
        <v>37</v>
      </c>
      <c r="E28" s="19">
        <f>E25+E26-E27</f>
        <v>0</v>
      </c>
    </row>
    <row r="29" spans="1:5" ht="12.75" customHeight="1" x14ac:dyDescent="0.25">
      <c r="A29" s="8" t="s">
        <v>57</v>
      </c>
      <c r="B29" s="6">
        <f>[1]touko!C29+[1]kesä!C29+[1]heinä!C29+[1]elo!C29+[1]syys!C29+[1]loka!C29+[1]marras!C29+[1]joulu!C29+[1]tammi!C29+[1]helmi!C29+[1]maalis!C29+[1]huhti!C29</f>
        <v>0</v>
      </c>
      <c r="D29" s="48" t="s">
        <v>9</v>
      </c>
      <c r="E29" s="50">
        <f>IFERROR(E28/B47,0)*100</f>
        <v>0</v>
      </c>
    </row>
    <row r="30" spans="1:5" ht="12.75" customHeight="1" thickBot="1" x14ac:dyDescent="0.3">
      <c r="A30" s="8" t="s">
        <v>58</v>
      </c>
      <c r="B30" s="6">
        <f>[1]touko!C30+[1]kesä!C30+[1]heinä!C30+[1]elo!C30+[1]syys!C30+[1]loka!C30+[1]marras!C30+[1]joulu!C30+[1]tammi!C30+[1]helmi!C30+[1]maalis!C30+[1]huhti!C30</f>
        <v>0</v>
      </c>
      <c r="D30" s="49"/>
      <c r="E30" s="49">
        <f>IFERROR(B29/E29,0)</f>
        <v>0</v>
      </c>
    </row>
    <row r="31" spans="1:5" ht="12.75" customHeight="1" x14ac:dyDescent="0.25">
      <c r="A31" s="8" t="s">
        <v>59</v>
      </c>
      <c r="B31" s="6">
        <f>[1]touko!C31+[1]kesä!C31+[1]heinä!C31+[1]elo!C31+[1]syys!C31+[1]loka!C31+[1]marras!C31+[1]joulu!C31+[1]tammi!C31+[1]helmi!C31+[1]maalis!C31+[1]huhti!C31</f>
        <v>0</v>
      </c>
    </row>
    <row r="32" spans="1:5" ht="12.75" customHeight="1" x14ac:dyDescent="0.25">
      <c r="A32" s="8" t="s">
        <v>60</v>
      </c>
      <c r="B32" s="6">
        <f>[1]touko!C32+[1]kesä!C32+[1]heinä!C32+[1]elo!C32+[1]syys!C32+[1]loka!C32+[1]marras!C32+[1]joulu!C32+[1]tammi!C32+[1]helmi!C32+[1]maalis!C32+[1]huhti!C32</f>
        <v>0</v>
      </c>
    </row>
    <row r="33" spans="1:2" ht="12.75" customHeight="1" x14ac:dyDescent="0.25">
      <c r="A33" s="8" t="s">
        <v>61</v>
      </c>
      <c r="B33" s="6">
        <f>[1]touko!C33+[1]kesä!C33+[1]heinä!C33+[1]elo!C33+[1]syys!C33+[1]loka!C33+[1]marras!C33+[1]joulu!C33+[1]tammi!C33+[1]helmi!C33+[1]maalis!C33+[1]huhti!C33</f>
        <v>0</v>
      </c>
    </row>
    <row r="34" spans="1:2" ht="12.75" customHeight="1" x14ac:dyDescent="0.25">
      <c r="A34" s="8" t="s">
        <v>62</v>
      </c>
      <c r="B34" s="6">
        <f>[1]touko!C34+[1]kesä!C34+[1]heinä!C34+[1]elo!C34+[1]syys!C34+[1]loka!C34+[1]marras!C34+[1]joulu!C34+[1]tammi!C34+[1]helmi!C34+[1]maalis!C34+[1]huhti!C34</f>
        <v>0</v>
      </c>
    </row>
    <row r="35" spans="1:2" ht="12.75" customHeight="1" x14ac:dyDescent="0.25">
      <c r="A35" s="8" t="s">
        <v>63</v>
      </c>
      <c r="B35" s="6">
        <f>[1]touko!C35+[1]kesä!C35+[1]heinä!C35+[1]elo!C35+[1]syys!C35+[1]loka!C35+[1]marras!C35+[1]joulu!C35+[1]tammi!C35+[1]helmi!C35+[1]maalis!C35+[1]huhti!C35</f>
        <v>0</v>
      </c>
    </row>
    <row r="36" spans="1:2" ht="12.75" customHeight="1" x14ac:dyDescent="0.25">
      <c r="A36" s="8" t="s">
        <v>64</v>
      </c>
      <c r="B36" s="6">
        <f>[1]touko!C36+[1]kesä!C36+[1]heinä!C36+[1]elo!C36+[1]syys!C36+[1]loka!C36+[1]marras!C36+[1]joulu!C36+[1]tammi!C36+[1]helmi!C36+[1]maalis!C36+[1]huhti!C36</f>
        <v>0</v>
      </c>
    </row>
    <row r="37" spans="1:2" ht="12.75" customHeight="1" x14ac:dyDescent="0.25">
      <c r="A37" s="8" t="s">
        <v>65</v>
      </c>
      <c r="B37" s="6">
        <f>[1]touko!C37+[1]kesä!C37+[1]heinä!C37+[1]elo!C37+[1]syys!C37+[1]loka!C37+[1]marras!C37+[1]joulu!C37+[1]tammi!C37+[1]helmi!C37+[1]maalis!C37+[1]huhti!C37</f>
        <v>0</v>
      </c>
    </row>
    <row r="38" spans="1:2" ht="12.75" customHeight="1" x14ac:dyDescent="0.25">
      <c r="A38" s="8" t="s">
        <v>66</v>
      </c>
      <c r="B38" s="6">
        <f>[1]touko!C38+[1]kesä!C38+[1]heinä!C38+[1]elo!C38+[1]syys!C38+[1]loka!C38+[1]marras!C38+[1]joulu!C38+[1]tammi!C38+[1]helmi!C38+[1]maalis!C38+[1]huhti!C38</f>
        <v>0</v>
      </c>
    </row>
    <row r="39" spans="1:2" ht="12.75" customHeight="1" x14ac:dyDescent="0.25">
      <c r="A39" s="8" t="s">
        <v>67</v>
      </c>
      <c r="B39" s="6">
        <f>[1]touko!C39+[1]kesä!C39+[1]heinä!C39+[1]elo!C39+[1]syys!C39+[1]loka!C39+[1]marras!C39+[1]joulu!C39+[1]tammi!C39+[1]helmi!C39+[1]maalis!C39+[1]huhti!C39</f>
        <v>0</v>
      </c>
    </row>
    <row r="40" spans="1:2" ht="12.75" customHeight="1" x14ac:dyDescent="0.25">
      <c r="A40" s="8" t="s">
        <v>68</v>
      </c>
      <c r="B40" s="6">
        <f>[1]touko!C40+[1]kesä!C40+[1]heinä!C40+[1]elo!C40+[1]syys!C40+[1]loka!C40+[1]marras!C40+[1]joulu!C40+[1]tammi!C40+[1]helmi!C40+[1]maalis!C40+[1]huhti!C40</f>
        <v>0</v>
      </c>
    </row>
    <row r="41" spans="1:2" ht="12.75" customHeight="1" x14ac:dyDescent="0.25">
      <c r="A41" s="8" t="s">
        <v>69</v>
      </c>
      <c r="B41" s="6">
        <f>[1]touko!C41+[1]kesä!C41+[1]heinä!C41+[1]elo!C41+[1]syys!C41+[1]loka!C41+[1]marras!C41+[1]joulu!C41+[1]tammi!C41+[1]helmi!C41+[1]maalis!C41+[1]huhti!C41</f>
        <v>0</v>
      </c>
    </row>
    <row r="42" spans="1:2" ht="12.75" customHeight="1" x14ac:dyDescent="0.25">
      <c r="A42" s="8" t="s">
        <v>70</v>
      </c>
      <c r="B42" s="6">
        <f>[1]touko!C42+[1]kesä!C42+[1]heinä!C42+[1]elo!C42+[1]syys!C42+[1]loka!C42+[1]marras!C42+[1]joulu!C42+[1]tammi!C42+[1]helmi!C42+[1]maalis!C42+[1]huhti!C42</f>
        <v>0</v>
      </c>
    </row>
    <row r="43" spans="1:2" ht="12.75" customHeight="1" x14ac:dyDescent="0.25">
      <c r="A43" s="8" t="s">
        <v>71</v>
      </c>
      <c r="B43" s="6">
        <f>[1]touko!C43+[1]kesä!C43+[1]heinä!C43+[1]elo!C43+[1]syys!C43+[1]loka!C43+[1]marras!C43+[1]joulu!C43+[1]tammi!C43+[1]helmi!C43+[1]maalis!C43+[1]huhti!C43</f>
        <v>0</v>
      </c>
    </row>
    <row r="44" spans="1:2" ht="12.75" customHeight="1" x14ac:dyDescent="0.25">
      <c r="A44" s="8" t="s">
        <v>72</v>
      </c>
      <c r="B44" s="6">
        <f>[1]touko!C44+[1]kesä!C44+[1]heinä!C44+[1]elo!C44+[1]syys!C44+[1]loka!C44+[1]marras!C44+[1]joulu!C44+[1]tammi!C44+[1]helmi!C44+[1]maalis!C44+[1]huhti!C44</f>
        <v>0</v>
      </c>
    </row>
    <row r="45" spans="1:2" ht="12.75" customHeight="1" x14ac:dyDescent="0.25">
      <c r="A45" s="8" t="s">
        <v>73</v>
      </c>
      <c r="B45" s="6">
        <f>[1]touko!C45+[1]kesä!C45+[1]heinä!C45+[1]elo!C45+[1]syys!C45+[1]loka!C45+[1]marras!C45+[1]joulu!C45+[1]tammi!C45+[1]helmi!C45+[1]maalis!C45+[1]huhti!C45</f>
        <v>0</v>
      </c>
    </row>
    <row r="46" spans="1:2" ht="12.75" customHeight="1" x14ac:dyDescent="0.25">
      <c r="A46" s="8" t="s">
        <v>74</v>
      </c>
      <c r="B46" s="6">
        <v>0</v>
      </c>
    </row>
    <row r="47" spans="1:2" ht="12.75" customHeight="1" thickBot="1" x14ac:dyDescent="0.3">
      <c r="A47" s="7" t="s">
        <v>4</v>
      </c>
      <c r="B47" s="15">
        <f>SUM(B18:B46)</f>
        <v>0</v>
      </c>
    </row>
    <row r="48" spans="1:2" ht="12.75" customHeight="1" thickTop="1" x14ac:dyDescent="0.25"/>
    <row r="49" spans="1:1" ht="12.75" customHeight="1" x14ac:dyDescent="0.25">
      <c r="A49" s="12"/>
    </row>
    <row r="50" spans="1:1" ht="12.75" customHeight="1" x14ac:dyDescent="0.2">
      <c r="A50" s="13"/>
    </row>
    <row r="51" spans="1:1" ht="12.75" customHeight="1" x14ac:dyDescent="0.2">
      <c r="A51" s="13"/>
    </row>
    <row r="52" spans="1:1" ht="12.75" customHeight="1" x14ac:dyDescent="0.25">
      <c r="A52" s="14"/>
    </row>
    <row r="53" spans="1:1" ht="12.75" customHeight="1" x14ac:dyDescent="0.25">
      <c r="A53" s="14"/>
    </row>
    <row r="54" spans="1:1" ht="12.75" customHeight="1" x14ac:dyDescent="0.25"/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</sheetData>
  <mergeCells count="2">
    <mergeCell ref="D29:D30"/>
    <mergeCell ref="E29:E30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34A6-1BE5-4C6B-A541-7E63F51D176D}">
  <dimension ref="A1:K34"/>
  <sheetViews>
    <sheetView workbookViewId="0">
      <selection activeCell="F13" sqref="F13"/>
    </sheetView>
  </sheetViews>
  <sheetFormatPr defaultRowHeight="15" x14ac:dyDescent="0.25"/>
  <cols>
    <col min="2" max="2" width="11.85546875" customWidth="1"/>
    <col min="3" max="5" width="12.5703125" style="29" customWidth="1"/>
    <col min="6" max="6" width="12.5703125" customWidth="1"/>
    <col min="8" max="8" width="13.85546875" bestFit="1" customWidth="1"/>
    <col min="9" max="11" width="11.85546875" customWidth="1"/>
  </cols>
  <sheetData>
    <row r="1" spans="1:11" x14ac:dyDescent="0.25">
      <c r="A1" t="s">
        <v>14</v>
      </c>
    </row>
    <row r="3" spans="1:11" ht="15.75" thickBot="1" x14ac:dyDescent="0.3"/>
    <row r="4" spans="1:11" ht="15.75" thickBot="1" x14ac:dyDescent="0.3">
      <c r="B4" s="30" t="s">
        <v>15</v>
      </c>
      <c r="H4" s="30" t="s">
        <v>16</v>
      </c>
      <c r="I4" s="29"/>
      <c r="J4" s="29"/>
      <c r="K4" s="29"/>
    </row>
    <row r="5" spans="1:11" ht="15.75" thickBot="1" x14ac:dyDescent="0.3">
      <c r="B5" s="30" t="s">
        <v>17</v>
      </c>
      <c r="C5" s="31" t="s">
        <v>18</v>
      </c>
      <c r="D5" s="31" t="s">
        <v>19</v>
      </c>
      <c r="E5" s="31" t="s">
        <v>4</v>
      </c>
      <c r="H5" s="30" t="s">
        <v>17</v>
      </c>
      <c r="I5" s="31" t="s">
        <v>20</v>
      </c>
      <c r="J5" s="31" t="s">
        <v>21</v>
      </c>
      <c r="K5" s="31" t="s">
        <v>4</v>
      </c>
    </row>
    <row r="6" spans="1:11" x14ac:dyDescent="0.25">
      <c r="B6" s="32" t="s">
        <v>22</v>
      </c>
      <c r="C6" s="33"/>
      <c r="D6" s="34"/>
      <c r="E6" s="35">
        <f>(C6*D6)</f>
        <v>0</v>
      </c>
      <c r="H6" s="32" t="s">
        <v>22</v>
      </c>
      <c r="I6" s="33"/>
      <c r="J6" s="34"/>
      <c r="K6" s="35">
        <f>(I6+J6)</f>
        <v>0</v>
      </c>
    </row>
    <row r="7" spans="1:11" ht="15.75" thickBot="1" x14ac:dyDescent="0.3">
      <c r="B7" s="36" t="s">
        <v>23</v>
      </c>
      <c r="C7" s="37"/>
      <c r="D7" s="38"/>
      <c r="E7" s="39">
        <f t="shared" ref="E7:E17" si="0">(C7*D7)</f>
        <v>0</v>
      </c>
      <c r="F7" t="s">
        <v>36</v>
      </c>
      <c r="H7" s="36" t="s">
        <v>23</v>
      </c>
      <c r="I7" s="37"/>
      <c r="J7" s="38"/>
      <c r="K7" s="35">
        <f t="shared" ref="K7:K17" si="1">(I7+J7)</f>
        <v>0</v>
      </c>
    </row>
    <row r="8" spans="1:11" ht="15.75" thickBot="1" x14ac:dyDescent="0.3">
      <c r="B8" s="36" t="s">
        <v>24</v>
      </c>
      <c r="C8" s="37"/>
      <c r="D8" s="38"/>
      <c r="E8" s="39">
        <f t="shared" si="0"/>
        <v>0</v>
      </c>
      <c r="F8" s="30">
        <f>(E6+E7+E8)</f>
        <v>0</v>
      </c>
      <c r="H8" s="36" t="s">
        <v>24</v>
      </c>
      <c r="I8" s="37"/>
      <c r="J8" s="38"/>
      <c r="K8" s="35">
        <f t="shared" si="1"/>
        <v>0</v>
      </c>
    </row>
    <row r="9" spans="1:11" x14ac:dyDescent="0.25">
      <c r="B9" s="36" t="s">
        <v>25</v>
      </c>
      <c r="C9" s="37"/>
      <c r="D9" s="38"/>
      <c r="E9" s="39">
        <f t="shared" si="0"/>
        <v>0</v>
      </c>
      <c r="H9" s="36" t="s">
        <v>25</v>
      </c>
      <c r="I9" s="37"/>
      <c r="J9" s="38"/>
      <c r="K9" s="35">
        <f t="shared" si="1"/>
        <v>0</v>
      </c>
    </row>
    <row r="10" spans="1:11" x14ac:dyDescent="0.25">
      <c r="B10" s="36" t="s">
        <v>26</v>
      </c>
      <c r="C10" s="37"/>
      <c r="D10" s="38"/>
      <c r="E10" s="39">
        <f t="shared" si="0"/>
        <v>0</v>
      </c>
      <c r="H10" s="36" t="s">
        <v>26</v>
      </c>
      <c r="I10" s="37"/>
      <c r="J10" s="38"/>
      <c r="K10" s="35">
        <f t="shared" si="1"/>
        <v>0</v>
      </c>
    </row>
    <row r="11" spans="1:11" x14ac:dyDescent="0.25">
      <c r="B11" s="36" t="s">
        <v>27</v>
      </c>
      <c r="C11" s="37"/>
      <c r="D11" s="38"/>
      <c r="E11" s="39">
        <f t="shared" si="0"/>
        <v>0</v>
      </c>
      <c r="H11" s="36" t="s">
        <v>27</v>
      </c>
      <c r="I11" s="37"/>
      <c r="J11" s="38"/>
      <c r="K11" s="35">
        <f t="shared" si="1"/>
        <v>0</v>
      </c>
    </row>
    <row r="12" spans="1:11" x14ac:dyDescent="0.25">
      <c r="B12" s="36" t="s">
        <v>28</v>
      </c>
      <c r="C12" s="37"/>
      <c r="D12" s="38"/>
      <c r="E12" s="39">
        <f t="shared" si="0"/>
        <v>0</v>
      </c>
      <c r="H12" s="36" t="s">
        <v>28</v>
      </c>
      <c r="I12" s="37"/>
      <c r="J12" s="38"/>
      <c r="K12" s="35">
        <f t="shared" si="1"/>
        <v>0</v>
      </c>
    </row>
    <row r="13" spans="1:11" x14ac:dyDescent="0.25">
      <c r="B13" s="36" t="s">
        <v>29</v>
      </c>
      <c r="C13" s="37"/>
      <c r="D13" s="38"/>
      <c r="E13" s="39">
        <f t="shared" si="0"/>
        <v>0</v>
      </c>
      <c r="H13" s="36" t="s">
        <v>29</v>
      </c>
      <c r="I13" s="37"/>
      <c r="J13" s="38"/>
      <c r="K13" s="35">
        <f t="shared" si="1"/>
        <v>0</v>
      </c>
    </row>
    <row r="14" spans="1:11" x14ac:dyDescent="0.25">
      <c r="B14" s="36" t="s">
        <v>30</v>
      </c>
      <c r="C14" s="37"/>
      <c r="D14" s="38"/>
      <c r="E14" s="39">
        <f t="shared" si="0"/>
        <v>0</v>
      </c>
      <c r="H14" s="36" t="s">
        <v>30</v>
      </c>
      <c r="I14" s="37"/>
      <c r="J14" s="38"/>
      <c r="K14" s="35">
        <f t="shared" si="1"/>
        <v>0</v>
      </c>
    </row>
    <row r="15" spans="1:11" x14ac:dyDescent="0.25">
      <c r="B15" s="36" t="s">
        <v>31</v>
      </c>
      <c r="C15" s="37"/>
      <c r="D15" s="38"/>
      <c r="E15" s="39">
        <f t="shared" si="0"/>
        <v>0</v>
      </c>
      <c r="H15" s="36" t="s">
        <v>31</v>
      </c>
      <c r="I15" s="37"/>
      <c r="J15" s="38"/>
      <c r="K15" s="35">
        <f t="shared" si="1"/>
        <v>0</v>
      </c>
    </row>
    <row r="16" spans="1:11" x14ac:dyDescent="0.25">
      <c r="B16" s="36" t="s">
        <v>32</v>
      </c>
      <c r="C16" s="37"/>
      <c r="D16" s="38"/>
      <c r="E16" s="39">
        <f t="shared" si="0"/>
        <v>0</v>
      </c>
      <c r="H16" s="36" t="s">
        <v>32</v>
      </c>
      <c r="I16" s="37"/>
      <c r="J16" s="38"/>
      <c r="K16" s="35">
        <f t="shared" si="1"/>
        <v>0</v>
      </c>
    </row>
    <row r="17" spans="2:11" ht="15.75" thickBot="1" x14ac:dyDescent="0.3">
      <c r="B17" s="40" t="s">
        <v>33</v>
      </c>
      <c r="C17" s="41"/>
      <c r="D17" s="38"/>
      <c r="E17" s="39">
        <f t="shared" si="0"/>
        <v>0</v>
      </c>
      <c r="H17" s="40" t="s">
        <v>33</v>
      </c>
      <c r="I17" s="41"/>
      <c r="J17" s="42"/>
      <c r="K17" s="35">
        <f t="shared" si="1"/>
        <v>0</v>
      </c>
    </row>
    <row r="18" spans="2:11" ht="15.75" thickBot="1" x14ac:dyDescent="0.3">
      <c r="B18" s="30" t="s">
        <v>4</v>
      </c>
      <c r="C18" s="31">
        <f>SUM(C6:C17)</f>
        <v>0</v>
      </c>
      <c r="D18" s="31"/>
      <c r="E18" s="31">
        <f>SUM(E6:E17)</f>
        <v>0</v>
      </c>
      <c r="H18" s="30" t="s">
        <v>4</v>
      </c>
      <c r="I18" s="31">
        <f>SUM(I6:I17)</f>
        <v>0</v>
      </c>
      <c r="J18" s="31"/>
      <c r="K18" s="31">
        <f>SUM(K6:K17)</f>
        <v>0</v>
      </c>
    </row>
    <row r="19" spans="2:11" ht="15.75" thickBot="1" x14ac:dyDescent="0.3"/>
    <row r="20" spans="2:11" ht="15.75" thickBot="1" x14ac:dyDescent="0.3">
      <c r="B20" s="30" t="s">
        <v>34</v>
      </c>
      <c r="C20" s="43"/>
    </row>
    <row r="21" spans="2:11" ht="15.75" thickBot="1" x14ac:dyDescent="0.3">
      <c r="B21" s="30" t="s">
        <v>17</v>
      </c>
      <c r="C21" s="31" t="s">
        <v>35</v>
      </c>
      <c r="D21" s="31" t="s">
        <v>19</v>
      </c>
      <c r="E21" s="31" t="s">
        <v>4</v>
      </c>
    </row>
    <row r="22" spans="2:11" x14ac:dyDescent="0.25">
      <c r="B22" s="32" t="s">
        <v>22</v>
      </c>
      <c r="C22" s="33"/>
      <c r="D22" s="34"/>
      <c r="E22" s="35">
        <f>(C22*D22)</f>
        <v>0</v>
      </c>
    </row>
    <row r="23" spans="2:11" x14ac:dyDescent="0.25">
      <c r="B23" s="36" t="s">
        <v>23</v>
      </c>
      <c r="C23" s="37"/>
      <c r="D23" s="38"/>
      <c r="E23" s="39">
        <f t="shared" ref="E23:E33" si="2">(C23*D23)</f>
        <v>0</v>
      </c>
    </row>
    <row r="24" spans="2:11" x14ac:dyDescent="0.25">
      <c r="B24" s="36" t="s">
        <v>24</v>
      </c>
      <c r="C24" s="37"/>
      <c r="D24" s="38"/>
      <c r="E24" s="39">
        <f t="shared" si="2"/>
        <v>0</v>
      </c>
    </row>
    <row r="25" spans="2:11" x14ac:dyDescent="0.25">
      <c r="B25" s="36" t="s">
        <v>25</v>
      </c>
      <c r="C25" s="37"/>
      <c r="D25" s="38"/>
      <c r="E25" s="39">
        <f t="shared" si="2"/>
        <v>0</v>
      </c>
    </row>
    <row r="26" spans="2:11" x14ac:dyDescent="0.25">
      <c r="B26" s="36" t="s">
        <v>26</v>
      </c>
      <c r="C26" s="37"/>
      <c r="D26" s="38"/>
      <c r="E26" s="39">
        <f t="shared" si="2"/>
        <v>0</v>
      </c>
    </row>
    <row r="27" spans="2:11" x14ac:dyDescent="0.25">
      <c r="B27" s="36" t="s">
        <v>27</v>
      </c>
      <c r="C27" s="37"/>
      <c r="D27" s="38"/>
      <c r="E27" s="39">
        <f t="shared" si="2"/>
        <v>0</v>
      </c>
    </row>
    <row r="28" spans="2:11" x14ac:dyDescent="0.25">
      <c r="B28" s="36" t="s">
        <v>28</v>
      </c>
      <c r="C28" s="37"/>
      <c r="D28" s="38"/>
      <c r="E28" s="39">
        <f t="shared" si="2"/>
        <v>0</v>
      </c>
    </row>
    <row r="29" spans="2:11" x14ac:dyDescent="0.25">
      <c r="B29" s="36" t="s">
        <v>29</v>
      </c>
      <c r="C29" s="37"/>
      <c r="D29" s="38"/>
      <c r="E29" s="39">
        <f t="shared" si="2"/>
        <v>0</v>
      </c>
    </row>
    <row r="30" spans="2:11" x14ac:dyDescent="0.25">
      <c r="B30" s="36" t="s">
        <v>30</v>
      </c>
      <c r="C30" s="37"/>
      <c r="D30" s="38"/>
      <c r="E30" s="39">
        <f t="shared" si="2"/>
        <v>0</v>
      </c>
    </row>
    <row r="31" spans="2:11" x14ac:dyDescent="0.25">
      <c r="B31" s="36" t="s">
        <v>31</v>
      </c>
      <c r="C31" s="37"/>
      <c r="D31" s="38"/>
      <c r="E31" s="39">
        <f t="shared" si="2"/>
        <v>0</v>
      </c>
    </row>
    <row r="32" spans="2:11" x14ac:dyDescent="0.25">
      <c r="B32" s="36" t="s">
        <v>32</v>
      </c>
      <c r="C32" s="37"/>
      <c r="D32" s="38"/>
      <c r="E32" s="39">
        <f t="shared" si="2"/>
        <v>0</v>
      </c>
    </row>
    <row r="33" spans="2:5" ht="15.75" thickBot="1" x14ac:dyDescent="0.3">
      <c r="B33" s="40" t="s">
        <v>33</v>
      </c>
      <c r="C33" s="41"/>
      <c r="D33" s="42"/>
      <c r="E33" s="39">
        <f t="shared" si="2"/>
        <v>0</v>
      </c>
    </row>
    <row r="34" spans="2:5" ht="15.75" thickBot="1" x14ac:dyDescent="0.3">
      <c r="B34" s="30" t="s">
        <v>4</v>
      </c>
      <c r="C34" s="31">
        <f>SUM(C22:C33)</f>
        <v>0</v>
      </c>
      <c r="D34" s="31"/>
      <c r="E34" s="31">
        <f>SUM(E22:E33)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Budjetti</vt:lpstr>
      <vt:lpstr>Osabudjetit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Uplakers</dc:creator>
  <cp:lastModifiedBy>Toimisto Uplakers</cp:lastModifiedBy>
  <cp:lastPrinted>2018-02-14T09:02:01Z</cp:lastPrinted>
  <dcterms:created xsi:type="dcterms:W3CDTF">2018-02-14T09:00:57Z</dcterms:created>
  <dcterms:modified xsi:type="dcterms:W3CDTF">2026-02-10T14:37:05Z</dcterms:modified>
</cp:coreProperties>
</file>