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omenlentopalloliitto-my.sharepoint.com/personal/pertti_kulluvaara_lentopalloliitto_fi/Documents/Koulutus_omistajuus/Tästä se alkaa_materiaalia/"/>
    </mc:Choice>
  </mc:AlternateContent>
  <xr:revisionPtr revIDLastSave="0" documentId="8_{272054EC-EFC7-4786-8CAB-D95AC8F31C8C}" xr6:coauthVersionLast="40" xr6:coauthVersionMax="40" xr10:uidLastSave="{00000000-0000-0000-0000-000000000000}"/>
  <bookViews>
    <workbookView xWindow="-110" yWindow="-110" windowWidth="19420" windowHeight="10420" firstSheet="4" xr2:uid="{00000000-000D-0000-FFFF-FFFF00000000}"/>
  </bookViews>
  <sheets>
    <sheet name="Ottelukaavio" sheetId="1" r:id="rId1"/>
    <sheet name="1 kenttä, 1 lohko, 4 joukkuett" sheetId="2" r:id="rId2"/>
    <sheet name="2 kenttää 2 lohkoa 8 joukk" sheetId="4" r:id="rId3"/>
    <sheet name="2 kenttää 3 lohkoa 9 joukk" sheetId="8" r:id="rId4"/>
    <sheet name="3 kenttää 3 lohkoa 9 joukk" sheetId="10" r:id="rId5"/>
    <sheet name="3 kenttää 3 lohkoa 12 joukk" sheetId="5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8" l="1"/>
  <c r="D57" i="8"/>
  <c r="D55" i="8"/>
  <c r="D54" i="8"/>
  <c r="D52" i="8"/>
  <c r="D51" i="8"/>
  <c r="D49" i="8"/>
  <c r="D48" i="8"/>
  <c r="D46" i="8"/>
  <c r="D45" i="8"/>
  <c r="D43" i="8"/>
  <c r="D42" i="8"/>
  <c r="D40" i="8"/>
  <c r="D39" i="8"/>
  <c r="D37" i="8"/>
  <c r="D36" i="8"/>
  <c r="D34" i="8"/>
  <c r="D33" i="8"/>
  <c r="C57" i="10"/>
  <c r="C56" i="10"/>
  <c r="C54" i="10"/>
  <c r="C53" i="10"/>
  <c r="C51" i="10"/>
  <c r="C50" i="10"/>
  <c r="C48" i="10"/>
  <c r="C47" i="10"/>
  <c r="C44" i="10"/>
  <c r="C42" i="10"/>
  <c r="C41" i="10"/>
  <c r="C39" i="10"/>
  <c r="C38" i="10"/>
  <c r="C36" i="10"/>
  <c r="C35" i="10"/>
  <c r="C33" i="10"/>
  <c r="C45" i="10"/>
  <c r="C32" i="10"/>
  <c r="D30" i="8"/>
  <c r="D29" i="8"/>
  <c r="D27" i="8"/>
  <c r="D26" i="8"/>
  <c r="D24" i="8"/>
  <c r="D23" i="8"/>
  <c r="D21" i="8"/>
  <c r="D20" i="8"/>
  <c r="D18" i="8"/>
  <c r="D17" i="8"/>
  <c r="D15" i="8"/>
  <c r="D14" i="8"/>
  <c r="D12" i="8"/>
  <c r="D11" i="8"/>
  <c r="D9" i="8"/>
  <c r="D8" i="8"/>
  <c r="D6" i="8"/>
  <c r="D5" i="8"/>
  <c r="R26" i="1" l="1"/>
  <c r="L26" i="1"/>
  <c r="R25" i="1"/>
  <c r="C30" i="10" s="1"/>
  <c r="L25" i="1"/>
  <c r="C29" i="10" s="1"/>
  <c r="R24" i="1"/>
  <c r="C39" i="5" s="1"/>
  <c r="L24" i="1"/>
  <c r="R23" i="1"/>
  <c r="C21" i="10" s="1"/>
  <c r="L23" i="1"/>
  <c r="C20" i="10" s="1"/>
  <c r="R22" i="1"/>
  <c r="L22" i="1"/>
  <c r="C20" i="5" s="1"/>
  <c r="R21" i="1"/>
  <c r="C12" i="10" s="1"/>
  <c r="L21" i="1"/>
  <c r="C11" i="10" s="1"/>
  <c r="R20" i="1"/>
  <c r="L20" i="1"/>
  <c r="R19" i="1"/>
  <c r="C27" i="10" s="1"/>
  <c r="L19" i="1"/>
  <c r="C26" i="10" s="1"/>
  <c r="R18" i="1"/>
  <c r="L18" i="1"/>
  <c r="R17" i="1"/>
  <c r="C18" i="10" s="1"/>
  <c r="L17" i="1"/>
  <c r="C17" i="10" s="1"/>
  <c r="R16" i="1"/>
  <c r="L16" i="1"/>
  <c r="C17" i="5" s="1"/>
  <c r="R15" i="1"/>
  <c r="C9" i="10" s="1"/>
  <c r="L15" i="1"/>
  <c r="C8" i="10" s="1"/>
  <c r="R12" i="1"/>
  <c r="C33" i="5" s="1"/>
  <c r="L12" i="1"/>
  <c r="R14" i="1"/>
  <c r="C51" i="5" s="1"/>
  <c r="L14" i="1"/>
  <c r="R13" i="1"/>
  <c r="C24" i="10" s="1"/>
  <c r="L13" i="1"/>
  <c r="C23" i="10" s="1"/>
  <c r="R11" i="1"/>
  <c r="L11" i="1"/>
  <c r="R10" i="1"/>
  <c r="L10" i="1"/>
  <c r="B8" i="2" s="1"/>
  <c r="R9" i="1"/>
  <c r="L9" i="1"/>
  <c r="C5" i="5" s="1"/>
  <c r="C48" i="5" l="1"/>
  <c r="B11" i="2"/>
  <c r="C14" i="10"/>
  <c r="B6" i="2"/>
  <c r="C6" i="10"/>
  <c r="B12" i="2"/>
  <c r="C15" i="10"/>
  <c r="B17" i="2"/>
  <c r="B20" i="2"/>
  <c r="C6" i="4"/>
  <c r="C17" i="4"/>
  <c r="C24" i="4"/>
  <c r="C30" i="4"/>
  <c r="C9" i="4"/>
  <c r="C20" i="4"/>
  <c r="C27" i="4"/>
  <c r="C33" i="4"/>
  <c r="C8" i="5"/>
  <c r="C11" i="5"/>
  <c r="C14" i="5"/>
  <c r="C24" i="5"/>
  <c r="C27" i="5"/>
  <c r="C30" i="5"/>
  <c r="C36" i="5"/>
  <c r="C41" i="5"/>
  <c r="C44" i="5"/>
  <c r="C47" i="5"/>
  <c r="C50" i="5"/>
  <c r="C56" i="5"/>
  <c r="B5" i="2"/>
  <c r="C5" i="10"/>
  <c r="B15" i="2"/>
  <c r="B18" i="2"/>
  <c r="C5" i="4"/>
  <c r="C11" i="4"/>
  <c r="C18" i="4"/>
  <c r="C29" i="4"/>
  <c r="C35" i="4"/>
  <c r="C8" i="4"/>
  <c r="C14" i="4"/>
  <c r="C21" i="4"/>
  <c r="C32" i="4"/>
  <c r="C38" i="4"/>
  <c r="C6" i="5"/>
  <c r="C9" i="5"/>
  <c r="C12" i="5"/>
  <c r="C23" i="5"/>
  <c r="C26" i="5"/>
  <c r="C29" i="5"/>
  <c r="C42" i="5"/>
  <c r="C45" i="5"/>
  <c r="C53" i="5"/>
  <c r="C21" i="5"/>
  <c r="C38" i="5"/>
  <c r="C57" i="5"/>
  <c r="C18" i="5"/>
  <c r="C39" i="4"/>
  <c r="C54" i="5"/>
  <c r="C35" i="5"/>
  <c r="C32" i="5"/>
  <c r="B9" i="2"/>
  <c r="C36" i="4"/>
  <c r="C15" i="5"/>
  <c r="C15" i="4"/>
  <c r="C26" i="4"/>
  <c r="B21" i="2"/>
  <c r="C12" i="4"/>
  <c r="B14" i="2"/>
  <c r="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lentishanna</author>
    <author>Pertti Kulluvaara</author>
  </authors>
  <commentList>
    <comment ref="D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Sarjanhoitaja:</t>
        </r>
        <r>
          <rPr>
            <sz val="8"/>
            <color indexed="81"/>
            <rFont val="Tahoma"/>
            <family val="2"/>
          </rPr>
          <t xml:space="preserve">
Valitse alta seuranne olosuhteisiin nähden paras otteluohjelma</t>
        </r>
      </text>
    </comment>
    <comment ref="L8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Pertti Kulluvaara:</t>
        </r>
        <r>
          <rPr>
            <sz val="8"/>
            <color indexed="81"/>
            <rFont val="Tahoma"/>
            <family val="2"/>
          </rPr>
          <t xml:space="preserve">
Ottelujärjestys on perustuu "Ottelujärjestys" -kaavioon</t>
        </r>
      </text>
    </comment>
    <comment ref="D9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Pertti Kulluvaara:</t>
        </r>
        <r>
          <rPr>
            <sz val="8"/>
            <color indexed="81"/>
            <rFont val="Tahoma"/>
            <family val="2"/>
          </rPr>
          <t xml:space="preserve">
Tästä voit tarkistaa, että kaikki joukkueet saavat yhtä monta peliä ja että kaikki pelaavat kaikkia vastaan lohkovaiheessa.</t>
        </r>
      </text>
    </comment>
    <comment ref="B11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Sarjanhoitaja:</t>
        </r>
        <r>
          <rPr>
            <sz val="8"/>
            <color indexed="81"/>
            <rFont val="Tahoma"/>
            <family val="2"/>
          </rPr>
          <t xml:space="preserve">
Luetteloi joukkueet allekkain esim. ilmoittautumisjärjestyksessä. Mikäli joukkueita ilmoittautuu 4, jaa joukkueet lohkoon (LOHKO 1). 
Jos joukkueita ilmoittautuu 8 (tai 7) jaa joukkueet kahteen lohkoon (LOHKO 1 ja LOHKO 2).
Mikäli joukkueita ilmoittautuu 9-12, jaa joukkueet tasaisesti 3 lohkoon(LOHKO 1, LOHKO 2 ja LOHKO 3). Ottelut, joille tulee tyhjä pari ei luonnollisesti pelata.
Laittamalla saman seuran joukkueet eri lohkoihin paikoille 1,5 ja 9 (tai 2,6,10 tai 3,7,11), vältetään saman seuran joukkueiden kohtaaminen.
5 ja 6 joukkueen otteluohjelmissa käytä toista taulukkoa -&gt;  TURNAUSKAAVIO_6_joukkueelle.xls</t>
        </r>
      </text>
    </comment>
  </commentList>
</comments>
</file>

<file path=xl/sharedStrings.xml><?xml version="1.0" encoding="utf-8"?>
<sst xmlns="http://schemas.openxmlformats.org/spreadsheetml/2006/main" count="192" uniqueCount="68">
  <si>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</si>
  <si>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</si>
  <si>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</si>
  <si>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</si>
  <si>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</si>
  <si>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</si>
  <si>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</si>
  <si>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</si>
  <si>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</si>
  <si>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</si>
  <si>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</si>
  <si>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J</t>
  </si>
  <si>
    <t>Ottelujärjestys</t>
  </si>
  <si>
    <t>-</t>
  </si>
  <si>
    <t>1erä</t>
  </si>
  <si>
    <t>2erä</t>
  </si>
  <si>
    <t>tulos</t>
  </si>
  <si>
    <t>LOHKO 1</t>
  </si>
  <si>
    <t>LOHKO 2</t>
  </si>
  <si>
    <t>LOHKO 3</t>
  </si>
  <si>
    <t>OTTELUT</t>
  </si>
  <si>
    <t>Klo</t>
  </si>
  <si>
    <t>Ottelupari</t>
  </si>
  <si>
    <t>Tulos</t>
  </si>
  <si>
    <t>yhteensä</t>
  </si>
  <si>
    <t>10:00 - 10:30</t>
  </si>
  <si>
    <t>Kenttä</t>
  </si>
  <si>
    <t>Ottelu</t>
  </si>
  <si>
    <t>2 kenttää, 2 lohkoa, 8 joukkuetta</t>
  </si>
  <si>
    <t>2 kenttää, 3 lohkoa, 9 joukkuetta</t>
  </si>
  <si>
    <t>3 kenttää, 3 lohkoa, 9 joukkuetta</t>
  </si>
  <si>
    <t>Lohkot sekaisin</t>
  </si>
  <si>
    <t>D/ Leppävirran Viri</t>
  </si>
  <si>
    <t>H/ Mäntyharjun Virkistys</t>
  </si>
  <si>
    <t>L/ LP Kangasala</t>
  </si>
  <si>
    <t>10:30 - 11:00</t>
  </si>
  <si>
    <t>11:00 - 11:30</t>
  </si>
  <si>
    <t>11:30 - 12:00</t>
  </si>
  <si>
    <t>12:00 - 12:30</t>
  </si>
  <si>
    <t>12:30 - 13:00</t>
  </si>
  <si>
    <t>13:00 - 13:30</t>
  </si>
  <si>
    <t>14:00 - 14:30</t>
  </si>
  <si>
    <t>14:30 - 15:00</t>
  </si>
  <si>
    <t>Tähän mennessä kaikille 4 peliä</t>
  </si>
  <si>
    <t>Tähän mennessä kaikilla 3 peliä (A/joukkueelle 4 peliä)</t>
  </si>
  <si>
    <t>Tähän mennessä kaikilla 2 peliä</t>
  </si>
  <si>
    <t>Tähän mennessä kaikilla 4 peliä</t>
  </si>
  <si>
    <t>Kaikille 3 peliä omassa lohkossa</t>
  </si>
  <si>
    <t>Kaikille 2 peliä omassa lohkossa ja 2 peliä sekaisin</t>
  </si>
  <si>
    <t>1 kenttä, 1 lohko, 4 joukkuetta</t>
  </si>
  <si>
    <t>Kaikille 3 peliä</t>
  </si>
  <si>
    <t>3 kenttää, 3 lohkoa, 12 joukkuetta</t>
  </si>
  <si>
    <t>Kaikille 2 peliä omassa lohkossa ja 1-2 peliä sekaisin</t>
  </si>
  <si>
    <t>OTTELUOHJELMAT</t>
  </si>
  <si>
    <t>OTTELUOHJELMA 1 kentälle, 1 lohko, 4 joukkuetta</t>
  </si>
  <si>
    <t>OTTELUOHJELMA 3 kentälle, 3 lohkoa, 12 joukkuetta</t>
  </si>
  <si>
    <t>OTTELUOHJELMA 3 kentälle, 3 lohkoa, 9 joukkuetta</t>
  </si>
  <si>
    <t>OTTELUOHJELMA 2 kentälle, 3 lohko, 9 joukkuetta</t>
  </si>
  <si>
    <t>OTTELUOHJELMA 2 kentälle, 2 lohkoa, 8 joukkuetta</t>
  </si>
  <si>
    <t>K/A-Volley</t>
  </si>
  <si>
    <t xml:space="preserve">J/Lempäälän Kisa </t>
  </si>
  <si>
    <t xml:space="preserve">I/Vesilahden Visa </t>
  </si>
  <si>
    <t>G/Varkauden NMKY</t>
  </si>
  <si>
    <t xml:space="preserve">F/Pielaveden Sampo </t>
  </si>
  <si>
    <t>E/Maaningan Mahti</t>
  </si>
  <si>
    <t xml:space="preserve">C/Luomu-Wolley </t>
  </si>
  <si>
    <t>B/Salmi-Volley</t>
  </si>
  <si>
    <t>A/Puijo-Volley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</si>
</sst>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0" xfId="0" applyFill="1"/>
    <xf numFmtId="0" fontId="0" fillId="5" borderId="0" xfId="0" applyFill="1"/>
    <xf numFmtId="0" fontId="0" fillId="4" borderId="0" xfId="0" applyFill="1"/>
    <xf numFmtId="0" fontId="0" fillId="3" borderId="0" xfId="0" applyFill="1"/>
    <xf numFmtId="0" fontId="0" fillId="0" borderId="0" xfId="0" applyBorder="1" applyAlignment="1"/>
    <xf numFmtId="0" fontId="0" fillId="0" borderId="1" xfId="0" applyBorder="1" applyAlignment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/>
    <xf numFmtId="0" fontId="0" fillId="6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4" fillId="2" borderId="0" xfId="0" applyFont="1" applyFill="1"/>
    <xf numFmtId="0" fontId="0" fillId="5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6" fillId="0" borderId="0" xfId="0" applyFont="1"/>
    <xf numFmtId="0" fontId="5" fillId="0" borderId="0" xfId="1" applyAlignment="1" applyProtection="1">
      <alignment horizontal="left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-16</xdr:rowOff>
    </xdr:from>
    <xdr:to>
      <xdr:col>2</xdr:col>
      <xdr:colOff>160725</xdr:colOff>
      <xdr:row>3</xdr:row>
      <xdr:rowOff>11863</xdr:rowOff>
    </xdr:to>
    <xdr:pic>
      <xdr:nvPicPr>
        <xdr:cNvPr id="2" name="Kuva 1" descr="SLeL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-16"/>
          <a:ext cx="1980000" cy="631004"/>
        </a:xfrm>
        <a:prstGeom prst="rect">
          <a:avLst/>
        </a:prstGeom>
      </xdr:spPr>
    </xdr:pic>
    <xdr:clientData/>
  </xdr:twoCellAnchor>
  <xdr:twoCellAnchor editAs="oneCell">
    <xdr:from>
      <xdr:col>13</xdr:col>
      <xdr:colOff>155578</xdr:colOff>
      <xdr:row>0</xdr:row>
      <xdr:rowOff>9525</xdr:rowOff>
    </xdr:from>
    <xdr:to>
      <xdr:col>29</xdr:col>
      <xdr:colOff>200406</xdr:colOff>
      <xdr:row>4</xdr:row>
      <xdr:rowOff>142874</xdr:rowOff>
    </xdr:to>
    <xdr:pic>
      <xdr:nvPicPr>
        <xdr:cNvPr id="4" name="Kuva 3" descr="Tästä se alkaa_logo_k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22828" y="9525"/>
          <a:ext cx="4540628" cy="9429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opalloliitto.fi/@Bin/16768625/TURNAUSKAAVIO_TE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telukaavio"/>
      <sheetName val="1 kenttä, 2 lohkoa, 8 joukkuett"/>
      <sheetName val="2 kenttää 2 lohkoa 8 joukk"/>
      <sheetName val="2 kenttää 3 lohkoa 9 joukk (2)"/>
      <sheetName val="3 kenttää 3 lohkoa 12 joukk"/>
      <sheetName val="Taul3"/>
    </sheetNames>
    <sheetDataSet>
      <sheetData sheetId="0">
        <row r="9">
          <cell r="L9" t="str">
            <v>A/Puijo-Volley</v>
          </cell>
          <cell r="R9" t="str">
            <v>B/Salmi-Volley</v>
          </cell>
        </row>
        <row r="11">
          <cell r="L11" t="str">
            <v>B/Salmi-Volley</v>
          </cell>
          <cell r="R11" t="str">
            <v>C/Luomu-Wolley</v>
          </cell>
        </row>
        <row r="13">
          <cell r="L13" t="str">
            <v>A/Puijo-Volley</v>
          </cell>
          <cell r="R13" t="str">
            <v>C/Luomu-Wolley</v>
          </cell>
        </row>
        <row r="15">
          <cell r="L15" t="str">
            <v>E/Maaningan Mahti</v>
          </cell>
          <cell r="R15" t="str">
            <v>F/Pielaveden Sampo</v>
          </cell>
        </row>
        <row r="17">
          <cell r="L17" t="str">
            <v>F/Pielaveden Sampo</v>
          </cell>
          <cell r="R17" t="str">
            <v>G/Varkauden NMKY</v>
          </cell>
        </row>
        <row r="19">
          <cell r="L19" t="str">
            <v>E/Maaningan Mahti</v>
          </cell>
          <cell r="R19" t="str">
            <v>G/Varkauden NMKY</v>
          </cell>
        </row>
        <row r="21">
          <cell r="L21" t="str">
            <v>I/Vesilahden Visa</v>
          </cell>
          <cell r="R21" t="str">
            <v>J/Lempäälän Kisa</v>
          </cell>
        </row>
        <row r="23">
          <cell r="L23" t="str">
            <v>J/Lempäälän Kisa</v>
          </cell>
          <cell r="R23" t="str">
            <v>K/A-Volley</v>
          </cell>
        </row>
        <row r="25">
          <cell r="L25" t="str">
            <v>I/Vesilahden Visa</v>
          </cell>
          <cell r="R25" t="str">
            <v>K/A-Volley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4" zoomScale="90" zoomScaleNormal="90" workbookViewId="0">
      <selection activeCell="B7" sqref="B7"/>
    </sheetView>
  </sheetViews>
  <sheetFormatPr defaultRowHeight="15" x14ac:dyDescent="0.25"/>
  <cols>
    <col min="1" max="1" width="3.28515625" customWidth="1"/>
    <col min="2" max="2" width="24" customWidth="1"/>
    <col min="3" max="3" width="3.5703125" customWidth="1"/>
    <col min="4" max="11" width="3.7109375" customWidth="1"/>
    <col min="12" max="16" width="4.7109375" customWidth="1"/>
    <col min="17" max="17" width="3.7109375" customWidth="1"/>
    <col min="18" max="22" width="4.7109375" customWidth="1"/>
    <col min="23" max="31" width="3.7109375" customWidth="1"/>
  </cols>
  <sheetData>
    <row r="1" spans="1:30" ht="18.75" x14ac:dyDescent="0.3">
      <c r="D1" s="45" t="s">
        <v>53</v>
      </c>
      <c r="E1" s="45"/>
      <c r="F1" s="45"/>
      <c r="G1" s="45"/>
      <c r="H1" s="45"/>
      <c r="I1" s="45"/>
      <c r="J1" s="45"/>
      <c r="K1" s="45"/>
    </row>
    <row r="2" spans="1:30" x14ac:dyDescent="0.25">
      <c r="D2" s="36" t="s">
        <v>49</v>
      </c>
      <c r="E2" s="36"/>
      <c r="F2" s="36"/>
      <c r="G2" s="36"/>
      <c r="H2" s="36"/>
      <c r="I2" s="36"/>
      <c r="J2" s="36"/>
      <c r="K2" s="36"/>
    </row>
    <row r="3" spans="1:30" x14ac:dyDescent="0.25">
      <c r="D3" s="36" t="s">
        <v>28</v>
      </c>
      <c r="E3" s="36"/>
      <c r="F3" s="36"/>
      <c r="G3" s="36"/>
      <c r="H3" s="36"/>
      <c r="I3" s="36"/>
      <c r="J3" s="36"/>
      <c r="K3" s="36"/>
    </row>
    <row r="4" spans="1:30" x14ac:dyDescent="0.25">
      <c r="D4" s="36" t="s">
        <v>29</v>
      </c>
      <c r="E4" s="36"/>
      <c r="F4" s="36"/>
      <c r="G4" s="36"/>
      <c r="H4" s="36"/>
      <c r="I4" s="36"/>
      <c r="J4" s="36"/>
      <c r="K4" s="36"/>
    </row>
    <row r="5" spans="1:30" x14ac:dyDescent="0.25">
      <c r="D5" s="36" t="s">
        <v>30</v>
      </c>
      <c r="E5" s="36"/>
      <c r="F5" s="36"/>
      <c r="G5" s="36"/>
      <c r="H5" s="36"/>
      <c r="I5" s="36"/>
      <c r="J5" s="36"/>
      <c r="K5" s="36"/>
    </row>
    <row r="6" spans="1:30" x14ac:dyDescent="0.25">
      <c r="D6" s="36" t="s">
        <v>51</v>
      </c>
      <c r="E6" s="36"/>
      <c r="F6" s="36"/>
      <c r="G6" s="36"/>
      <c r="H6" s="36"/>
      <c r="I6" s="36"/>
      <c r="J6" s="36"/>
      <c r="K6" s="36"/>
    </row>
    <row r="7" spans="1:30" x14ac:dyDescent="0.25">
      <c r="I7" s="13"/>
      <c r="J7" s="5"/>
      <c r="K7" s="5"/>
    </row>
    <row r="8" spans="1:30" x14ac:dyDescent="0.25">
      <c r="I8" s="13"/>
      <c r="J8" s="14"/>
      <c r="K8" s="14"/>
      <c r="L8" s="46" t="s">
        <v>20</v>
      </c>
      <c r="M8" s="46"/>
      <c r="N8" s="46"/>
      <c r="O8" s="46"/>
      <c r="P8" s="46"/>
      <c r="Q8" s="46"/>
      <c r="R8" s="46"/>
      <c r="S8" s="46"/>
      <c r="T8" s="46"/>
      <c r="U8" s="46"/>
      <c r="V8" s="46"/>
      <c r="W8" s="46" t="s">
        <v>16</v>
      </c>
      <c r="X8" s="46"/>
      <c r="Y8" s="46" t="s">
        <v>14</v>
      </c>
      <c r="Z8" s="46"/>
      <c r="AA8" s="46" t="s">
        <v>15</v>
      </c>
      <c r="AB8" s="46"/>
      <c r="AC8" s="44"/>
      <c r="AD8" s="44"/>
    </row>
    <row r="9" spans="1:30" x14ac:dyDescent="0.25">
      <c r="C9" s="50"/>
      <c r="D9" s="38" t="s">
        <v>12</v>
      </c>
      <c r="E9" s="38"/>
      <c r="F9" s="38"/>
      <c r="G9" s="38"/>
      <c r="H9" s="38"/>
      <c r="I9" s="23">
        <v>1</v>
      </c>
      <c r="J9" s="37">
        <v>1</v>
      </c>
      <c r="K9" s="37"/>
      <c r="L9" s="37" t="str">
        <f>B11</f>
        <v>A/Puijo-Volley</v>
      </c>
      <c r="M9" s="37"/>
      <c r="N9" s="37"/>
      <c r="O9" s="37"/>
      <c r="P9" s="37"/>
      <c r="Q9" s="6" t="s">
        <v>13</v>
      </c>
      <c r="R9" s="37" t="str">
        <f>B12</f>
        <v>B/Salmi-Volley</v>
      </c>
      <c r="S9" s="37"/>
      <c r="T9" s="37"/>
      <c r="U9" s="37"/>
      <c r="V9" s="37"/>
      <c r="W9" s="37"/>
      <c r="X9" s="37"/>
      <c r="Y9" s="37"/>
      <c r="Z9" s="37"/>
      <c r="AA9" s="37"/>
      <c r="AB9" s="37"/>
      <c r="AC9" s="13"/>
      <c r="AD9" s="13"/>
    </row>
    <row r="10" spans="1:30" x14ac:dyDescent="0.25">
      <c r="A10" s="46" t="s">
        <v>17</v>
      </c>
      <c r="B10" s="46"/>
      <c r="C10" s="50"/>
      <c r="D10" s="2"/>
      <c r="E10" s="18" t="s">
        <v>0</v>
      </c>
      <c r="F10" s="18" t="s">
        <v>1</v>
      </c>
      <c r="G10" s="18" t="s">
        <v>2</v>
      </c>
      <c r="H10" s="18" t="s">
        <v>3</v>
      </c>
      <c r="I10" s="23"/>
      <c r="J10" s="37">
        <v>2</v>
      </c>
      <c r="K10" s="37"/>
      <c r="L10" s="37" t="str">
        <f>B13</f>
        <v xml:space="preserve">C/Luomu-Wolley </v>
      </c>
      <c r="M10" s="37"/>
      <c r="N10" s="37"/>
      <c r="O10" s="37"/>
      <c r="P10" s="37"/>
      <c r="Q10" s="6" t="s">
        <v>13</v>
      </c>
      <c r="R10" s="37" t="str">
        <f>B14</f>
        <v>D/ Leppävirran Viri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13"/>
      <c r="AD10" s="13"/>
    </row>
    <row r="11" spans="1:30" x14ac:dyDescent="0.25">
      <c r="A11" s="15">
        <v>1</v>
      </c>
      <c r="B11" s="15" t="s">
        <v>67</v>
      </c>
      <c r="C11" s="50"/>
      <c r="D11" s="18" t="s">
        <v>0</v>
      </c>
      <c r="E11" s="2"/>
      <c r="F11" s="1"/>
      <c r="G11" s="1"/>
      <c r="H11" s="1">
        <v>4</v>
      </c>
      <c r="I11" s="23">
        <v>4</v>
      </c>
      <c r="J11" s="37">
        <v>3</v>
      </c>
      <c r="K11" s="37"/>
      <c r="L11" s="37" t="str">
        <f>B12</f>
        <v>B/Salmi-Volley</v>
      </c>
      <c r="M11" s="37"/>
      <c r="N11" s="37"/>
      <c r="O11" s="37"/>
      <c r="P11" s="37"/>
      <c r="Q11" s="6" t="s">
        <v>13</v>
      </c>
      <c r="R11" s="37" t="str">
        <f>B13</f>
        <v xml:space="preserve">C/Luomu-Wolley 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13"/>
      <c r="AD11" s="13"/>
    </row>
    <row r="12" spans="1:30" x14ac:dyDescent="0.25">
      <c r="A12" s="15">
        <v>2</v>
      </c>
      <c r="B12" s="15" t="s">
        <v>66</v>
      </c>
      <c r="C12" s="50"/>
      <c r="D12" s="18" t="s">
        <v>1</v>
      </c>
      <c r="E12" s="1">
        <v>1</v>
      </c>
      <c r="F12" s="2"/>
      <c r="G12" s="1"/>
      <c r="H12" s="1"/>
      <c r="I12" s="23"/>
      <c r="J12" s="37">
        <v>4</v>
      </c>
      <c r="K12" s="37"/>
      <c r="L12" s="37" t="str">
        <f>B14</f>
        <v>D/ Leppävirran Viri</v>
      </c>
      <c r="M12" s="37"/>
      <c r="N12" s="37"/>
      <c r="O12" s="37"/>
      <c r="P12" s="37"/>
      <c r="Q12" s="6" t="s">
        <v>13</v>
      </c>
      <c r="R12" s="37" t="str">
        <f>B11</f>
        <v>A/Puijo-Volley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13"/>
      <c r="AD12" s="13"/>
    </row>
    <row r="13" spans="1:30" x14ac:dyDescent="0.25">
      <c r="A13" s="15">
        <v>3</v>
      </c>
      <c r="B13" s="15" t="s">
        <v>65</v>
      </c>
      <c r="C13" s="50"/>
      <c r="D13" s="18" t="s">
        <v>2</v>
      </c>
      <c r="E13" s="1">
        <v>5</v>
      </c>
      <c r="F13" s="1">
        <v>3</v>
      </c>
      <c r="G13" s="2"/>
      <c r="H13" s="1"/>
      <c r="I13" s="23">
        <v>7</v>
      </c>
      <c r="J13" s="37">
        <v>5</v>
      </c>
      <c r="K13" s="37"/>
      <c r="L13" s="37" t="str">
        <f>B11</f>
        <v>A/Puijo-Volley</v>
      </c>
      <c r="M13" s="37"/>
      <c r="N13" s="37"/>
      <c r="O13" s="37"/>
      <c r="P13" s="37"/>
      <c r="Q13" s="6" t="s">
        <v>13</v>
      </c>
      <c r="R13" s="37" t="str">
        <f>B13</f>
        <v xml:space="preserve">C/Luomu-Wolley 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13"/>
      <c r="AD13" s="13"/>
    </row>
    <row r="14" spans="1:30" x14ac:dyDescent="0.25">
      <c r="A14" s="15">
        <v>4</v>
      </c>
      <c r="B14" s="15" t="s">
        <v>32</v>
      </c>
      <c r="C14" s="50"/>
      <c r="D14" s="19" t="s">
        <v>3</v>
      </c>
      <c r="E14" s="3"/>
      <c r="F14" s="3">
        <v>6</v>
      </c>
      <c r="G14" s="3">
        <v>2</v>
      </c>
      <c r="H14" s="4"/>
      <c r="I14" s="23"/>
      <c r="J14" s="37">
        <v>6</v>
      </c>
      <c r="K14" s="37"/>
      <c r="L14" s="37" t="str">
        <f>B12</f>
        <v>B/Salmi-Volley</v>
      </c>
      <c r="M14" s="37"/>
      <c r="N14" s="37"/>
      <c r="O14" s="37"/>
      <c r="P14" s="37"/>
      <c r="Q14" s="6" t="s">
        <v>13</v>
      </c>
      <c r="R14" s="37" t="str">
        <f>B14</f>
        <v>D/ Leppävirran Viri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13"/>
      <c r="AD14" s="13"/>
    </row>
    <row r="15" spans="1:30" x14ac:dyDescent="0.25">
      <c r="A15" s="48" t="s">
        <v>18</v>
      </c>
      <c r="B15" s="49"/>
      <c r="C15" s="50"/>
      <c r="D15" s="2"/>
      <c r="E15" s="18" t="s">
        <v>4</v>
      </c>
      <c r="F15" s="18" t="s">
        <v>5</v>
      </c>
      <c r="G15" s="18" t="s">
        <v>6</v>
      </c>
      <c r="H15" s="18" t="s">
        <v>7</v>
      </c>
      <c r="I15" s="23">
        <v>2</v>
      </c>
      <c r="J15" s="42">
        <v>1</v>
      </c>
      <c r="K15" s="42"/>
      <c r="L15" s="42" t="str">
        <f>B16</f>
        <v>E/Maaningan Mahti</v>
      </c>
      <c r="M15" s="42"/>
      <c r="N15" s="42"/>
      <c r="O15" s="42"/>
      <c r="P15" s="42"/>
      <c r="Q15" s="7" t="s">
        <v>13</v>
      </c>
      <c r="R15" s="42" t="str">
        <f>B17</f>
        <v xml:space="preserve">F/Pielaveden Sampo </v>
      </c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13"/>
      <c r="AD15" s="13"/>
    </row>
    <row r="16" spans="1:30" x14ac:dyDescent="0.25">
      <c r="A16" s="16">
        <v>5</v>
      </c>
      <c r="B16" s="16" t="s">
        <v>64</v>
      </c>
      <c r="C16" s="50"/>
      <c r="D16" s="18" t="s">
        <v>4</v>
      </c>
      <c r="E16" s="2"/>
      <c r="F16" s="1"/>
      <c r="G16" s="1"/>
      <c r="H16" s="1">
        <v>4</v>
      </c>
      <c r="I16" s="23"/>
      <c r="J16" s="42">
        <v>2</v>
      </c>
      <c r="K16" s="42"/>
      <c r="L16" s="42" t="str">
        <f>B18</f>
        <v>G/Varkauden NMKY</v>
      </c>
      <c r="M16" s="42"/>
      <c r="N16" s="42"/>
      <c r="O16" s="42"/>
      <c r="P16" s="42"/>
      <c r="Q16" s="7" t="s">
        <v>13</v>
      </c>
      <c r="R16" s="42" t="str">
        <f>B19</f>
        <v>H/ Mäntyharjun Virkistys</v>
      </c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13"/>
      <c r="AD16" s="13"/>
    </row>
    <row r="17" spans="1:30" x14ac:dyDescent="0.25">
      <c r="A17" s="16">
        <v>6</v>
      </c>
      <c r="B17" s="16" t="s">
        <v>63</v>
      </c>
      <c r="C17" s="50"/>
      <c r="D17" s="18" t="s">
        <v>5</v>
      </c>
      <c r="E17" s="1">
        <v>1</v>
      </c>
      <c r="F17" s="2"/>
      <c r="G17" s="1"/>
      <c r="H17" s="1"/>
      <c r="I17" s="23">
        <v>5</v>
      </c>
      <c r="J17" s="42">
        <v>3</v>
      </c>
      <c r="K17" s="42"/>
      <c r="L17" s="42" t="str">
        <f>B17</f>
        <v xml:space="preserve">F/Pielaveden Sampo </v>
      </c>
      <c r="M17" s="42"/>
      <c r="N17" s="42"/>
      <c r="O17" s="42"/>
      <c r="P17" s="42"/>
      <c r="Q17" s="7" t="s">
        <v>13</v>
      </c>
      <c r="R17" s="42" t="str">
        <f>B18</f>
        <v>G/Varkauden NMKY</v>
      </c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13"/>
      <c r="AD17" s="13"/>
    </row>
    <row r="18" spans="1:30" x14ac:dyDescent="0.25">
      <c r="A18" s="16">
        <v>7</v>
      </c>
      <c r="B18" s="16" t="s">
        <v>62</v>
      </c>
      <c r="C18" s="50"/>
      <c r="D18" s="18" t="s">
        <v>6</v>
      </c>
      <c r="E18" s="1">
        <v>5</v>
      </c>
      <c r="F18" s="1">
        <v>3</v>
      </c>
      <c r="G18" s="2"/>
      <c r="H18" s="1"/>
      <c r="I18" s="23"/>
      <c r="J18" s="42">
        <v>4</v>
      </c>
      <c r="K18" s="42"/>
      <c r="L18" s="42" t="str">
        <f>B19</f>
        <v>H/ Mäntyharjun Virkistys</v>
      </c>
      <c r="M18" s="42"/>
      <c r="N18" s="42"/>
      <c r="O18" s="42"/>
      <c r="P18" s="42"/>
      <c r="Q18" s="7" t="s">
        <v>13</v>
      </c>
      <c r="R18" s="42" t="str">
        <f>B16</f>
        <v>E/Maaningan Mahti</v>
      </c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13"/>
      <c r="AD18" s="13"/>
    </row>
    <row r="19" spans="1:30" x14ac:dyDescent="0.25">
      <c r="A19" s="16">
        <v>8</v>
      </c>
      <c r="B19" s="16" t="s">
        <v>33</v>
      </c>
      <c r="C19" s="50"/>
      <c r="D19" s="19" t="s">
        <v>7</v>
      </c>
      <c r="E19" s="3"/>
      <c r="F19" s="3">
        <v>6</v>
      </c>
      <c r="G19" s="3">
        <v>2</v>
      </c>
      <c r="H19" s="4"/>
      <c r="I19" s="23">
        <v>8</v>
      </c>
      <c r="J19" s="42">
        <v>5</v>
      </c>
      <c r="K19" s="42"/>
      <c r="L19" s="42" t="str">
        <f>B16</f>
        <v>E/Maaningan Mahti</v>
      </c>
      <c r="M19" s="42"/>
      <c r="N19" s="42"/>
      <c r="O19" s="42"/>
      <c r="P19" s="42"/>
      <c r="Q19" s="7" t="s">
        <v>13</v>
      </c>
      <c r="R19" s="42" t="str">
        <f>B18</f>
        <v>G/Varkauden NMKY</v>
      </c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13"/>
      <c r="AD19" s="13"/>
    </row>
    <row r="20" spans="1:30" x14ac:dyDescent="0.25">
      <c r="A20" s="48" t="s">
        <v>19</v>
      </c>
      <c r="B20" s="49"/>
      <c r="C20" s="50"/>
      <c r="D20" s="2"/>
      <c r="E20" s="18" t="s">
        <v>8</v>
      </c>
      <c r="F20" s="18" t="s">
        <v>11</v>
      </c>
      <c r="G20" s="18" t="s">
        <v>9</v>
      </c>
      <c r="H20" s="18" t="s">
        <v>10</v>
      </c>
      <c r="I20" s="23"/>
      <c r="J20" s="42">
        <v>6</v>
      </c>
      <c r="K20" s="42"/>
      <c r="L20" s="42" t="str">
        <f>B17</f>
        <v xml:space="preserve">F/Pielaveden Sampo </v>
      </c>
      <c r="M20" s="42"/>
      <c r="N20" s="42"/>
      <c r="O20" s="42"/>
      <c r="P20" s="42"/>
      <c r="Q20" s="7" t="s">
        <v>13</v>
      </c>
      <c r="R20" s="42" t="str">
        <f>B19</f>
        <v>H/ Mäntyharjun Virkistys</v>
      </c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13"/>
      <c r="AD20" s="13"/>
    </row>
    <row r="21" spans="1:30" x14ac:dyDescent="0.25">
      <c r="A21" s="17">
        <v>9</v>
      </c>
      <c r="B21" s="17" t="s">
        <v>61</v>
      </c>
      <c r="C21" s="50"/>
      <c r="D21" s="18" t="s">
        <v>8</v>
      </c>
      <c r="E21" s="2"/>
      <c r="F21" s="1"/>
      <c r="G21" s="1"/>
      <c r="H21" s="1">
        <v>4</v>
      </c>
      <c r="I21" s="23">
        <v>3</v>
      </c>
      <c r="J21" s="41">
        <v>1</v>
      </c>
      <c r="K21" s="41"/>
      <c r="L21" s="41" t="str">
        <f>B21</f>
        <v xml:space="preserve">I/Vesilahden Visa </v>
      </c>
      <c r="M21" s="41"/>
      <c r="N21" s="41"/>
      <c r="O21" s="41"/>
      <c r="P21" s="41"/>
      <c r="Q21" s="8" t="s">
        <v>13</v>
      </c>
      <c r="R21" s="41" t="str">
        <f>B22</f>
        <v xml:space="preserve">J/Lempäälän Kisa 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13"/>
      <c r="AD21" s="13"/>
    </row>
    <row r="22" spans="1:30" x14ac:dyDescent="0.25">
      <c r="A22" s="17">
        <v>10</v>
      </c>
      <c r="B22" s="17" t="s">
        <v>60</v>
      </c>
      <c r="C22" s="50"/>
      <c r="D22" s="18" t="s">
        <v>11</v>
      </c>
      <c r="E22" s="1">
        <v>1</v>
      </c>
      <c r="F22" s="2"/>
      <c r="G22" s="1"/>
      <c r="H22" s="1"/>
      <c r="I22" s="23"/>
      <c r="J22" s="41">
        <v>2</v>
      </c>
      <c r="K22" s="41"/>
      <c r="L22" s="41" t="str">
        <f>B23</f>
        <v>K/A-Volley</v>
      </c>
      <c r="M22" s="41"/>
      <c r="N22" s="41"/>
      <c r="O22" s="41"/>
      <c r="P22" s="41"/>
      <c r="Q22" s="8" t="s">
        <v>13</v>
      </c>
      <c r="R22" s="41" t="str">
        <f>B24</f>
        <v>L/ LP Kangasala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13"/>
      <c r="AD22" s="13"/>
    </row>
    <row r="23" spans="1:30" x14ac:dyDescent="0.25">
      <c r="A23" s="17">
        <v>11</v>
      </c>
      <c r="B23" s="17" t="s">
        <v>59</v>
      </c>
      <c r="C23" s="50"/>
      <c r="D23" s="18" t="s">
        <v>9</v>
      </c>
      <c r="E23" s="1">
        <v>5</v>
      </c>
      <c r="F23" s="1">
        <v>3</v>
      </c>
      <c r="G23" s="2"/>
      <c r="H23" s="1"/>
      <c r="I23" s="23">
        <v>6</v>
      </c>
      <c r="J23" s="41">
        <v>3</v>
      </c>
      <c r="K23" s="41"/>
      <c r="L23" s="41" t="str">
        <f>B22</f>
        <v xml:space="preserve">J/Lempäälän Kisa </v>
      </c>
      <c r="M23" s="41"/>
      <c r="N23" s="41"/>
      <c r="O23" s="41"/>
      <c r="P23" s="41"/>
      <c r="Q23" s="8" t="s">
        <v>13</v>
      </c>
      <c r="R23" s="41" t="str">
        <f>B23</f>
        <v>K/A-Volley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13"/>
      <c r="AD23" s="13"/>
    </row>
    <row r="24" spans="1:30" x14ac:dyDescent="0.25">
      <c r="A24" s="17">
        <v>12</v>
      </c>
      <c r="B24" s="17" t="s">
        <v>34</v>
      </c>
      <c r="C24" s="50"/>
      <c r="D24" s="19" t="s">
        <v>10</v>
      </c>
      <c r="E24" s="3"/>
      <c r="F24" s="3">
        <v>6</v>
      </c>
      <c r="G24" s="3">
        <v>2</v>
      </c>
      <c r="H24" s="4"/>
      <c r="I24" s="23"/>
      <c r="J24" s="41">
        <v>4</v>
      </c>
      <c r="K24" s="41"/>
      <c r="L24" s="41" t="str">
        <f>B24</f>
        <v>L/ LP Kangasala</v>
      </c>
      <c r="M24" s="41"/>
      <c r="N24" s="41"/>
      <c r="O24" s="41"/>
      <c r="P24" s="41"/>
      <c r="Q24" s="8" t="s">
        <v>13</v>
      </c>
      <c r="R24" s="41" t="str">
        <f>B21</f>
        <v xml:space="preserve">I/Vesilahden Visa 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13"/>
      <c r="AD24" s="13"/>
    </row>
    <row r="25" spans="1:30" x14ac:dyDescent="0.25">
      <c r="A25" s="47"/>
      <c r="B25" s="47"/>
      <c r="C25" s="50"/>
      <c r="D25" s="26"/>
      <c r="E25" s="27"/>
      <c r="F25" s="27"/>
      <c r="G25" s="27"/>
      <c r="H25" s="27"/>
      <c r="I25" s="23">
        <v>9</v>
      </c>
      <c r="J25" s="41">
        <v>5</v>
      </c>
      <c r="K25" s="41"/>
      <c r="L25" s="41" t="str">
        <f>B21</f>
        <v xml:space="preserve">I/Vesilahden Visa </v>
      </c>
      <c r="M25" s="41"/>
      <c r="N25" s="41"/>
      <c r="O25" s="41"/>
      <c r="P25" s="41"/>
      <c r="Q25" s="8" t="s">
        <v>13</v>
      </c>
      <c r="R25" s="41" t="str">
        <f>B23</f>
        <v>K/A-Volley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13"/>
      <c r="AD25" s="13"/>
    </row>
    <row r="26" spans="1:30" x14ac:dyDescent="0.25">
      <c r="A26" s="28"/>
      <c r="B26" s="28"/>
      <c r="C26" s="50"/>
      <c r="D26" s="27"/>
      <c r="E26" s="26"/>
      <c r="F26" s="26"/>
      <c r="G26" s="26"/>
      <c r="H26" s="26"/>
      <c r="I26" s="23"/>
      <c r="J26" s="40">
        <v>6</v>
      </c>
      <c r="K26" s="40"/>
      <c r="L26" s="40" t="str">
        <f>B22</f>
        <v xml:space="preserve">J/Lempäälän Kisa </v>
      </c>
      <c r="M26" s="40"/>
      <c r="N26" s="40"/>
      <c r="O26" s="40"/>
      <c r="P26" s="40"/>
      <c r="Q26" s="33" t="s">
        <v>13</v>
      </c>
      <c r="R26" s="40" t="str">
        <f>B24</f>
        <v>L/ LP Kangasala</v>
      </c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13"/>
      <c r="AD26" s="13"/>
    </row>
    <row r="27" spans="1:30" x14ac:dyDescent="0.25">
      <c r="A27" s="28"/>
      <c r="B27" s="28"/>
      <c r="C27" s="50"/>
      <c r="D27" s="27"/>
      <c r="E27" s="26"/>
      <c r="F27" s="26"/>
      <c r="G27" s="26"/>
      <c r="H27" s="26"/>
      <c r="I27" s="13"/>
      <c r="J27" s="39"/>
      <c r="K27" s="39"/>
      <c r="L27" s="39"/>
      <c r="M27" s="39"/>
      <c r="N27" s="39"/>
      <c r="O27" s="39"/>
      <c r="P27" s="39"/>
      <c r="Q27" s="34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13"/>
      <c r="AD27" s="13"/>
    </row>
    <row r="28" spans="1:30" x14ac:dyDescent="0.25">
      <c r="A28" s="28"/>
      <c r="B28" s="28"/>
      <c r="C28" s="50"/>
      <c r="D28" s="27"/>
      <c r="E28" s="26"/>
      <c r="F28" s="26"/>
      <c r="G28" s="26"/>
      <c r="H28" s="26"/>
      <c r="I28" s="13"/>
      <c r="J28" s="43"/>
      <c r="K28" s="43"/>
      <c r="L28" s="43"/>
      <c r="M28" s="43"/>
      <c r="N28" s="43"/>
      <c r="O28" s="43"/>
      <c r="P28" s="43"/>
      <c r="Q28" s="30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13"/>
      <c r="AD28" s="13"/>
    </row>
    <row r="29" spans="1:30" x14ac:dyDescent="0.25">
      <c r="A29" s="28"/>
      <c r="B29" s="28"/>
      <c r="C29" s="44"/>
      <c r="D29" s="29"/>
      <c r="E29" s="30"/>
      <c r="F29" s="30"/>
      <c r="G29" s="30"/>
      <c r="H29" s="30"/>
      <c r="I29" s="13"/>
      <c r="J29" s="43"/>
      <c r="K29" s="43"/>
      <c r="L29" s="43"/>
      <c r="M29" s="43"/>
      <c r="N29" s="43"/>
      <c r="O29" s="43"/>
      <c r="P29" s="43"/>
      <c r="Q29" s="30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13"/>
      <c r="AD29" s="13"/>
    </row>
    <row r="30" spans="1:30" x14ac:dyDescent="0.25">
      <c r="C30" s="31"/>
      <c r="D30" s="31"/>
      <c r="E30" s="31"/>
      <c r="F30" s="31"/>
      <c r="G30" s="31"/>
      <c r="H30" s="31"/>
      <c r="I30" s="13"/>
      <c r="J30" s="43"/>
      <c r="K30" s="43"/>
      <c r="L30" s="43"/>
      <c r="M30" s="43"/>
      <c r="N30" s="43"/>
      <c r="O30" s="43"/>
      <c r="P30" s="43"/>
      <c r="Q30" s="30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13"/>
      <c r="AD30" s="13"/>
    </row>
    <row r="31" spans="1:30" x14ac:dyDescent="0.25">
      <c r="I31" s="13"/>
      <c r="J31" s="43"/>
      <c r="K31" s="43"/>
      <c r="L31" s="43"/>
      <c r="M31" s="43"/>
      <c r="N31" s="43"/>
      <c r="O31" s="43"/>
      <c r="P31" s="43"/>
      <c r="Q31" s="30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13"/>
      <c r="AD31" s="13"/>
    </row>
    <row r="32" spans="1:30" x14ac:dyDescent="0.25">
      <c r="I32" s="13"/>
      <c r="J32" s="43"/>
      <c r="K32" s="43"/>
      <c r="L32" s="43"/>
      <c r="M32" s="43"/>
      <c r="N32" s="43"/>
      <c r="O32" s="43"/>
      <c r="P32" s="43"/>
      <c r="Q32" s="30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13"/>
      <c r="AD32" s="13"/>
    </row>
  </sheetData>
  <mergeCells count="161">
    <mergeCell ref="D1:K1"/>
    <mergeCell ref="L8:V8"/>
    <mergeCell ref="A10:B10"/>
    <mergeCell ref="A25:B25"/>
    <mergeCell ref="A20:B20"/>
    <mergeCell ref="A15:B15"/>
    <mergeCell ref="W8:X8"/>
    <mergeCell ref="Y8:Z8"/>
    <mergeCell ref="AA8:AB8"/>
    <mergeCell ref="C9:C29"/>
    <mergeCell ref="AA28:AB28"/>
    <mergeCell ref="Y28:Z28"/>
    <mergeCell ref="W28:X28"/>
    <mergeCell ref="AA27:AB27"/>
    <mergeCell ref="Y27:Z27"/>
    <mergeCell ref="W27:X27"/>
    <mergeCell ref="AA10:AB10"/>
    <mergeCell ref="Y10:Z10"/>
    <mergeCell ref="W10:X10"/>
    <mergeCell ref="AA9:AB9"/>
    <mergeCell ref="Y9:Z9"/>
    <mergeCell ref="W9:X9"/>
    <mergeCell ref="AA12:AB12"/>
    <mergeCell ref="AA16:AB16"/>
    <mergeCell ref="AC8:AD8"/>
    <mergeCell ref="AA30:AB30"/>
    <mergeCell ref="Y30:Z30"/>
    <mergeCell ref="W30:X30"/>
    <mergeCell ref="AA29:AB29"/>
    <mergeCell ref="Y29:Z29"/>
    <mergeCell ref="W29:X29"/>
    <mergeCell ref="AA32:AB32"/>
    <mergeCell ref="Y32:Z32"/>
    <mergeCell ref="W32:X32"/>
    <mergeCell ref="AA31:AB31"/>
    <mergeCell ref="Y31:Z31"/>
    <mergeCell ref="W31:X31"/>
    <mergeCell ref="Y12:Z12"/>
    <mergeCell ref="W12:X12"/>
    <mergeCell ref="AA11:AB11"/>
    <mergeCell ref="Y11:Z11"/>
    <mergeCell ref="W11:X11"/>
    <mergeCell ref="AA14:AB14"/>
    <mergeCell ref="Y14:Z14"/>
    <mergeCell ref="W14:X14"/>
    <mergeCell ref="AA13:AB13"/>
    <mergeCell ref="Y13:Z13"/>
    <mergeCell ref="W13:X13"/>
    <mergeCell ref="Y16:Z16"/>
    <mergeCell ref="W16:X16"/>
    <mergeCell ref="AA15:AB15"/>
    <mergeCell ref="Y15:Z15"/>
    <mergeCell ref="W15:X15"/>
    <mergeCell ref="AA18:AB18"/>
    <mergeCell ref="Y18:Z18"/>
    <mergeCell ref="W18:X18"/>
    <mergeCell ref="AA17:AB17"/>
    <mergeCell ref="Y17:Z17"/>
    <mergeCell ref="W17:X17"/>
    <mergeCell ref="AA20:AB20"/>
    <mergeCell ref="Y20:Z20"/>
    <mergeCell ref="W20:X20"/>
    <mergeCell ref="AA19:AB19"/>
    <mergeCell ref="Y19:Z19"/>
    <mergeCell ref="W19:X19"/>
    <mergeCell ref="AA22:AB22"/>
    <mergeCell ref="Y22:Z22"/>
    <mergeCell ref="W22:X22"/>
    <mergeCell ref="AA21:AB21"/>
    <mergeCell ref="Y21:Z21"/>
    <mergeCell ref="W21:X21"/>
    <mergeCell ref="AA24:AB24"/>
    <mergeCell ref="Y24:Z24"/>
    <mergeCell ref="W24:X24"/>
    <mergeCell ref="AA23:AB23"/>
    <mergeCell ref="Y23:Z23"/>
    <mergeCell ref="W23:X23"/>
    <mergeCell ref="AA26:AB26"/>
    <mergeCell ref="Y26:Z26"/>
    <mergeCell ref="W26:X26"/>
    <mergeCell ref="AA25:AB25"/>
    <mergeCell ref="Y25:Z25"/>
    <mergeCell ref="W25:X25"/>
    <mergeCell ref="R28:V28"/>
    <mergeCell ref="R29:V29"/>
    <mergeCell ref="R30:V30"/>
    <mergeCell ref="R31:V31"/>
    <mergeCell ref="R32:V32"/>
    <mergeCell ref="J31:K31"/>
    <mergeCell ref="J32:K32"/>
    <mergeCell ref="L28:P28"/>
    <mergeCell ref="L29:P29"/>
    <mergeCell ref="L30:P30"/>
    <mergeCell ref="L31:P31"/>
    <mergeCell ref="L32:P32"/>
    <mergeCell ref="J28:K28"/>
    <mergeCell ref="J29:K29"/>
    <mergeCell ref="J30:K30"/>
    <mergeCell ref="R24:V24"/>
    <mergeCell ref="R25:V25"/>
    <mergeCell ref="R26:V26"/>
    <mergeCell ref="R27:V27"/>
    <mergeCell ref="L27:P27"/>
    <mergeCell ref="L26:P26"/>
    <mergeCell ref="L25:P25"/>
    <mergeCell ref="L24:P24"/>
    <mergeCell ref="R19:V19"/>
    <mergeCell ref="R20:V20"/>
    <mergeCell ref="R21:V21"/>
    <mergeCell ref="R22:V22"/>
    <mergeCell ref="R23:V23"/>
    <mergeCell ref="L23:P23"/>
    <mergeCell ref="L22:P22"/>
    <mergeCell ref="L21:P21"/>
    <mergeCell ref="L20:P20"/>
    <mergeCell ref="L19:P19"/>
    <mergeCell ref="L11:P11"/>
    <mergeCell ref="L10:P10"/>
    <mergeCell ref="L9:P9"/>
    <mergeCell ref="R9:V9"/>
    <mergeCell ref="R10:V10"/>
    <mergeCell ref="R11:V11"/>
    <mergeCell ref="R12:V12"/>
    <mergeCell ref="R13:V13"/>
    <mergeCell ref="L13:P13"/>
    <mergeCell ref="L12:P12"/>
    <mergeCell ref="J18:K18"/>
    <mergeCell ref="J17:K17"/>
    <mergeCell ref="J16:K16"/>
    <mergeCell ref="J15:K15"/>
    <mergeCell ref="J14:K14"/>
    <mergeCell ref="J13:K13"/>
    <mergeCell ref="J12:K12"/>
    <mergeCell ref="R14:V14"/>
    <mergeCell ref="R15:V15"/>
    <mergeCell ref="R16:V16"/>
    <mergeCell ref="R17:V17"/>
    <mergeCell ref="R18:V18"/>
    <mergeCell ref="L18:P18"/>
    <mergeCell ref="L17:P17"/>
    <mergeCell ref="L16:P16"/>
    <mergeCell ref="L15:P15"/>
    <mergeCell ref="L14:P14"/>
    <mergeCell ref="J27:K27"/>
    <mergeCell ref="J26:K26"/>
    <mergeCell ref="J25:K25"/>
    <mergeCell ref="J24:K24"/>
    <mergeCell ref="J23:K23"/>
    <mergeCell ref="J22:K22"/>
    <mergeCell ref="J21:K21"/>
    <mergeCell ref="J20:K20"/>
    <mergeCell ref="J19:K19"/>
    <mergeCell ref="D2:K2"/>
    <mergeCell ref="D3:K3"/>
    <mergeCell ref="D4:K4"/>
    <mergeCell ref="D5:K5"/>
    <mergeCell ref="D6:K6"/>
    <mergeCell ref="J11:K11"/>
    <mergeCell ref="J10:K10"/>
    <mergeCell ref="J9:K9"/>
    <mergeCell ref="D9:H9"/>
  </mergeCells>
  <hyperlinks>
    <hyperlink ref="D2" location="'1 kenttä, 1 lohko, 4 joukkuett'!A1" display="1 kenttä, 1 lohko, 4 joukkuetta" xr:uid="{00000000-0004-0000-0000-000000000000}"/>
    <hyperlink ref="D3" location="'2 kenttää 2 lohkoa 8 joukk'!A1" display="2 kenttää, 2 lohkoa, 8 joukkuetta" xr:uid="{00000000-0004-0000-0000-000001000000}"/>
    <hyperlink ref="D4" location="'2 kenttää 3 lohkoa 9 joukk'!A1" display="2 kenttää, 3 lohkoa, 9 joukkuetta" xr:uid="{00000000-0004-0000-0000-000002000000}"/>
    <hyperlink ref="D5" location="'3 kenttää 3 lohkoa 9 joukk'!A1" display="3 kenttää, 3 lohkoa, 9 joukkuetta" xr:uid="{00000000-0004-0000-0000-000003000000}"/>
    <hyperlink ref="D6" location="'3 kenttää 3 lohkoa 12 joukk'!A1" display="3 kenttää, 3 lohkoa, 12 joukkuetta" xr:uid="{00000000-0004-0000-0000-000004000000}"/>
  </hyperlinks>
  <pageMargins left="0.25" right="0.25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/>
  </sheetViews>
  <sheetFormatPr defaultRowHeight="15" x14ac:dyDescent="0.25"/>
  <cols>
    <col min="1" max="1" width="12.140625" customWidth="1"/>
    <col min="2" max="2" width="18.28515625" customWidth="1"/>
    <col min="3" max="3" width="3.42578125" customWidth="1"/>
  </cols>
  <sheetData>
    <row r="1" spans="1:7" ht="18.75" x14ac:dyDescent="0.3">
      <c r="A1" s="35" t="s">
        <v>54</v>
      </c>
    </row>
    <row r="2" spans="1:7" x14ac:dyDescent="0.25">
      <c r="A2" t="s">
        <v>50</v>
      </c>
    </row>
    <row r="4" spans="1:7" x14ac:dyDescent="0.25">
      <c r="A4" s="21" t="s">
        <v>21</v>
      </c>
      <c r="B4" s="22" t="s">
        <v>22</v>
      </c>
      <c r="C4" s="22"/>
      <c r="D4" s="22" t="s">
        <v>23</v>
      </c>
      <c r="E4" s="22" t="s">
        <v>14</v>
      </c>
      <c r="F4" s="22" t="s">
        <v>15</v>
      </c>
      <c r="G4" s="22" t="s">
        <v>24</v>
      </c>
    </row>
    <row r="5" spans="1:7" x14ac:dyDescent="0.25">
      <c r="A5" s="38" t="s">
        <v>25</v>
      </c>
      <c r="B5" s="12" t="str">
        <f>Ottelukaavio!L9</f>
        <v>A/Puijo-Volley</v>
      </c>
    </row>
    <row r="6" spans="1:7" x14ac:dyDescent="0.25">
      <c r="A6" s="38"/>
      <c r="B6" s="12" t="str">
        <f>Ottelukaavio!R9</f>
        <v>B/Salmi-Volley</v>
      </c>
    </row>
    <row r="7" spans="1:7" ht="11.1" customHeight="1" x14ac:dyDescent="0.25">
      <c r="A7" s="9"/>
      <c r="B7" s="9"/>
      <c r="C7" s="9"/>
      <c r="D7" s="9"/>
      <c r="E7" s="9"/>
      <c r="F7" s="9"/>
      <c r="G7" s="9"/>
    </row>
    <row r="8" spans="1:7" x14ac:dyDescent="0.25">
      <c r="A8" s="38" t="s">
        <v>35</v>
      </c>
      <c r="B8" s="12" t="str">
        <f>Ottelukaavio!L10</f>
        <v xml:space="preserve">C/Luomu-Wolley </v>
      </c>
    </row>
    <row r="9" spans="1:7" x14ac:dyDescent="0.25">
      <c r="A9" s="38"/>
      <c r="B9" s="12" t="str">
        <f>Ottelukaavio!R10</f>
        <v>D/ Leppävirran Viri</v>
      </c>
    </row>
    <row r="10" spans="1:7" ht="11.1" customHeight="1" x14ac:dyDescent="0.25">
      <c r="A10" s="9"/>
      <c r="B10" s="9"/>
      <c r="C10" s="9"/>
      <c r="D10" s="9"/>
      <c r="E10" s="9"/>
      <c r="F10" s="9"/>
      <c r="G10" s="9"/>
    </row>
    <row r="11" spans="1:7" x14ac:dyDescent="0.25">
      <c r="A11" s="38" t="s">
        <v>36</v>
      </c>
      <c r="B11" s="12" t="str">
        <f>Ottelukaavio!L11</f>
        <v>B/Salmi-Volley</v>
      </c>
    </row>
    <row r="12" spans="1:7" x14ac:dyDescent="0.25">
      <c r="A12" s="38"/>
      <c r="B12" s="12" t="str">
        <f>Ottelukaavio!R11</f>
        <v xml:space="preserve">C/Luomu-Wolley </v>
      </c>
    </row>
    <row r="13" spans="1:7" ht="11.1" customHeight="1" x14ac:dyDescent="0.25">
      <c r="A13" s="9"/>
      <c r="B13" s="9"/>
      <c r="C13" s="9"/>
      <c r="D13" s="9"/>
      <c r="E13" s="9"/>
      <c r="F13" s="9"/>
      <c r="G13" s="9"/>
    </row>
    <row r="14" spans="1:7" x14ac:dyDescent="0.25">
      <c r="A14" s="38" t="s">
        <v>37</v>
      </c>
      <c r="B14" s="12" t="str">
        <f>Ottelukaavio!L12</f>
        <v>D/ Leppävirran Viri</v>
      </c>
    </row>
    <row r="15" spans="1:7" x14ac:dyDescent="0.25">
      <c r="A15" s="38"/>
      <c r="B15" s="12" t="str">
        <f>Ottelukaavio!R12</f>
        <v>A/Puijo-Volley</v>
      </c>
    </row>
    <row r="16" spans="1:7" ht="11.1" customHeight="1" x14ac:dyDescent="0.25">
      <c r="A16" s="9"/>
      <c r="B16" s="9"/>
      <c r="C16" s="9"/>
      <c r="D16" s="9"/>
      <c r="E16" s="9"/>
      <c r="F16" s="9"/>
      <c r="G16" s="9"/>
    </row>
    <row r="17" spans="1:7" x14ac:dyDescent="0.25">
      <c r="A17" s="38" t="s">
        <v>38</v>
      </c>
      <c r="B17" s="12" t="str">
        <f>Ottelukaavio!L13</f>
        <v>A/Puijo-Volley</v>
      </c>
    </row>
    <row r="18" spans="1:7" x14ac:dyDescent="0.25">
      <c r="A18" s="38"/>
      <c r="B18" s="12" t="str">
        <f>Ottelukaavio!R13</f>
        <v xml:space="preserve">C/Luomu-Wolley </v>
      </c>
    </row>
    <row r="19" spans="1:7" ht="11.1" customHeight="1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38" t="s">
        <v>39</v>
      </c>
      <c r="B20" s="12" t="str">
        <f>Ottelukaavio!L14</f>
        <v>B/Salmi-Volley</v>
      </c>
    </row>
    <row r="21" spans="1:7" x14ac:dyDescent="0.25">
      <c r="A21" s="38"/>
      <c r="B21" s="12" t="str">
        <f>Ottelukaavio!R14</f>
        <v>D/ Leppävirran Viri</v>
      </c>
    </row>
    <row r="22" spans="1:7" ht="11.1" customHeight="1" x14ac:dyDescent="0.25">
      <c r="A22" s="9"/>
      <c r="B22" s="9"/>
      <c r="C22" s="9"/>
      <c r="D22" s="9"/>
      <c r="E22" s="9"/>
      <c r="F22" s="9"/>
      <c r="G22" s="9"/>
    </row>
  </sheetData>
  <mergeCells count="6">
    <mergeCell ref="A5:A6"/>
    <mergeCell ref="A8:A9"/>
    <mergeCell ref="A20:A21"/>
    <mergeCell ref="A17:A18"/>
    <mergeCell ref="A14:A15"/>
    <mergeCell ref="A11:A12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/>
  </sheetViews>
  <sheetFormatPr defaultRowHeight="15" x14ac:dyDescent="0.25"/>
  <cols>
    <col min="1" max="1" width="12.140625" customWidth="1"/>
    <col min="2" max="2" width="6.85546875" customWidth="1"/>
    <col min="3" max="3" width="17.7109375" customWidth="1"/>
    <col min="4" max="4" width="3.140625" customWidth="1"/>
  </cols>
  <sheetData>
    <row r="1" spans="1:8" ht="18.75" x14ac:dyDescent="0.3">
      <c r="A1" s="35" t="s">
        <v>58</v>
      </c>
    </row>
    <row r="2" spans="1:8" x14ac:dyDescent="0.25">
      <c r="A2" t="s">
        <v>47</v>
      </c>
    </row>
    <row r="4" spans="1:8" x14ac:dyDescent="0.25">
      <c r="A4" s="21" t="s">
        <v>21</v>
      </c>
      <c r="B4" s="20" t="s">
        <v>26</v>
      </c>
      <c r="C4" s="22" t="s">
        <v>22</v>
      </c>
      <c r="D4" s="22"/>
      <c r="E4" s="22" t="s">
        <v>23</v>
      </c>
      <c r="F4" s="22" t="s">
        <v>14</v>
      </c>
      <c r="G4" s="22" t="s">
        <v>15</v>
      </c>
      <c r="H4" s="22" t="s">
        <v>24</v>
      </c>
    </row>
    <row r="5" spans="1:8" x14ac:dyDescent="0.25">
      <c r="A5" s="38" t="s">
        <v>25</v>
      </c>
      <c r="B5" s="51">
        <v>1</v>
      </c>
      <c r="C5" s="12" t="str">
        <f>Ottelukaavio!L9</f>
        <v>A/Puijo-Volley</v>
      </c>
    </row>
    <row r="6" spans="1:8" x14ac:dyDescent="0.25">
      <c r="A6" s="38"/>
      <c r="B6" s="51"/>
      <c r="C6" s="12" t="str">
        <f>Ottelukaavio!R9</f>
        <v>B/Salmi-Volley</v>
      </c>
    </row>
    <row r="7" spans="1:8" ht="11.1" customHeight="1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38" t="s">
        <v>25</v>
      </c>
      <c r="B8" s="51">
        <v>2</v>
      </c>
      <c r="C8" s="11" t="str">
        <f>Ottelukaavio!L15</f>
        <v>E/Maaningan Mahti</v>
      </c>
    </row>
    <row r="9" spans="1:8" x14ac:dyDescent="0.25">
      <c r="A9" s="38"/>
      <c r="B9" s="51"/>
      <c r="C9" s="11" t="str">
        <f>Ottelukaavio!R15</f>
        <v xml:space="preserve">F/Pielaveden Sampo </v>
      </c>
    </row>
    <row r="10" spans="1:8" ht="11.1" customHeight="1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38" t="s">
        <v>35</v>
      </c>
      <c r="B11" s="51">
        <v>1</v>
      </c>
      <c r="C11" s="12" t="str">
        <f>Ottelukaavio!L10</f>
        <v xml:space="preserve">C/Luomu-Wolley </v>
      </c>
    </row>
    <row r="12" spans="1:8" x14ac:dyDescent="0.25">
      <c r="A12" s="38"/>
      <c r="B12" s="51"/>
      <c r="C12" s="12" t="str">
        <f>Ottelukaavio!R10</f>
        <v>D/ Leppävirran Viri</v>
      </c>
    </row>
    <row r="13" spans="1:8" ht="11.1" customHeight="1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38" t="s">
        <v>35</v>
      </c>
      <c r="B14" s="51">
        <v>2</v>
      </c>
      <c r="C14" s="11" t="str">
        <f>Ottelukaavio!L16</f>
        <v>G/Varkauden NMKY</v>
      </c>
    </row>
    <row r="15" spans="1:8" x14ac:dyDescent="0.25">
      <c r="A15" s="38"/>
      <c r="B15" s="51"/>
      <c r="C15" s="11" t="str">
        <f>Ottelukaavio!R16</f>
        <v>H/ Mäntyharjun Virkistys</v>
      </c>
    </row>
    <row r="16" spans="1:8" ht="11.1" customHeight="1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38" t="s">
        <v>36</v>
      </c>
      <c r="B17" s="51">
        <v>1</v>
      </c>
      <c r="C17" s="12" t="str">
        <f>Ottelukaavio!L11</f>
        <v>B/Salmi-Volley</v>
      </c>
    </row>
    <row r="18" spans="1:8" x14ac:dyDescent="0.25">
      <c r="A18" s="38"/>
      <c r="B18" s="51"/>
      <c r="C18" s="12" t="str">
        <f>Ottelukaavio!R11</f>
        <v xml:space="preserve">C/Luomu-Wolley </v>
      </c>
    </row>
    <row r="19" spans="1:8" ht="11.1" customHeight="1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38" t="s">
        <v>36</v>
      </c>
      <c r="B20" s="51">
        <v>2</v>
      </c>
      <c r="C20" s="11" t="str">
        <f>Ottelukaavio!L17</f>
        <v xml:space="preserve">F/Pielaveden Sampo </v>
      </c>
    </row>
    <row r="21" spans="1:8" x14ac:dyDescent="0.25">
      <c r="A21" s="38"/>
      <c r="B21" s="51"/>
      <c r="C21" s="11" t="str">
        <f>Ottelukaavio!R17</f>
        <v>G/Varkauden NMKY</v>
      </c>
    </row>
    <row r="22" spans="1:8" ht="11.1" customHeight="1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38" t="s">
        <v>37</v>
      </c>
      <c r="B23" s="51">
        <v>1</v>
      </c>
      <c r="C23" s="12" t="str">
        <f>Ottelukaavio!L12</f>
        <v>D/ Leppävirran Viri</v>
      </c>
    </row>
    <row r="24" spans="1:8" x14ac:dyDescent="0.25">
      <c r="A24" s="38"/>
      <c r="B24" s="51"/>
      <c r="C24" s="12" t="str">
        <f>Ottelukaavio!R12</f>
        <v>A/Puijo-Volley</v>
      </c>
    </row>
    <row r="25" spans="1:8" ht="11.1" customHeight="1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38" t="s">
        <v>37</v>
      </c>
      <c r="B26" s="51">
        <v>2</v>
      </c>
      <c r="C26" s="11" t="str">
        <f>Ottelukaavio!L18</f>
        <v>H/ Mäntyharjun Virkistys</v>
      </c>
    </row>
    <row r="27" spans="1:8" x14ac:dyDescent="0.25">
      <c r="A27" s="38"/>
      <c r="B27" s="51"/>
      <c r="C27" s="11" t="str">
        <f>Ottelukaavio!R18</f>
        <v>E/Maaningan Mahti</v>
      </c>
    </row>
    <row r="28" spans="1:8" ht="11.1" customHeight="1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38" t="s">
        <v>38</v>
      </c>
      <c r="B29" s="51">
        <v>1</v>
      </c>
      <c r="C29" s="12" t="str">
        <f>Ottelukaavio!L13</f>
        <v>A/Puijo-Volley</v>
      </c>
    </row>
    <row r="30" spans="1:8" x14ac:dyDescent="0.25">
      <c r="A30" s="38"/>
      <c r="B30" s="51"/>
      <c r="C30" s="12" t="str">
        <f>Ottelukaavio!R13</f>
        <v xml:space="preserve">C/Luomu-Wolley </v>
      </c>
    </row>
    <row r="31" spans="1:8" ht="11.1" customHeight="1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s="38" t="s">
        <v>38</v>
      </c>
      <c r="B32" s="51">
        <v>2</v>
      </c>
      <c r="C32" s="11" t="str">
        <f>Ottelukaavio!L19</f>
        <v>E/Maaningan Mahti</v>
      </c>
    </row>
    <row r="33" spans="1:8" x14ac:dyDescent="0.25">
      <c r="A33" s="38"/>
      <c r="B33" s="51"/>
      <c r="C33" s="11" t="str">
        <f>Ottelukaavio!R19</f>
        <v>G/Varkauden NMKY</v>
      </c>
    </row>
    <row r="34" spans="1:8" ht="11.1" customHeight="1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38" t="s">
        <v>39</v>
      </c>
      <c r="B35" s="51">
        <v>1</v>
      </c>
      <c r="C35" s="12" t="str">
        <f>Ottelukaavio!L14</f>
        <v>B/Salmi-Volley</v>
      </c>
    </row>
    <row r="36" spans="1:8" x14ac:dyDescent="0.25">
      <c r="A36" s="38"/>
      <c r="B36" s="51"/>
      <c r="C36" s="12" t="str">
        <f>Ottelukaavio!R14</f>
        <v>D/ Leppävirran Viri</v>
      </c>
    </row>
    <row r="37" spans="1:8" ht="11.1" customHeight="1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38" t="s">
        <v>39</v>
      </c>
      <c r="B38" s="51">
        <v>2</v>
      </c>
      <c r="C38" s="11" t="str">
        <f>Ottelukaavio!L20</f>
        <v xml:space="preserve">F/Pielaveden Sampo </v>
      </c>
    </row>
    <row r="39" spans="1:8" x14ac:dyDescent="0.25">
      <c r="A39" s="38"/>
      <c r="B39" s="51"/>
      <c r="C39" s="11" t="str">
        <f>Ottelukaavio!R20</f>
        <v>H/ Mäntyharjun Virkistys</v>
      </c>
    </row>
  </sheetData>
  <mergeCells count="24">
    <mergeCell ref="B5:B6"/>
    <mergeCell ref="B38:B39"/>
    <mergeCell ref="B35:B36"/>
    <mergeCell ref="B32:B33"/>
    <mergeCell ref="B29:B30"/>
    <mergeCell ref="B26:B27"/>
    <mergeCell ref="B23:B24"/>
    <mergeCell ref="B20:B21"/>
    <mergeCell ref="B17:B18"/>
    <mergeCell ref="B14:B15"/>
    <mergeCell ref="B11:B12"/>
    <mergeCell ref="B8:B9"/>
    <mergeCell ref="A38:A39"/>
    <mergeCell ref="A5:A6"/>
    <mergeCell ref="A8:A9"/>
    <mergeCell ref="A11:A12"/>
    <mergeCell ref="A14:A15"/>
    <mergeCell ref="A17:A18"/>
    <mergeCell ref="A20:A21"/>
    <mergeCell ref="A23:A24"/>
    <mergeCell ref="A26:A27"/>
    <mergeCell ref="A29:A30"/>
    <mergeCell ref="A32:A33"/>
    <mergeCell ref="A35:A36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opLeftCell="A31" workbookViewId="0"/>
  </sheetViews>
  <sheetFormatPr defaultRowHeight="15" x14ac:dyDescent="0.25"/>
  <cols>
    <col min="1" max="1" width="12.140625" customWidth="1"/>
    <col min="2" max="2" width="6.7109375" bestFit="1" customWidth="1"/>
    <col min="3" max="3" width="6.85546875" customWidth="1"/>
    <col min="4" max="4" width="17.7109375" customWidth="1"/>
    <col min="5" max="5" width="3.140625" customWidth="1"/>
  </cols>
  <sheetData>
    <row r="1" spans="1:9" ht="18.75" x14ac:dyDescent="0.3">
      <c r="A1" s="35" t="s">
        <v>57</v>
      </c>
    </row>
    <row r="2" spans="1:9" x14ac:dyDescent="0.25">
      <c r="A2" t="s">
        <v>52</v>
      </c>
    </row>
    <row r="4" spans="1:9" x14ac:dyDescent="0.25">
      <c r="A4" s="21" t="s">
        <v>21</v>
      </c>
      <c r="B4" s="21" t="s">
        <v>27</v>
      </c>
      <c r="C4" s="20" t="s">
        <v>26</v>
      </c>
      <c r="D4" s="25" t="s">
        <v>22</v>
      </c>
      <c r="E4" s="25"/>
      <c r="F4" s="25" t="s">
        <v>23</v>
      </c>
      <c r="G4" s="25" t="s">
        <v>14</v>
      </c>
      <c r="H4" s="25" t="s">
        <v>15</v>
      </c>
      <c r="I4" s="25" t="s">
        <v>24</v>
      </c>
    </row>
    <row r="5" spans="1:9" x14ac:dyDescent="0.25">
      <c r="A5" s="38" t="s">
        <v>25</v>
      </c>
      <c r="B5" s="38">
        <v>1</v>
      </c>
      <c r="C5" s="51">
        <v>1</v>
      </c>
      <c r="D5" s="12" t="str">
        <f>[1]Ottelukaavio!L9</f>
        <v>A/Puijo-Volley</v>
      </c>
    </row>
    <row r="6" spans="1:9" x14ac:dyDescent="0.25">
      <c r="A6" s="38"/>
      <c r="B6" s="38"/>
      <c r="C6" s="51"/>
      <c r="D6" s="12" t="str">
        <f>[1]Ottelukaavio!R9</f>
        <v>B/Salmi-Volley</v>
      </c>
    </row>
    <row r="7" spans="1:9" ht="11.1" customHeigh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x14ac:dyDescent="0.25">
      <c r="A8" s="38" t="s">
        <v>25</v>
      </c>
      <c r="B8" s="38">
        <v>2</v>
      </c>
      <c r="C8" s="51">
        <v>2</v>
      </c>
      <c r="D8" s="11" t="str">
        <f>[1]Ottelukaavio!L15</f>
        <v>E/Maaningan Mahti</v>
      </c>
    </row>
    <row r="9" spans="1:9" x14ac:dyDescent="0.25">
      <c r="A9" s="38"/>
      <c r="B9" s="38"/>
      <c r="C9" s="51"/>
      <c r="D9" s="11" t="str">
        <f>[1]Ottelukaavio!R15</f>
        <v>F/Pielaveden Sampo</v>
      </c>
    </row>
    <row r="10" spans="1:9" ht="11.1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 s="38" t="s">
        <v>35</v>
      </c>
      <c r="B11" s="38">
        <v>3</v>
      </c>
      <c r="C11" s="51">
        <v>1</v>
      </c>
      <c r="D11" s="10" t="str">
        <f>[1]Ottelukaavio!L21</f>
        <v>I/Vesilahden Visa</v>
      </c>
    </row>
    <row r="12" spans="1:9" x14ac:dyDescent="0.25">
      <c r="A12" s="38"/>
      <c r="B12" s="38"/>
      <c r="C12" s="51"/>
      <c r="D12" s="10" t="str">
        <f>[1]Ottelukaavio!R21</f>
        <v>J/Lempäälän Kisa</v>
      </c>
    </row>
    <row r="13" spans="1:9" ht="11.1" customHeight="1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38" t="s">
        <v>35</v>
      </c>
      <c r="B14" s="38">
        <v>4</v>
      </c>
      <c r="C14" s="51">
        <v>2</v>
      </c>
      <c r="D14" s="12" t="str">
        <f>[1]Ottelukaavio!L11</f>
        <v>B/Salmi-Volley</v>
      </c>
    </row>
    <row r="15" spans="1:9" x14ac:dyDescent="0.25">
      <c r="A15" s="38"/>
      <c r="B15" s="38"/>
      <c r="C15" s="51"/>
      <c r="D15" s="12" t="str">
        <f>[1]Ottelukaavio!R11</f>
        <v>C/Luomu-Wolley</v>
      </c>
    </row>
    <row r="16" spans="1:9" ht="11.1" customHeight="1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9" x14ac:dyDescent="0.25">
      <c r="A17" s="38" t="s">
        <v>36</v>
      </c>
      <c r="B17" s="38">
        <v>5</v>
      </c>
      <c r="C17" s="51">
        <v>1</v>
      </c>
      <c r="D17" s="11" t="str">
        <f>[1]Ottelukaavio!L17</f>
        <v>F/Pielaveden Sampo</v>
      </c>
    </row>
    <row r="18" spans="1:9" x14ac:dyDescent="0.25">
      <c r="A18" s="38"/>
      <c r="B18" s="38"/>
      <c r="C18" s="51"/>
      <c r="D18" s="11" t="str">
        <f>[1]Ottelukaavio!R17</f>
        <v>G/Varkauden NMKY</v>
      </c>
    </row>
    <row r="19" spans="1:9" ht="11.1" customHeight="1" x14ac:dyDescent="0.25">
      <c r="A19" s="9"/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38" t="s">
        <v>36</v>
      </c>
      <c r="B20" s="38">
        <v>6</v>
      </c>
      <c r="C20" s="51">
        <v>2</v>
      </c>
      <c r="D20" s="10" t="str">
        <f>[1]Ottelukaavio!L23</f>
        <v>J/Lempäälän Kisa</v>
      </c>
    </row>
    <row r="21" spans="1:9" x14ac:dyDescent="0.25">
      <c r="A21" s="38"/>
      <c r="B21" s="38"/>
      <c r="C21" s="51"/>
      <c r="D21" s="10" t="str">
        <f>[1]Ottelukaavio!R23</f>
        <v>K/A-Volley</v>
      </c>
    </row>
    <row r="22" spans="1:9" ht="11.1" customHeight="1" x14ac:dyDescent="0.25">
      <c r="A22" s="9"/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38" t="s">
        <v>37</v>
      </c>
      <c r="B23" s="51">
        <v>7</v>
      </c>
      <c r="C23" s="51">
        <v>1</v>
      </c>
      <c r="D23" s="12" t="str">
        <f>[1]Ottelukaavio!L13</f>
        <v>A/Puijo-Volley</v>
      </c>
    </row>
    <row r="24" spans="1:9" x14ac:dyDescent="0.25">
      <c r="A24" s="38"/>
      <c r="B24" s="51"/>
      <c r="C24" s="51"/>
      <c r="D24" s="12" t="str">
        <f>[1]Ottelukaavio!R13</f>
        <v>C/Luomu-Wolley</v>
      </c>
    </row>
    <row r="25" spans="1:9" ht="11.1" customHeight="1" x14ac:dyDescent="0.25">
      <c r="A25" s="9"/>
      <c r="B25" s="9"/>
      <c r="C25" s="24"/>
      <c r="D25" s="9"/>
      <c r="E25" s="9"/>
      <c r="F25" s="9"/>
      <c r="G25" s="9"/>
      <c r="H25" s="9"/>
      <c r="I25" s="9"/>
    </row>
    <row r="26" spans="1:9" x14ac:dyDescent="0.25">
      <c r="A26" s="38" t="s">
        <v>37</v>
      </c>
      <c r="B26" s="51">
        <v>8</v>
      </c>
      <c r="C26" s="51">
        <v>2</v>
      </c>
      <c r="D26" s="11" t="str">
        <f>[1]Ottelukaavio!L19</f>
        <v>E/Maaningan Mahti</v>
      </c>
    </row>
    <row r="27" spans="1:9" x14ac:dyDescent="0.25">
      <c r="A27" s="38"/>
      <c r="B27" s="51"/>
      <c r="C27" s="51"/>
      <c r="D27" s="11" t="str">
        <f>[1]Ottelukaavio!R19</f>
        <v>G/Varkauden NMKY</v>
      </c>
    </row>
    <row r="28" spans="1:9" ht="11.1" customHeight="1" x14ac:dyDescent="0.25">
      <c r="A28" s="9"/>
      <c r="B28" s="9"/>
      <c r="C28" s="24"/>
      <c r="D28" s="9"/>
      <c r="E28" s="9"/>
      <c r="F28" s="9"/>
      <c r="G28" s="9"/>
      <c r="H28" s="9"/>
      <c r="I28" s="9"/>
    </row>
    <row r="29" spans="1:9" x14ac:dyDescent="0.25">
      <c r="A29" s="38" t="s">
        <v>38</v>
      </c>
      <c r="B29" s="51">
        <v>9</v>
      </c>
      <c r="C29" s="51">
        <v>1</v>
      </c>
      <c r="D29" s="10" t="str">
        <f>[1]Ottelukaavio!L25</f>
        <v>I/Vesilahden Visa</v>
      </c>
    </row>
    <row r="30" spans="1:9" x14ac:dyDescent="0.25">
      <c r="A30" s="38"/>
      <c r="B30" s="51"/>
      <c r="C30" s="51"/>
      <c r="D30" s="10" t="str">
        <f>[1]Ottelukaavio!R25</f>
        <v>K/A-Volley</v>
      </c>
    </row>
    <row r="31" spans="1:9" ht="11.1" customHeight="1" x14ac:dyDescent="0.25">
      <c r="A31" s="9"/>
      <c r="B31" s="9"/>
      <c r="C31" s="24"/>
      <c r="D31" s="9"/>
      <c r="E31" s="9"/>
      <c r="F31" s="9"/>
      <c r="G31" s="9"/>
      <c r="H31" s="9"/>
      <c r="I31" s="9"/>
    </row>
    <row r="32" spans="1:9" s="20" customFormat="1" ht="17.25" customHeight="1" x14ac:dyDescent="0.25">
      <c r="A32" s="32" t="s">
        <v>31</v>
      </c>
      <c r="B32" s="32"/>
      <c r="C32" s="32" t="s">
        <v>45</v>
      </c>
      <c r="D32" s="32"/>
      <c r="E32" s="32"/>
      <c r="F32" s="32"/>
      <c r="G32" s="32"/>
      <c r="H32" s="32"/>
    </row>
    <row r="33" spans="1:8" x14ac:dyDescent="0.25">
      <c r="A33" s="38" t="s">
        <v>38</v>
      </c>
      <c r="C33" s="51">
        <v>2</v>
      </c>
      <c r="D33" s="12" t="str">
        <f>Ottelukaavio!B11</f>
        <v>A/Puijo-Volley</v>
      </c>
    </row>
    <row r="34" spans="1:8" x14ac:dyDescent="0.25">
      <c r="A34" s="38"/>
      <c r="C34" s="51"/>
      <c r="D34" s="11" t="str">
        <f>Ottelukaavio!B17</f>
        <v xml:space="preserve">F/Pielaveden Sampo </v>
      </c>
    </row>
    <row r="35" spans="1:8" ht="11.1" customHeight="1" x14ac:dyDescent="0.25">
      <c r="A35" s="9"/>
      <c r="C35" s="9"/>
      <c r="D35" s="9"/>
      <c r="E35" s="9"/>
      <c r="F35" s="9"/>
      <c r="G35" s="9"/>
      <c r="H35" s="9"/>
    </row>
    <row r="36" spans="1:8" x14ac:dyDescent="0.25">
      <c r="A36" s="38" t="s">
        <v>39</v>
      </c>
      <c r="C36" s="51">
        <v>1</v>
      </c>
      <c r="D36" s="10" t="str">
        <f>Ottelukaavio!B23</f>
        <v>K/A-Volley</v>
      </c>
    </row>
    <row r="37" spans="1:8" x14ac:dyDescent="0.25">
      <c r="A37" s="38"/>
      <c r="C37" s="51"/>
      <c r="D37" s="12" t="str">
        <f>Ottelukaavio!B12</f>
        <v>B/Salmi-Volley</v>
      </c>
    </row>
    <row r="38" spans="1:8" ht="11.1" customHeight="1" x14ac:dyDescent="0.25">
      <c r="A38" s="9"/>
      <c r="C38" s="9"/>
      <c r="D38" s="9"/>
      <c r="E38" s="9"/>
      <c r="F38" s="9"/>
      <c r="G38" s="9"/>
      <c r="H38" s="9"/>
    </row>
    <row r="39" spans="1:8" x14ac:dyDescent="0.25">
      <c r="A39" s="38" t="s">
        <v>39</v>
      </c>
      <c r="C39" s="51">
        <v>2</v>
      </c>
      <c r="D39" s="11" t="str">
        <f>Ottelukaavio!B18</f>
        <v>G/Varkauden NMKY</v>
      </c>
    </row>
    <row r="40" spans="1:8" x14ac:dyDescent="0.25">
      <c r="A40" s="38"/>
      <c r="C40" s="51"/>
      <c r="D40" s="10" t="str">
        <f>Ottelukaavio!B21</f>
        <v xml:space="preserve">I/Vesilahden Visa </v>
      </c>
    </row>
    <row r="41" spans="1:8" ht="11.1" customHeight="1" x14ac:dyDescent="0.25">
      <c r="A41" s="9"/>
      <c r="C41" s="9"/>
      <c r="D41" s="9"/>
      <c r="E41" s="9"/>
      <c r="F41" s="9"/>
      <c r="G41" s="9"/>
      <c r="H41" s="9"/>
    </row>
    <row r="42" spans="1:8" x14ac:dyDescent="0.25">
      <c r="A42" s="52" t="s">
        <v>40</v>
      </c>
      <c r="C42" s="51">
        <v>1</v>
      </c>
      <c r="D42" s="12" t="str">
        <f>Ottelukaavio!B13</f>
        <v xml:space="preserve">C/Luomu-Wolley </v>
      </c>
    </row>
    <row r="43" spans="1:8" x14ac:dyDescent="0.25">
      <c r="A43" s="38"/>
      <c r="C43" s="51"/>
      <c r="D43" s="11" t="str">
        <f>Ottelukaavio!B16</f>
        <v>E/Maaningan Mahti</v>
      </c>
    </row>
    <row r="44" spans="1:8" ht="11.1" customHeight="1" x14ac:dyDescent="0.25">
      <c r="A44" s="9"/>
      <c r="C44" s="9"/>
      <c r="D44" s="9"/>
      <c r="E44" s="9"/>
      <c r="F44" s="9"/>
      <c r="G44" s="9"/>
      <c r="H44" s="9"/>
    </row>
    <row r="45" spans="1:8" x14ac:dyDescent="0.25">
      <c r="A45" s="52" t="s">
        <v>40</v>
      </c>
      <c r="C45" s="51">
        <v>2</v>
      </c>
      <c r="D45" s="10" t="str">
        <f>Ottelukaavio!B22</f>
        <v xml:space="preserve">J/Lempäälän Kisa </v>
      </c>
    </row>
    <row r="46" spans="1:8" x14ac:dyDescent="0.25">
      <c r="A46" s="38"/>
      <c r="C46" s="51"/>
      <c r="D46" s="12" t="str">
        <f>Ottelukaavio!B11</f>
        <v>A/Puijo-Volley</v>
      </c>
    </row>
    <row r="47" spans="1:8" ht="17.25" customHeight="1" x14ac:dyDescent="0.25">
      <c r="A47" s="32"/>
      <c r="B47" s="32"/>
      <c r="C47" s="32" t="s">
        <v>44</v>
      </c>
      <c r="D47" s="32"/>
      <c r="E47" s="32"/>
      <c r="F47" s="32"/>
      <c r="G47" s="32"/>
      <c r="H47" s="32"/>
    </row>
    <row r="48" spans="1:8" x14ac:dyDescent="0.25">
      <c r="A48" s="52" t="s">
        <v>41</v>
      </c>
      <c r="C48" s="51">
        <v>1</v>
      </c>
      <c r="D48" s="11" t="str">
        <f>Ottelukaavio!B17</f>
        <v xml:space="preserve">F/Pielaveden Sampo </v>
      </c>
    </row>
    <row r="49" spans="1:8" x14ac:dyDescent="0.25">
      <c r="A49" s="38"/>
      <c r="C49" s="51"/>
      <c r="D49" s="10" t="str">
        <f>Ottelukaavio!B23</f>
        <v>K/A-Volley</v>
      </c>
    </row>
    <row r="50" spans="1:8" ht="11.1" customHeight="1" x14ac:dyDescent="0.25">
      <c r="A50" s="9"/>
      <c r="C50" s="9"/>
      <c r="D50" s="9"/>
      <c r="E50" s="9"/>
      <c r="F50" s="9"/>
      <c r="G50" s="9"/>
      <c r="H50" s="9"/>
    </row>
    <row r="51" spans="1:8" x14ac:dyDescent="0.25">
      <c r="A51" s="52" t="s">
        <v>41</v>
      </c>
      <c r="C51" s="51">
        <v>2</v>
      </c>
      <c r="D51" s="12" t="str">
        <f>Ottelukaavio!B12</f>
        <v>B/Salmi-Volley</v>
      </c>
    </row>
    <row r="52" spans="1:8" x14ac:dyDescent="0.25">
      <c r="A52" s="38"/>
      <c r="C52" s="51"/>
      <c r="D52" s="11" t="str">
        <f>Ottelukaavio!B18</f>
        <v>G/Varkauden NMKY</v>
      </c>
    </row>
    <row r="53" spans="1:8" ht="11.1" customHeight="1" x14ac:dyDescent="0.25">
      <c r="A53" s="9"/>
      <c r="C53" s="9"/>
      <c r="D53" s="9"/>
      <c r="E53" s="9"/>
      <c r="F53" s="9"/>
      <c r="G53" s="9"/>
      <c r="H53" s="9"/>
    </row>
    <row r="54" spans="1:8" x14ac:dyDescent="0.25">
      <c r="A54" s="38" t="s">
        <v>42</v>
      </c>
      <c r="C54" s="51">
        <v>1</v>
      </c>
      <c r="D54" s="10" t="str">
        <f>Ottelukaavio!B21</f>
        <v xml:space="preserve">I/Vesilahden Visa </v>
      </c>
    </row>
    <row r="55" spans="1:8" x14ac:dyDescent="0.25">
      <c r="A55" s="38"/>
      <c r="C55" s="51"/>
      <c r="D55" s="12" t="str">
        <f>Ottelukaavio!B13</f>
        <v xml:space="preserve">C/Luomu-Wolley </v>
      </c>
    </row>
    <row r="56" spans="1:8" ht="11.1" customHeight="1" x14ac:dyDescent="0.25">
      <c r="A56" s="9"/>
      <c r="C56" s="9"/>
      <c r="D56" s="9"/>
      <c r="E56" s="9"/>
      <c r="F56" s="9"/>
      <c r="G56" s="9"/>
      <c r="H56" s="9"/>
    </row>
    <row r="57" spans="1:8" x14ac:dyDescent="0.25">
      <c r="A57" s="38" t="s">
        <v>42</v>
      </c>
      <c r="C57" s="51">
        <v>2</v>
      </c>
      <c r="D57" s="11" t="str">
        <f>Ottelukaavio!B16</f>
        <v>E/Maaningan Mahti</v>
      </c>
    </row>
    <row r="58" spans="1:8" x14ac:dyDescent="0.25">
      <c r="A58" s="38"/>
      <c r="C58" s="51"/>
      <c r="D58" s="10" t="str">
        <f>Ottelukaavio!B22</f>
        <v xml:space="preserve">J/Lempäälän Kisa </v>
      </c>
    </row>
    <row r="59" spans="1:8" ht="17.25" customHeight="1" x14ac:dyDescent="0.25">
      <c r="A59" s="32"/>
      <c r="B59" s="32"/>
      <c r="C59" s="32" t="s">
        <v>46</v>
      </c>
      <c r="D59" s="32"/>
      <c r="E59" s="32"/>
      <c r="F59" s="32"/>
      <c r="G59" s="32"/>
      <c r="H59" s="32"/>
    </row>
  </sheetData>
  <mergeCells count="45">
    <mergeCell ref="A57:A58"/>
    <mergeCell ref="C57:C58"/>
    <mergeCell ref="A48:A49"/>
    <mergeCell ref="C48:C49"/>
    <mergeCell ref="A51:A52"/>
    <mergeCell ref="C51:C52"/>
    <mergeCell ref="A54:A55"/>
    <mergeCell ref="C54:C55"/>
    <mergeCell ref="A39:A40"/>
    <mergeCell ref="C39:C40"/>
    <mergeCell ref="A42:A43"/>
    <mergeCell ref="C42:C43"/>
    <mergeCell ref="A45:A46"/>
    <mergeCell ref="C45:C46"/>
    <mergeCell ref="A36:A37"/>
    <mergeCell ref="C36:C37"/>
    <mergeCell ref="A23:A24"/>
    <mergeCell ref="B23:B24"/>
    <mergeCell ref="C23:C24"/>
    <mergeCell ref="A26:A27"/>
    <mergeCell ref="B26:B27"/>
    <mergeCell ref="C26:C27"/>
    <mergeCell ref="A29:A30"/>
    <mergeCell ref="B29:B30"/>
    <mergeCell ref="C29:C30"/>
    <mergeCell ref="A33:A34"/>
    <mergeCell ref="C33:C34"/>
    <mergeCell ref="A17:A18"/>
    <mergeCell ref="B17:B18"/>
    <mergeCell ref="C17:C18"/>
    <mergeCell ref="A20:A21"/>
    <mergeCell ref="B20:B21"/>
    <mergeCell ref="C20:C21"/>
    <mergeCell ref="A11:A12"/>
    <mergeCell ref="B11:B12"/>
    <mergeCell ref="C11:C12"/>
    <mergeCell ref="A14:A15"/>
    <mergeCell ref="B14:B15"/>
    <mergeCell ref="C14:C15"/>
    <mergeCell ref="A5:A6"/>
    <mergeCell ref="B5:B6"/>
    <mergeCell ref="C5:C6"/>
    <mergeCell ref="A8:A9"/>
    <mergeCell ref="B8:B9"/>
    <mergeCell ref="C8:C9"/>
  </mergeCells>
  <pageMargins left="0.25" right="0.25" top="0.38" bottom="0.2" header="0.3" footer="0.1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8"/>
  <sheetViews>
    <sheetView topLeftCell="A29" workbookViewId="0">
      <selection activeCell="K47" sqref="K47"/>
    </sheetView>
  </sheetViews>
  <sheetFormatPr defaultRowHeight="15" x14ac:dyDescent="0.25"/>
  <cols>
    <col min="1" max="1" width="12.140625" customWidth="1"/>
    <col min="2" max="2" width="6.85546875" customWidth="1"/>
    <col min="3" max="3" width="22.7109375" customWidth="1"/>
    <col min="4" max="4" width="3.140625" customWidth="1"/>
  </cols>
  <sheetData>
    <row r="1" spans="1:8" ht="18.75" x14ac:dyDescent="0.3">
      <c r="A1" s="35" t="s">
        <v>56</v>
      </c>
    </row>
    <row r="2" spans="1:8" x14ac:dyDescent="0.25">
      <c r="A2" t="s">
        <v>48</v>
      </c>
    </row>
    <row r="3" spans="1:8" ht="13.5" customHeight="1" x14ac:dyDescent="0.25"/>
    <row r="4" spans="1:8" x14ac:dyDescent="0.25">
      <c r="A4" s="21" t="s">
        <v>21</v>
      </c>
      <c r="B4" s="20" t="s">
        <v>26</v>
      </c>
      <c r="C4" s="25" t="s">
        <v>22</v>
      </c>
      <c r="D4" s="25"/>
      <c r="E4" s="25" t="s">
        <v>23</v>
      </c>
      <c r="F4" s="25" t="s">
        <v>14</v>
      </c>
      <c r="G4" s="25" t="s">
        <v>15</v>
      </c>
      <c r="H4" s="25" t="s">
        <v>24</v>
      </c>
    </row>
    <row r="5" spans="1:8" x14ac:dyDescent="0.25">
      <c r="A5" s="38" t="s">
        <v>25</v>
      </c>
      <c r="B5" s="51">
        <v>1</v>
      </c>
      <c r="C5" s="12" t="str">
        <f>Ottelukaavio!L9</f>
        <v>A/Puijo-Volley</v>
      </c>
    </row>
    <row r="6" spans="1:8" x14ac:dyDescent="0.25">
      <c r="A6" s="38"/>
      <c r="B6" s="51"/>
      <c r="C6" s="12" t="str">
        <f>Ottelukaavio!R9</f>
        <v>B/Salmi-Volley</v>
      </c>
    </row>
    <row r="7" spans="1:8" ht="11.1" customHeight="1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38" t="s">
        <v>25</v>
      </c>
      <c r="B8" s="51">
        <v>2</v>
      </c>
      <c r="C8" s="11" t="str">
        <f>Ottelukaavio!L15</f>
        <v>E/Maaningan Mahti</v>
      </c>
    </row>
    <row r="9" spans="1:8" x14ac:dyDescent="0.25">
      <c r="A9" s="38"/>
      <c r="B9" s="51"/>
      <c r="C9" s="11" t="str">
        <f>Ottelukaavio!R15</f>
        <v xml:space="preserve">F/Pielaveden Sampo </v>
      </c>
    </row>
    <row r="10" spans="1:8" ht="11.1" customHeight="1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38" t="s">
        <v>25</v>
      </c>
      <c r="B11" s="51">
        <v>3</v>
      </c>
      <c r="C11" s="10" t="str">
        <f>Ottelukaavio!L21</f>
        <v xml:space="preserve">I/Vesilahden Visa </v>
      </c>
    </row>
    <row r="12" spans="1:8" x14ac:dyDescent="0.25">
      <c r="A12" s="38"/>
      <c r="B12" s="51"/>
      <c r="C12" s="10" t="str">
        <f>Ottelukaavio!R21</f>
        <v xml:space="preserve">J/Lempäälän Kisa </v>
      </c>
    </row>
    <row r="13" spans="1:8" ht="11.1" customHeight="1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38" t="s">
        <v>35</v>
      </c>
      <c r="B14" s="51">
        <v>1</v>
      </c>
      <c r="C14" s="12" t="str">
        <f>Ottelukaavio!L11</f>
        <v>B/Salmi-Volley</v>
      </c>
    </row>
    <row r="15" spans="1:8" x14ac:dyDescent="0.25">
      <c r="A15" s="38"/>
      <c r="B15" s="51"/>
      <c r="C15" s="12" t="str">
        <f>Ottelukaavio!R11</f>
        <v xml:space="preserve">C/Luomu-Wolley </v>
      </c>
    </row>
    <row r="16" spans="1:8" ht="11.1" customHeight="1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38" t="s">
        <v>35</v>
      </c>
      <c r="B17" s="51">
        <v>2</v>
      </c>
      <c r="C17" s="11" t="str">
        <f>Ottelukaavio!L17</f>
        <v xml:space="preserve">F/Pielaveden Sampo </v>
      </c>
    </row>
    <row r="18" spans="1:8" x14ac:dyDescent="0.25">
      <c r="A18" s="38"/>
      <c r="B18" s="51"/>
      <c r="C18" s="11" t="str">
        <f>Ottelukaavio!R17</f>
        <v>G/Varkauden NMKY</v>
      </c>
    </row>
    <row r="19" spans="1:8" ht="11.1" customHeight="1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38" t="s">
        <v>35</v>
      </c>
      <c r="B20" s="51">
        <v>3</v>
      </c>
      <c r="C20" s="10" t="str">
        <f>Ottelukaavio!L23</f>
        <v xml:space="preserve">J/Lempäälän Kisa </v>
      </c>
    </row>
    <row r="21" spans="1:8" x14ac:dyDescent="0.25">
      <c r="A21" s="38"/>
      <c r="B21" s="51"/>
      <c r="C21" s="10" t="str">
        <f>Ottelukaavio!R23</f>
        <v>K/A-Volley</v>
      </c>
    </row>
    <row r="22" spans="1:8" ht="11.1" customHeight="1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38" t="s">
        <v>36</v>
      </c>
      <c r="B23" s="51">
        <v>1</v>
      </c>
      <c r="C23" s="12" t="str">
        <f>Ottelukaavio!L13</f>
        <v>A/Puijo-Volley</v>
      </c>
    </row>
    <row r="24" spans="1:8" x14ac:dyDescent="0.25">
      <c r="A24" s="38"/>
      <c r="B24" s="51"/>
      <c r="C24" s="12" t="str">
        <f>Ottelukaavio!R13</f>
        <v xml:space="preserve">C/Luomu-Wolley </v>
      </c>
    </row>
    <row r="25" spans="1:8" ht="11.1" customHeight="1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38" t="s">
        <v>36</v>
      </c>
      <c r="B26" s="51">
        <v>2</v>
      </c>
      <c r="C26" s="11" t="str">
        <f>Ottelukaavio!L19</f>
        <v>E/Maaningan Mahti</v>
      </c>
    </row>
    <row r="27" spans="1:8" x14ac:dyDescent="0.25">
      <c r="A27" s="38"/>
      <c r="B27" s="51"/>
      <c r="C27" s="11" t="str">
        <f>Ottelukaavio!R19</f>
        <v>G/Varkauden NMKY</v>
      </c>
    </row>
    <row r="28" spans="1:8" ht="11.1" customHeight="1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38" t="s">
        <v>36</v>
      </c>
      <c r="B29" s="51">
        <v>3</v>
      </c>
      <c r="C29" s="10" t="str">
        <f>Ottelukaavio!L25</f>
        <v xml:space="preserve">I/Vesilahden Visa </v>
      </c>
    </row>
    <row r="30" spans="1:8" x14ac:dyDescent="0.25">
      <c r="A30" s="38"/>
      <c r="B30" s="51"/>
      <c r="C30" s="10" t="str">
        <f>Ottelukaavio!R25</f>
        <v>K/A-Volley</v>
      </c>
    </row>
    <row r="31" spans="1:8" s="20" customFormat="1" ht="12" customHeight="1" x14ac:dyDescent="0.25">
      <c r="A31" s="32" t="s">
        <v>31</v>
      </c>
      <c r="B31" s="32"/>
      <c r="C31" s="32" t="s">
        <v>45</v>
      </c>
      <c r="D31" s="32"/>
      <c r="E31" s="32"/>
      <c r="F31" s="32"/>
      <c r="G31" s="32"/>
      <c r="H31" s="32"/>
    </row>
    <row r="32" spans="1:8" x14ac:dyDescent="0.25">
      <c r="A32" s="38" t="s">
        <v>37</v>
      </c>
      <c r="B32" s="51">
        <v>1</v>
      </c>
      <c r="C32" s="12" t="str">
        <f>Ottelukaavio!B11</f>
        <v>A/Puijo-Volley</v>
      </c>
    </row>
    <row r="33" spans="1:8" x14ac:dyDescent="0.25">
      <c r="A33" s="38"/>
      <c r="B33" s="51"/>
      <c r="C33" s="11" t="str">
        <f>Ottelukaavio!B17</f>
        <v xml:space="preserve">F/Pielaveden Sampo </v>
      </c>
    </row>
    <row r="34" spans="1:8" ht="11.1" customHeight="1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38" t="s">
        <v>37</v>
      </c>
      <c r="B35" s="51">
        <v>2</v>
      </c>
      <c r="C35" s="10" t="str">
        <f>Ottelukaavio!B23</f>
        <v>K/A-Volley</v>
      </c>
    </row>
    <row r="36" spans="1:8" x14ac:dyDescent="0.25">
      <c r="A36" s="38"/>
      <c r="B36" s="51"/>
      <c r="C36" s="12" t="str">
        <f>Ottelukaavio!B12</f>
        <v>B/Salmi-Volley</v>
      </c>
    </row>
    <row r="37" spans="1:8" ht="11.1" customHeight="1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38" t="s">
        <v>37</v>
      </c>
      <c r="B38" s="51">
        <v>3</v>
      </c>
      <c r="C38" s="11" t="str">
        <f>Ottelukaavio!B18</f>
        <v>G/Varkauden NMKY</v>
      </c>
    </row>
    <row r="39" spans="1:8" x14ac:dyDescent="0.25">
      <c r="A39" s="38"/>
      <c r="B39" s="51"/>
      <c r="C39" s="10" t="str">
        <f>Ottelukaavio!B21</f>
        <v xml:space="preserve">I/Vesilahden Visa </v>
      </c>
    </row>
    <row r="40" spans="1:8" ht="11.1" customHeight="1" x14ac:dyDescent="0.25">
      <c r="A40" s="9"/>
      <c r="B40" s="9"/>
      <c r="C40" s="9"/>
      <c r="D40" s="9"/>
      <c r="E40" s="9"/>
      <c r="F40" s="9"/>
      <c r="G40" s="9"/>
      <c r="H40" s="9"/>
    </row>
    <row r="41" spans="1:8" x14ac:dyDescent="0.25">
      <c r="A41" s="52" t="s">
        <v>38</v>
      </c>
      <c r="B41" s="51">
        <v>1</v>
      </c>
      <c r="C41" s="12" t="str">
        <f>Ottelukaavio!B13</f>
        <v xml:space="preserve">C/Luomu-Wolley </v>
      </c>
    </row>
    <row r="42" spans="1:8" x14ac:dyDescent="0.25">
      <c r="A42" s="38"/>
      <c r="B42" s="51"/>
      <c r="C42" s="11" t="str">
        <f>Ottelukaavio!B16</f>
        <v>E/Maaningan Mahti</v>
      </c>
    </row>
    <row r="43" spans="1:8" ht="11.1" customHeight="1" x14ac:dyDescent="0.25">
      <c r="A43" s="9"/>
      <c r="B43" s="9"/>
      <c r="C43" s="9"/>
      <c r="D43" s="9"/>
      <c r="E43" s="9"/>
      <c r="F43" s="9"/>
      <c r="G43" s="9"/>
      <c r="H43" s="9"/>
    </row>
    <row r="44" spans="1:8" x14ac:dyDescent="0.25">
      <c r="A44" s="52" t="s">
        <v>38</v>
      </c>
      <c r="B44" s="51">
        <v>2</v>
      </c>
      <c r="C44" s="10" t="str">
        <f>Ottelukaavio!B22</f>
        <v xml:space="preserve">J/Lempäälän Kisa </v>
      </c>
    </row>
    <row r="45" spans="1:8" x14ac:dyDescent="0.25">
      <c r="A45" s="38"/>
      <c r="B45" s="51"/>
      <c r="C45" s="12" t="str">
        <f>Ottelukaavio!B11</f>
        <v>A/Puijo-Volley</v>
      </c>
    </row>
    <row r="46" spans="1:8" ht="11.1" customHeight="1" x14ac:dyDescent="0.25">
      <c r="A46" s="9"/>
      <c r="B46" s="9"/>
      <c r="C46" s="9"/>
      <c r="D46" s="9"/>
      <c r="E46" s="9"/>
      <c r="F46" s="9"/>
      <c r="G46" s="9"/>
      <c r="H46" s="9"/>
    </row>
    <row r="47" spans="1:8" x14ac:dyDescent="0.25">
      <c r="A47" s="52" t="s">
        <v>38</v>
      </c>
      <c r="B47" s="51">
        <v>3</v>
      </c>
      <c r="C47" s="11" t="str">
        <f>Ottelukaavio!B17</f>
        <v xml:space="preserve">F/Pielaveden Sampo </v>
      </c>
    </row>
    <row r="48" spans="1:8" x14ac:dyDescent="0.25">
      <c r="A48" s="38"/>
      <c r="B48" s="51"/>
      <c r="C48" s="10" t="str">
        <f>Ottelukaavio!B23</f>
        <v>K/A-Volley</v>
      </c>
    </row>
    <row r="49" spans="1:8" ht="11.1" customHeight="1" x14ac:dyDescent="0.25">
      <c r="A49" s="9"/>
      <c r="B49" s="9"/>
      <c r="C49" s="9"/>
      <c r="D49" s="9"/>
      <c r="E49" s="9"/>
      <c r="F49" s="9"/>
      <c r="G49" s="9"/>
      <c r="H49" s="9"/>
    </row>
    <row r="50" spans="1:8" x14ac:dyDescent="0.25">
      <c r="A50" s="38" t="s">
        <v>39</v>
      </c>
      <c r="B50" s="51">
        <v>1</v>
      </c>
      <c r="C50" s="12" t="str">
        <f>Ottelukaavio!B12</f>
        <v>B/Salmi-Volley</v>
      </c>
    </row>
    <row r="51" spans="1:8" x14ac:dyDescent="0.25">
      <c r="A51" s="38"/>
      <c r="B51" s="51"/>
      <c r="C51" s="11" t="str">
        <f>Ottelukaavio!B18</f>
        <v>G/Varkauden NMKY</v>
      </c>
    </row>
    <row r="52" spans="1:8" ht="11.1" customHeight="1" x14ac:dyDescent="0.25">
      <c r="A52" s="9"/>
      <c r="B52" s="9"/>
      <c r="C52" s="9"/>
      <c r="D52" s="9"/>
      <c r="E52" s="9"/>
      <c r="F52" s="9"/>
      <c r="G52" s="9"/>
      <c r="H52" s="9"/>
    </row>
    <row r="53" spans="1:8" x14ac:dyDescent="0.25">
      <c r="A53" s="38" t="s">
        <v>39</v>
      </c>
      <c r="B53" s="51">
        <v>2</v>
      </c>
      <c r="C53" s="10" t="str">
        <f>Ottelukaavio!B21</f>
        <v xml:space="preserve">I/Vesilahden Visa </v>
      </c>
    </row>
    <row r="54" spans="1:8" x14ac:dyDescent="0.25">
      <c r="A54" s="38"/>
      <c r="B54" s="51"/>
      <c r="C54" s="12" t="str">
        <f>Ottelukaavio!B13</f>
        <v xml:space="preserve">C/Luomu-Wolley </v>
      </c>
    </row>
    <row r="55" spans="1:8" ht="11.1" customHeight="1" x14ac:dyDescent="0.25">
      <c r="A55" s="9"/>
      <c r="B55" s="9"/>
      <c r="C55" s="9"/>
      <c r="D55" s="9"/>
      <c r="E55" s="9"/>
      <c r="F55" s="9"/>
      <c r="G55" s="9"/>
      <c r="H55" s="9"/>
    </row>
    <row r="56" spans="1:8" x14ac:dyDescent="0.25">
      <c r="A56" s="38" t="s">
        <v>39</v>
      </c>
      <c r="B56" s="51">
        <v>3</v>
      </c>
      <c r="C56" s="11" t="str">
        <f>Ottelukaavio!B16</f>
        <v>E/Maaningan Mahti</v>
      </c>
    </row>
    <row r="57" spans="1:8" x14ac:dyDescent="0.25">
      <c r="A57" s="38"/>
      <c r="B57" s="51"/>
      <c r="C57" s="10" t="str">
        <f>Ottelukaavio!B22</f>
        <v xml:space="preserve">J/Lempäälän Kisa </v>
      </c>
    </row>
    <row r="58" spans="1:8" ht="12" customHeight="1" x14ac:dyDescent="0.25">
      <c r="A58" s="32"/>
      <c r="B58" s="32"/>
      <c r="C58" s="32" t="s">
        <v>43</v>
      </c>
      <c r="D58" s="32"/>
      <c r="E58" s="32"/>
      <c r="F58" s="32"/>
      <c r="G58" s="32"/>
      <c r="H58" s="32"/>
    </row>
  </sheetData>
  <mergeCells count="36">
    <mergeCell ref="A50:A51"/>
    <mergeCell ref="B50:B51"/>
    <mergeCell ref="A53:A54"/>
    <mergeCell ref="B53:B54"/>
    <mergeCell ref="A56:A57"/>
    <mergeCell ref="B56:B57"/>
    <mergeCell ref="A41:A42"/>
    <mergeCell ref="B41:B42"/>
    <mergeCell ref="A44:A45"/>
    <mergeCell ref="B44:B45"/>
    <mergeCell ref="A47:A48"/>
    <mergeCell ref="B47:B48"/>
    <mergeCell ref="A32:A33"/>
    <mergeCell ref="B32:B33"/>
    <mergeCell ref="A35:A36"/>
    <mergeCell ref="B35:B36"/>
    <mergeCell ref="A38:A39"/>
    <mergeCell ref="B38:B39"/>
    <mergeCell ref="A23:A24"/>
    <mergeCell ref="B23:B24"/>
    <mergeCell ref="A26:A27"/>
    <mergeCell ref="B26:B27"/>
    <mergeCell ref="A29:A30"/>
    <mergeCell ref="B29:B30"/>
    <mergeCell ref="A14:A15"/>
    <mergeCell ref="B14:B15"/>
    <mergeCell ref="A17:A18"/>
    <mergeCell ref="B17:B18"/>
    <mergeCell ref="A20:A21"/>
    <mergeCell ref="B20:B21"/>
    <mergeCell ref="A5:A6"/>
    <mergeCell ref="B5:B6"/>
    <mergeCell ref="A8:A9"/>
    <mergeCell ref="B8:B9"/>
    <mergeCell ref="A11:A12"/>
    <mergeCell ref="B11:B12"/>
  </mergeCells>
  <pageMargins left="0.25" right="0.25" top="0.44" bottom="0.4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0"/>
  <sheetViews>
    <sheetView workbookViewId="0">
      <selection activeCell="B59" sqref="B59"/>
    </sheetView>
  </sheetViews>
  <sheetFormatPr defaultRowHeight="15" x14ac:dyDescent="0.25"/>
  <cols>
    <col min="1" max="1" width="12.140625" customWidth="1"/>
    <col min="2" max="2" width="6.85546875" customWidth="1"/>
    <col min="3" max="3" width="22.7109375" customWidth="1"/>
    <col min="4" max="4" width="3.140625" customWidth="1"/>
  </cols>
  <sheetData>
    <row r="1" spans="1:8" ht="18.75" x14ac:dyDescent="0.3">
      <c r="A1" s="35" t="s">
        <v>55</v>
      </c>
    </row>
    <row r="2" spans="1:8" x14ac:dyDescent="0.25">
      <c r="A2" t="s">
        <v>47</v>
      </c>
    </row>
    <row r="4" spans="1:8" x14ac:dyDescent="0.25">
      <c r="A4" s="21" t="s">
        <v>21</v>
      </c>
      <c r="B4" s="20" t="s">
        <v>26</v>
      </c>
      <c r="C4" s="22" t="s">
        <v>22</v>
      </c>
      <c r="D4" s="22"/>
      <c r="E4" s="22" t="s">
        <v>23</v>
      </c>
      <c r="F4" s="22" t="s">
        <v>14</v>
      </c>
      <c r="G4" s="22" t="s">
        <v>15</v>
      </c>
      <c r="H4" s="22" t="s">
        <v>24</v>
      </c>
    </row>
    <row r="5" spans="1:8" x14ac:dyDescent="0.25">
      <c r="A5" s="38" t="s">
        <v>25</v>
      </c>
      <c r="B5" s="51">
        <v>1</v>
      </c>
      <c r="C5" s="12" t="str">
        <f>Ottelukaavio!L9</f>
        <v>A/Puijo-Volley</v>
      </c>
    </row>
    <row r="6" spans="1:8" x14ac:dyDescent="0.25">
      <c r="A6" s="38"/>
      <c r="B6" s="51"/>
      <c r="C6" s="12" t="str">
        <f>Ottelukaavio!R9</f>
        <v>B/Salmi-Volley</v>
      </c>
    </row>
    <row r="7" spans="1:8" ht="11.1" customHeight="1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38" t="s">
        <v>25</v>
      </c>
      <c r="B8" s="51">
        <v>2</v>
      </c>
      <c r="C8" s="11" t="str">
        <f>Ottelukaavio!L15</f>
        <v>E/Maaningan Mahti</v>
      </c>
    </row>
    <row r="9" spans="1:8" x14ac:dyDescent="0.25">
      <c r="A9" s="38"/>
      <c r="B9" s="51"/>
      <c r="C9" s="11" t="str">
        <f>Ottelukaavio!R15</f>
        <v xml:space="preserve">F/Pielaveden Sampo </v>
      </c>
    </row>
    <row r="10" spans="1:8" ht="11.1" customHeight="1" x14ac:dyDescent="0.25">
      <c r="A10" s="9"/>
      <c r="B10" s="9"/>
      <c r="C10" s="9"/>
      <c r="D10" s="9"/>
      <c r="E10" s="9"/>
      <c r="F10" s="9"/>
      <c r="G10" s="9"/>
      <c r="H10" s="9"/>
    </row>
    <row r="11" spans="1:8" x14ac:dyDescent="0.25">
      <c r="A11" s="38" t="s">
        <v>25</v>
      </c>
      <c r="B11" s="51">
        <v>3</v>
      </c>
      <c r="C11" s="10" t="str">
        <f>Ottelukaavio!L21</f>
        <v xml:space="preserve">I/Vesilahden Visa </v>
      </c>
    </row>
    <row r="12" spans="1:8" x14ac:dyDescent="0.25">
      <c r="A12" s="38"/>
      <c r="B12" s="51"/>
      <c r="C12" s="10" t="str">
        <f>Ottelukaavio!R21</f>
        <v xml:space="preserve">J/Lempäälän Kisa </v>
      </c>
    </row>
    <row r="13" spans="1:8" ht="11.1" customHeight="1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38" t="s">
        <v>35</v>
      </c>
      <c r="B14" s="51">
        <v>1</v>
      </c>
      <c r="C14" s="12" t="str">
        <f>Ottelukaavio!L10</f>
        <v xml:space="preserve">C/Luomu-Wolley </v>
      </c>
    </row>
    <row r="15" spans="1:8" x14ac:dyDescent="0.25">
      <c r="A15" s="38"/>
      <c r="B15" s="51"/>
      <c r="C15" s="12" t="str">
        <f>Ottelukaavio!R10</f>
        <v>D/ Leppävirran Viri</v>
      </c>
    </row>
    <row r="16" spans="1:8" ht="11.1" customHeight="1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38" t="s">
        <v>35</v>
      </c>
      <c r="B17" s="51">
        <v>2</v>
      </c>
      <c r="C17" s="11" t="str">
        <f>Ottelukaavio!L16</f>
        <v>G/Varkauden NMKY</v>
      </c>
    </row>
    <row r="18" spans="1:8" x14ac:dyDescent="0.25">
      <c r="A18" s="38"/>
      <c r="B18" s="51"/>
      <c r="C18" s="11" t="str">
        <f>Ottelukaavio!R16</f>
        <v>H/ Mäntyharjun Virkistys</v>
      </c>
    </row>
    <row r="19" spans="1:8" ht="11.1" customHeight="1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38" t="s">
        <v>35</v>
      </c>
      <c r="B20" s="51">
        <v>3</v>
      </c>
      <c r="C20" s="10" t="str">
        <f>Ottelukaavio!L22</f>
        <v>K/A-Volley</v>
      </c>
    </row>
    <row r="21" spans="1:8" x14ac:dyDescent="0.25">
      <c r="A21" s="38"/>
      <c r="B21" s="51"/>
      <c r="C21" s="10" t="str">
        <f>Ottelukaavio!R22</f>
        <v>L/ LP Kangasala</v>
      </c>
    </row>
    <row r="22" spans="1:8" ht="11.1" customHeight="1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38" t="s">
        <v>36</v>
      </c>
      <c r="B23" s="51">
        <v>1</v>
      </c>
      <c r="C23" s="12" t="str">
        <f>Ottelukaavio!L11</f>
        <v>B/Salmi-Volley</v>
      </c>
    </row>
    <row r="24" spans="1:8" x14ac:dyDescent="0.25">
      <c r="A24" s="38"/>
      <c r="B24" s="51"/>
      <c r="C24" s="12" t="str">
        <f>Ottelukaavio!R11</f>
        <v xml:space="preserve">C/Luomu-Wolley </v>
      </c>
    </row>
    <row r="25" spans="1:8" ht="11.1" customHeight="1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38" t="s">
        <v>36</v>
      </c>
      <c r="B26" s="51">
        <v>2</v>
      </c>
      <c r="C26" s="11" t="str">
        <f>Ottelukaavio!L17</f>
        <v xml:space="preserve">F/Pielaveden Sampo </v>
      </c>
    </row>
    <row r="27" spans="1:8" x14ac:dyDescent="0.25">
      <c r="A27" s="38"/>
      <c r="B27" s="51"/>
      <c r="C27" s="11" t="str">
        <f>Ottelukaavio!R17</f>
        <v>G/Varkauden NMKY</v>
      </c>
    </row>
    <row r="28" spans="1:8" ht="11.1" customHeight="1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38" t="s">
        <v>36</v>
      </c>
      <c r="B29" s="51">
        <v>3</v>
      </c>
      <c r="C29" s="10" t="str">
        <f>Ottelukaavio!L23</f>
        <v xml:space="preserve">J/Lempäälän Kisa </v>
      </c>
    </row>
    <row r="30" spans="1:8" x14ac:dyDescent="0.25">
      <c r="A30" s="38"/>
      <c r="B30" s="51"/>
      <c r="C30" s="10" t="str">
        <f>Ottelukaavio!R23</f>
        <v>K/A-Volley</v>
      </c>
    </row>
    <row r="31" spans="1:8" ht="11.1" customHeight="1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s="38" t="s">
        <v>37</v>
      </c>
      <c r="B32" s="51">
        <v>1</v>
      </c>
      <c r="C32" s="12" t="str">
        <f>Ottelukaavio!L12</f>
        <v>D/ Leppävirran Viri</v>
      </c>
    </row>
    <row r="33" spans="1:8" x14ac:dyDescent="0.25">
      <c r="A33" s="38"/>
      <c r="B33" s="51"/>
      <c r="C33" s="12" t="str">
        <f>Ottelukaavio!R12</f>
        <v>A/Puijo-Volley</v>
      </c>
    </row>
    <row r="34" spans="1:8" ht="11.1" customHeight="1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38" t="s">
        <v>37</v>
      </c>
      <c r="B35" s="51">
        <v>2</v>
      </c>
      <c r="C35" s="11" t="str">
        <f>Ottelukaavio!L18</f>
        <v>H/ Mäntyharjun Virkistys</v>
      </c>
    </row>
    <row r="36" spans="1:8" x14ac:dyDescent="0.25">
      <c r="A36" s="38"/>
      <c r="B36" s="51"/>
      <c r="C36" s="11" t="str">
        <f>Ottelukaavio!R18</f>
        <v>E/Maaningan Mahti</v>
      </c>
    </row>
    <row r="37" spans="1:8" ht="11.1" customHeight="1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38" t="s">
        <v>37</v>
      </c>
      <c r="B38" s="51">
        <v>3</v>
      </c>
      <c r="C38" s="10" t="str">
        <f>Ottelukaavio!L24</f>
        <v>L/ LP Kangasala</v>
      </c>
    </row>
    <row r="39" spans="1:8" x14ac:dyDescent="0.25">
      <c r="A39" s="38"/>
      <c r="B39" s="51"/>
      <c r="C39" s="10" t="str">
        <f>Ottelukaavio!R24</f>
        <v xml:space="preserve">I/Vesilahden Visa </v>
      </c>
    </row>
    <row r="40" spans="1:8" ht="11.1" customHeight="1" x14ac:dyDescent="0.25">
      <c r="A40" s="9"/>
      <c r="B40" s="9"/>
      <c r="C40" s="9"/>
      <c r="D40" s="9"/>
      <c r="E40" s="9"/>
      <c r="F40" s="9"/>
      <c r="G40" s="9"/>
      <c r="H40" s="9"/>
    </row>
    <row r="41" spans="1:8" x14ac:dyDescent="0.25">
      <c r="A41" s="38" t="s">
        <v>38</v>
      </c>
      <c r="B41" s="51">
        <v>1</v>
      </c>
      <c r="C41" s="12" t="str">
        <f>Ottelukaavio!L13</f>
        <v>A/Puijo-Volley</v>
      </c>
    </row>
    <row r="42" spans="1:8" x14ac:dyDescent="0.25">
      <c r="A42" s="38"/>
      <c r="B42" s="51"/>
      <c r="C42" s="12" t="str">
        <f>Ottelukaavio!R13</f>
        <v xml:space="preserve">C/Luomu-Wolley </v>
      </c>
    </row>
    <row r="43" spans="1:8" ht="11.1" customHeight="1" x14ac:dyDescent="0.25">
      <c r="A43" s="9"/>
      <c r="B43" s="9"/>
      <c r="C43" s="9"/>
      <c r="D43" s="9"/>
      <c r="E43" s="9"/>
      <c r="F43" s="9"/>
      <c r="G43" s="9"/>
      <c r="H43" s="9"/>
    </row>
    <row r="44" spans="1:8" x14ac:dyDescent="0.25">
      <c r="A44" s="38" t="s">
        <v>38</v>
      </c>
      <c r="B44" s="51">
        <v>2</v>
      </c>
      <c r="C44" s="11" t="str">
        <f>Ottelukaavio!L19</f>
        <v>E/Maaningan Mahti</v>
      </c>
    </row>
    <row r="45" spans="1:8" x14ac:dyDescent="0.25">
      <c r="A45" s="38"/>
      <c r="B45" s="51"/>
      <c r="C45" s="11" t="str">
        <f>Ottelukaavio!R19</f>
        <v>G/Varkauden NMKY</v>
      </c>
    </row>
    <row r="46" spans="1:8" ht="11.1" customHeight="1" x14ac:dyDescent="0.25">
      <c r="A46" s="9"/>
      <c r="B46" s="9"/>
      <c r="C46" s="9"/>
      <c r="D46" s="9"/>
      <c r="E46" s="9"/>
      <c r="F46" s="9"/>
      <c r="G46" s="9"/>
      <c r="H46" s="9"/>
    </row>
    <row r="47" spans="1:8" x14ac:dyDescent="0.25">
      <c r="A47" s="38" t="s">
        <v>38</v>
      </c>
      <c r="B47" s="51">
        <v>3</v>
      </c>
      <c r="C47" s="10" t="str">
        <f>Ottelukaavio!L25</f>
        <v xml:space="preserve">I/Vesilahden Visa </v>
      </c>
    </row>
    <row r="48" spans="1:8" x14ac:dyDescent="0.25">
      <c r="A48" s="38"/>
      <c r="B48" s="51"/>
      <c r="C48" s="10" t="str">
        <f>Ottelukaavio!R25</f>
        <v>K/A-Volley</v>
      </c>
    </row>
    <row r="49" spans="1:8" ht="11.1" customHeight="1" x14ac:dyDescent="0.25">
      <c r="A49" s="9"/>
      <c r="B49" s="9"/>
      <c r="C49" s="9"/>
      <c r="D49" s="9"/>
      <c r="E49" s="9"/>
      <c r="F49" s="9"/>
      <c r="G49" s="9"/>
      <c r="H49" s="9"/>
    </row>
    <row r="50" spans="1:8" x14ac:dyDescent="0.25">
      <c r="A50" s="38" t="s">
        <v>39</v>
      </c>
      <c r="B50" s="51">
        <v>1</v>
      </c>
      <c r="C50" s="12" t="str">
        <f>Ottelukaavio!L14</f>
        <v>B/Salmi-Volley</v>
      </c>
    </row>
    <row r="51" spans="1:8" x14ac:dyDescent="0.25">
      <c r="A51" s="38"/>
      <c r="B51" s="51"/>
      <c r="C51" s="12" t="str">
        <f>Ottelukaavio!R14</f>
        <v>D/ Leppävirran Viri</v>
      </c>
    </row>
    <row r="52" spans="1:8" ht="11.1" customHeight="1" x14ac:dyDescent="0.25">
      <c r="A52" s="9"/>
      <c r="B52" s="9"/>
      <c r="C52" s="9"/>
      <c r="D52" s="9"/>
      <c r="E52" s="9"/>
      <c r="F52" s="9"/>
      <c r="G52" s="9"/>
      <c r="H52" s="9"/>
    </row>
    <row r="53" spans="1:8" x14ac:dyDescent="0.25">
      <c r="A53" s="38" t="s">
        <v>39</v>
      </c>
      <c r="B53" s="51">
        <v>2</v>
      </c>
      <c r="C53" s="11" t="str">
        <f>Ottelukaavio!L20</f>
        <v xml:space="preserve">F/Pielaveden Sampo </v>
      </c>
    </row>
    <row r="54" spans="1:8" x14ac:dyDescent="0.25">
      <c r="A54" s="38"/>
      <c r="B54" s="51"/>
      <c r="C54" s="11" t="str">
        <f>Ottelukaavio!R20</f>
        <v>H/ Mäntyharjun Virkistys</v>
      </c>
    </row>
    <row r="55" spans="1:8" ht="11.1" customHeight="1" x14ac:dyDescent="0.25">
      <c r="A55" s="9"/>
      <c r="B55" s="9"/>
      <c r="C55" s="9"/>
      <c r="D55" s="9"/>
      <c r="E55" s="9"/>
      <c r="F55" s="9"/>
      <c r="G55" s="9"/>
      <c r="H55" s="9"/>
    </row>
    <row r="56" spans="1:8" x14ac:dyDescent="0.25">
      <c r="A56" s="38" t="s">
        <v>39</v>
      </c>
      <c r="B56" s="51">
        <v>3</v>
      </c>
      <c r="C56" s="10" t="str">
        <f>Ottelukaavio!L26</f>
        <v xml:space="preserve">J/Lempäälän Kisa </v>
      </c>
    </row>
    <row r="57" spans="1:8" x14ac:dyDescent="0.25">
      <c r="A57" s="38"/>
      <c r="B57" s="51"/>
      <c r="C57" s="10" t="str">
        <f>Ottelukaavio!R26</f>
        <v>L/ LP Kangasala</v>
      </c>
    </row>
    <row r="58" spans="1:8" ht="11.1" customHeight="1" x14ac:dyDescent="0.25">
      <c r="A58" s="9"/>
      <c r="B58" s="9"/>
      <c r="C58" s="9"/>
      <c r="D58" s="9"/>
      <c r="E58" s="9"/>
      <c r="F58" s="9"/>
      <c r="G58" s="9"/>
      <c r="H58" s="9"/>
    </row>
    <row r="59" spans="1:8" x14ac:dyDescent="0.25">
      <c r="A59" s="51"/>
    </row>
    <row r="60" spans="1:8" x14ac:dyDescent="0.25">
      <c r="A60" s="51"/>
    </row>
  </sheetData>
  <mergeCells count="37">
    <mergeCell ref="A59:A60"/>
    <mergeCell ref="A56:A57"/>
    <mergeCell ref="A53:A54"/>
    <mergeCell ref="B56:B57"/>
    <mergeCell ref="B53:B54"/>
    <mergeCell ref="A32:A33"/>
    <mergeCell ref="B32:B33"/>
    <mergeCell ref="A35:A36"/>
    <mergeCell ref="B35:B36"/>
    <mergeCell ref="A38:A39"/>
    <mergeCell ref="B38:B39"/>
    <mergeCell ref="B41:B42"/>
    <mergeCell ref="A50:A51"/>
    <mergeCell ref="A47:A48"/>
    <mergeCell ref="A44:A45"/>
    <mergeCell ref="A41:A42"/>
    <mergeCell ref="B50:B51"/>
    <mergeCell ref="B47:B48"/>
    <mergeCell ref="B44:B45"/>
    <mergeCell ref="A23:A24"/>
    <mergeCell ref="B23:B24"/>
    <mergeCell ref="A26:A27"/>
    <mergeCell ref="B26:B27"/>
    <mergeCell ref="A29:A30"/>
    <mergeCell ref="B29:B30"/>
    <mergeCell ref="A14:A15"/>
    <mergeCell ref="B14:B15"/>
    <mergeCell ref="A17:A18"/>
    <mergeCell ref="B17:B18"/>
    <mergeCell ref="A20:A21"/>
    <mergeCell ref="B20:B21"/>
    <mergeCell ref="A5:A6"/>
    <mergeCell ref="B5:B6"/>
    <mergeCell ref="A8:A9"/>
    <mergeCell ref="B8:B9"/>
    <mergeCell ref="A11:A12"/>
    <mergeCell ref="B11:B12"/>
  </mergeCells>
  <pageMargins left="0.25" right="0.25" top="0.42" bottom="0.2800000000000000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Ottelukaavio</vt:lpstr>
      <vt:lpstr>1 kenttä, 1 lohko, 4 joukkuett</vt:lpstr>
      <vt:lpstr>2 kenttää 2 lohkoa 8 joukk</vt:lpstr>
      <vt:lpstr>2 kenttää 3 lohkoa 9 joukk</vt:lpstr>
      <vt:lpstr>3 kenttää 3 lohkoa 9 joukk</vt:lpstr>
      <vt:lpstr>3 kenttää 3 lohkoa 12 joukk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Kanasuo</dc:creator>
  <cp:lastModifiedBy>Pertti Kulluvaara</cp:lastModifiedBy>
  <cp:lastPrinted>2010-11-25T12:53:24Z</cp:lastPrinted>
  <dcterms:created xsi:type="dcterms:W3CDTF">2010-08-24T10:42:24Z</dcterms:created>
  <dcterms:modified xsi:type="dcterms:W3CDTF">2019-02-11T10:11:17Z</dcterms:modified>
</cp:coreProperties>
</file>