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 codeName="{4D1C537B-E38A-612A-F078-A93A15B4B7F4}"/>
  <workbookPr codeName="TämäTyökirja" defaultThemeVersion="124226"/>
  <mc:AlternateContent xmlns:mc="http://schemas.openxmlformats.org/markup-compatibility/2006">
    <mc:Choice Requires="x15">
      <x15ac:absPath xmlns:x15ac="http://schemas.microsoft.com/office/spreadsheetml/2010/11/ac" url="https://tasolasiyhdistys-my.sharepoint.com/personal/jenni_heikkila_tasolasiyhdistys_fi/Documents/Tasolasiyhdistys/Jäsenet/"/>
    </mc:Choice>
  </mc:AlternateContent>
  <xr:revisionPtr revIDLastSave="18" documentId="11_53B5E047D239478B62A6B09910AF538913816A86" xr6:coauthVersionLast="45" xr6:coauthVersionMax="45" xr10:uidLastSave="{788BB125-7810-4228-9BCF-9A14AF659D5D}"/>
  <bookViews>
    <workbookView xWindow="-108" yWindow="-108" windowWidth="23256" windowHeight="12576" xr2:uid="{00000000-000D-0000-FFFF-FFFF00000000}"/>
  </bookViews>
  <sheets>
    <sheet name="Perustiedot" sheetId="1" r:id="rId1"/>
    <sheet name="Taul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4" i="2" l="1"/>
  <c r="E12" i="1"/>
  <c r="E11" i="1"/>
  <c r="E13" i="1" l="1"/>
  <c r="E14" i="1" s="1"/>
</calcChain>
</file>

<file path=xl/sharedStrings.xml><?xml version="1.0" encoding="utf-8"?>
<sst xmlns="http://schemas.openxmlformats.org/spreadsheetml/2006/main" count="82" uniqueCount="79">
  <si>
    <t>SUOMEN TASOLASIYHDISTYS RY</t>
  </si>
  <si>
    <t>Jäsenhakemus</t>
  </si>
  <si>
    <t>Jäsenmaksua varten tarvittavat tiedot:</t>
  </si>
  <si>
    <t>Henkilöstö:</t>
  </si>
  <si>
    <t>000 euroa (luottamuksellinen)</t>
  </si>
  <si>
    <t>hlöä (luottamuksellinen)</t>
  </si>
  <si>
    <t>Liittymiskuukausi: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</si>
  <si>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</si>
  <si>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</si>
  <si>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</si>
  <si>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</si>
  <si>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</si>
  <si>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</si>
  <si>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</si>
  <si>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</si>
  <si>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</si>
  <si>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</si>
  <si>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</si>
  <si>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</si>
  <si>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12-13</t>
  </si>
  <si>
    <t>14-15</t>
  </si>
  <si>
    <t>16-17</t>
  </si>
  <si>
    <t>18-19</t>
  </si>
  <si>
    <t>23-26</t>
  </si>
  <si>
    <t>27-30</t>
  </si>
  <si>
    <t>31-34</t>
  </si>
  <si>
    <t>35-39</t>
  </si>
  <si>
    <t>40-44</t>
  </si>
  <si>
    <t>45-49</t>
  </si>
  <si>
    <t>50-59</t>
  </si>
  <si>
    <t>60-69</t>
  </si>
  <si>
    <t>70-79</t>
  </si>
  <si>
    <t>80-89</t>
  </si>
  <si>
    <t>90-99</t>
  </si>
  <si>
    <t>100-109</t>
  </si>
  <si>
    <t>110-119</t>
  </si>
  <si>
    <t>120-</t>
  </si>
  <si>
    <t>0-100</t>
  </si>
  <si>
    <t>101-200</t>
  </si>
  <si>
    <t>201-300</t>
  </si>
  <si>
    <t>301-400</t>
  </si>
  <si>
    <t>401-500</t>
  </si>
  <si>
    <t>501-600</t>
  </si>
  <si>
    <t>601-650</t>
  </si>
  <si>
    <t>651-700</t>
  </si>
  <si>
    <t>701-750</t>
  </si>
  <si>
    <t>751-800</t>
  </si>
  <si>
    <t>801-1000</t>
  </si>
  <si>
    <t>1001-1200</t>
  </si>
  <si>
    <t>1201-1400</t>
  </si>
  <si>
    <t>1401-1600</t>
  </si>
  <si>
    <t>1601-1800</t>
  </si>
  <si>
    <t>1801-1900</t>
  </si>
  <si>
    <t>1901-2200</t>
  </si>
  <si>
    <t>2201-2500</t>
  </si>
  <si>
    <t>2501-2800</t>
  </si>
  <si>
    <t>2801-3100</t>
  </si>
  <si>
    <t>3101-3500</t>
  </si>
  <si>
    <t>3501-4000</t>
  </si>
  <si>
    <t>4001-5000</t>
  </si>
  <si>
    <t>5001-6000</t>
  </si>
  <si>
    <t>6001-6500</t>
  </si>
  <si>
    <t>6501-7500</t>
  </si>
  <si>
    <t>7501-8500</t>
  </si>
  <si>
    <t>8501-9500</t>
  </si>
  <si>
    <t>9501-10000</t>
  </si>
  <si>
    <t>10 001-</t>
  </si>
  <si>
    <t>20-22</t>
  </si>
  <si>
    <t>tapauksittain</t>
  </si>
  <si>
    <t>Liikevaihtoperusteinen jäsenmaksu</t>
  </si>
  <si>
    <t>Henkilöstöperusteinen jäsenmaksu</t>
  </si>
  <si>
    <t>Vuosijäsenmaksu</t>
  </si>
  <si>
    <t>Liittymisvuoden jäsenmaksu</t>
  </si>
  <si>
    <t>€</t>
  </si>
  <si>
    <t>kk</t>
  </si>
  <si>
    <t>Liittymisvuoden jäsenmaksun kuukaudet:</t>
  </si>
  <si>
    <t>Salasana:Tasolasi</t>
  </si>
  <si>
    <t>Liikevaihto ed. v:</t>
  </si>
  <si>
    <t>Jäsenyrityksen jäsenmaksulaskelma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</si>
</sst>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8" tint="0.399945066682943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7">
    <xf numFmtId="0" fontId="0" fillId="0" borderId="0" xfId="0"/>
    <xf numFmtId="0" fontId="3" fillId="0" borderId="0" xfId="0" applyFont="1"/>
    <xf numFmtId="0" fontId="2" fillId="0" borderId="0" xfId="0" applyFont="1"/>
    <xf numFmtId="49" fontId="0" fillId="0" borderId="0" xfId="0" applyNumberFormat="1"/>
    <xf numFmtId="0" fontId="4" fillId="0" borderId="2" xfId="0" applyFont="1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0" xfId="0" applyBorder="1" applyAlignment="1" applyProtection="1">
      <alignment horizontal="center"/>
    </xf>
    <xf numFmtId="2" fontId="0" fillId="0" borderId="0" xfId="0" applyNumberFormat="1" applyBorder="1" applyAlignment="1" applyProtection="1">
      <alignment horizontal="center"/>
    </xf>
    <xf numFmtId="0" fontId="0" fillId="0" borderId="7" xfId="0" applyBorder="1" applyProtection="1"/>
    <xf numFmtId="0" fontId="0" fillId="0" borderId="8" xfId="0" applyBorder="1" applyProtection="1"/>
    <xf numFmtId="0" fontId="0" fillId="0" borderId="9" xfId="0" applyBorder="1" applyProtection="1"/>
    <xf numFmtId="0" fontId="0" fillId="0" borderId="0" xfId="0" applyProtection="1">
      <protection locked="0"/>
    </xf>
    <xf numFmtId="0" fontId="1" fillId="3" borderId="1" xfId="1" applyFill="1" applyAlignment="1" applyProtection="1">
      <alignment horizontal="center"/>
    </xf>
  </cellXfs>
  <cellStyles count="2">
    <cellStyle name="Normaali" xfId="0" builtinId="0"/>
    <cellStyle name="Syöttö" xfId="1" builtin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1"/>
  <dimension ref="B1:G15"/>
  <sheetViews>
    <sheetView showGridLines="0" tabSelected="1" zoomScaleNormal="100" workbookViewId="0">
      <selection activeCell="I6" sqref="I6:I7"/>
    </sheetView>
  </sheetViews>
  <sheetFormatPr defaultRowHeight="14.6" x14ac:dyDescent="0.4"/>
  <cols>
    <col min="1" max="1" width="4.69140625" customWidth="1"/>
    <col min="2" max="2" width="17.3828125" customWidth="1"/>
    <col min="3" max="3" width="18.69140625" customWidth="1"/>
    <col min="4" max="4" width="3.3828125" customWidth="1"/>
    <col min="5" max="5" width="11.3046875" customWidth="1"/>
  </cols>
  <sheetData>
    <row r="1" spans="2:7" ht="36.75" customHeight="1" x14ac:dyDescent="0.5">
      <c r="B1" s="1" t="s">
        <v>0</v>
      </c>
      <c r="G1" s="1" t="s">
        <v>1</v>
      </c>
    </row>
    <row r="3" spans="2:7" x14ac:dyDescent="0.4">
      <c r="B3" s="2" t="s">
        <v>2</v>
      </c>
    </row>
    <row r="4" spans="2:7" x14ac:dyDescent="0.4">
      <c r="B4" s="15" t="s">
        <v>77</v>
      </c>
      <c r="C4" s="16"/>
      <c r="E4" t="s">
        <v>4</v>
      </c>
    </row>
    <row r="5" spans="2:7" x14ac:dyDescent="0.4">
      <c r="B5" s="15" t="s">
        <v>3</v>
      </c>
      <c r="C5" s="16"/>
      <c r="E5" t="s">
        <v>5</v>
      </c>
    </row>
    <row r="6" spans="2:7" x14ac:dyDescent="0.4">
      <c r="B6" s="15" t="s">
        <v>6</v>
      </c>
      <c r="C6" s="16"/>
    </row>
    <row r="8" spans="2:7" ht="15" thickBot="1" x14ac:dyDescent="0.45"/>
    <row r="9" spans="2:7" x14ac:dyDescent="0.4">
      <c r="B9" s="4" t="s">
        <v>78</v>
      </c>
      <c r="C9" s="5"/>
      <c r="D9" s="5"/>
      <c r="E9" s="5"/>
      <c r="F9" s="6"/>
    </row>
    <row r="10" spans="2:7" x14ac:dyDescent="0.4">
      <c r="B10" s="7"/>
      <c r="C10" s="8"/>
      <c r="D10" s="8"/>
      <c r="E10" s="8"/>
      <c r="F10" s="9"/>
    </row>
    <row r="11" spans="2:7" x14ac:dyDescent="0.4">
      <c r="B11" s="7" t="s">
        <v>69</v>
      </c>
      <c r="C11" s="8"/>
      <c r="D11" s="8"/>
      <c r="E11" s="10" t="b">
        <f>IF(C4=Taul2!C1,"72",IF(C4=Taul2!C2,"93",IF(C4=Taul2!C3,"119",IF(C4=Taul2!C4,"145",IF(C4=Taul2!C5,"169",IF(C4=Taul2!C6,"194",IF(C4=Taul2!C7,"212",IF(C4=Taul2!C8,"232",IF(C4=Taul2!C9,"249",IF(C4=Taul2!C10,"275",IF(C4=Taul2!C11,"313",IF(C4=Taul2!C12,"356",IF(C4=Taul2!C13,"394",IF(C4=Taul2!C14,"431",IF(C4=Taul2!C15,"475",IF(C4=Taul2!C16,"525",IF(C4=Taul2!C17,"592",IF(C4=Taul2!C18,"654",IF(C4=Taul2!C19,"720",IF(C4=Taul2!C20,"788",IF(C4=Taul2!C21,"856",IF(C4=Taul2!C22,"882",IF(C4=Taul2!C23,"1117",IF(C4=Taul2!C24,"1249",IF(C4=Taul2!C25,"1380",IF(C4=Taul2!C26,"1574",IF(C4=Taul2!C27,"1704",IF(C4=Taul2!C28,"1832",IF(C4=Taul2!C29,"1967")))))))))))))))))))))))))))))</f>
        <v>0</v>
      </c>
      <c r="F11" s="9" t="s">
        <v>73</v>
      </c>
    </row>
    <row r="12" spans="2:7" x14ac:dyDescent="0.4">
      <c r="B12" s="7" t="s">
        <v>70</v>
      </c>
      <c r="C12" s="8"/>
      <c r="D12" s="8"/>
      <c r="E12" s="10" t="b">
        <f>IF(C5=Taul2!B1,"72",IF(C5=Taul2!B2,"93",IF(C5=Taul2!B3,"119",IF(C5=Taul2!B4,"145",IF(C5=Taul2!B5,"169",IF(C5=Taul2!B6,"194",IF(C5=Taul2!B7,"212",IF(C5=Taul2!B8,"232",IF(C5=Taul2!B9,"249",IF(C5=Taul2!B10,"275",IF(C5=Taul2!B11,"313",IF(C5=Taul2!B12,"356",IF(C5=Taul2!B13,"394",IF(C5=Taul2!B14,"431",IF(C5=Taul2!B15,"475",IF(C5=Taul2!B16,"525",IF(C5=Taul2!B17,"592",IF(C5=Taul2!B18,"654",IF(C5=Taul2!B19,"720",IF(C5=Taul2!B20,"788",IF(C5=Taul2!B21,"856",IF(C5=Taul2!B22,"882",IF(C5=Taul2!B23,"1117",IF(C5=Taul2!B24,"1249",IF(C5=Taul2!B25,"1380",IF(C5=Taul2!B26,"1574",IF(C5=Taul2!B27,"1704",IF(C5=Taul2!B28,"1832",IF(C5=Taul2!B29,"1967")))))))))))))))))))))))))))))</f>
        <v>0</v>
      </c>
      <c r="F12" s="9" t="s">
        <v>73</v>
      </c>
    </row>
    <row r="13" spans="2:7" x14ac:dyDescent="0.4">
      <c r="B13" s="7" t="s">
        <v>71</v>
      </c>
      <c r="C13" s="8"/>
      <c r="D13" s="8"/>
      <c r="E13" s="10">
        <f>E11+E12</f>
        <v>0</v>
      </c>
      <c r="F13" s="9" t="s">
        <v>73</v>
      </c>
    </row>
    <row r="14" spans="2:7" x14ac:dyDescent="0.4">
      <c r="B14" s="7" t="s">
        <v>72</v>
      </c>
      <c r="C14" s="8"/>
      <c r="D14" s="8"/>
      <c r="E14" s="11">
        <f>E13/12*Taul2!A34</f>
        <v>0</v>
      </c>
      <c r="F14" s="9" t="s">
        <v>73</v>
      </c>
    </row>
    <row r="15" spans="2:7" ht="15" thickBot="1" x14ac:dyDescent="0.45">
      <c r="B15" s="12"/>
      <c r="C15" s="13"/>
      <c r="D15" s="13"/>
      <c r="E15" s="13"/>
      <c r="F15" s="14"/>
    </row>
  </sheetData>
  <sheetProtection selectLockedCells="1"/>
  <protectedRanges>
    <protectedRange password="8F47" sqref="B11:F14" name="Alue1"/>
  </protectedRange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Taul2!$A$1:$A$12</xm:f>
          </x14:formula1>
          <xm:sqref>C6</xm:sqref>
        </x14:dataValidation>
        <x14:dataValidation type="list" allowBlank="1" showInputMessage="1" showErrorMessage="1" xr:uid="{00000000-0002-0000-0000-000001000000}">
          <x14:formula1>
            <xm:f>Taul2!$B$1:$B$30</xm:f>
          </x14:formula1>
          <xm:sqref>C5</xm:sqref>
        </x14:dataValidation>
        <x14:dataValidation type="list" allowBlank="1" showInputMessage="1" showErrorMessage="1" xr:uid="{00000000-0002-0000-0000-000002000000}">
          <x14:formula1>
            <xm:f>Taul2!$C$1:$C$30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ul2"/>
  <dimension ref="A1:D37"/>
  <sheetViews>
    <sheetView topLeftCell="E1" workbookViewId="0">
      <selection activeCell="E34" sqref="E34"/>
    </sheetView>
  </sheetViews>
  <sheetFormatPr defaultRowHeight="14.6" x14ac:dyDescent="0.4"/>
  <cols>
    <col min="1" max="1" width="11.53515625" hidden="1" customWidth="1"/>
    <col min="2" max="4" width="0" hidden="1" customWidth="1"/>
  </cols>
  <sheetData>
    <row r="1" spans="1:4" x14ac:dyDescent="0.4">
      <c r="A1" t="s">
        <v>7</v>
      </c>
      <c r="B1">
        <v>1</v>
      </c>
      <c r="C1" t="s">
        <v>37</v>
      </c>
      <c r="D1">
        <v>72</v>
      </c>
    </row>
    <row r="2" spans="1:4" x14ac:dyDescent="0.4">
      <c r="A2" t="s">
        <v>8</v>
      </c>
      <c r="B2">
        <v>2</v>
      </c>
      <c r="C2" t="s">
        <v>38</v>
      </c>
      <c r="D2">
        <v>93</v>
      </c>
    </row>
    <row r="3" spans="1:4" x14ac:dyDescent="0.4">
      <c r="A3" t="s">
        <v>9</v>
      </c>
      <c r="B3">
        <v>3</v>
      </c>
      <c r="C3" t="s">
        <v>39</v>
      </c>
      <c r="D3">
        <v>119</v>
      </c>
    </row>
    <row r="4" spans="1:4" x14ac:dyDescent="0.4">
      <c r="A4" t="s">
        <v>10</v>
      </c>
      <c r="B4">
        <v>4</v>
      </c>
      <c r="C4" t="s">
        <v>40</v>
      </c>
      <c r="D4">
        <v>145</v>
      </c>
    </row>
    <row r="5" spans="1:4" x14ac:dyDescent="0.4">
      <c r="A5" t="s">
        <v>11</v>
      </c>
      <c r="B5">
        <v>5</v>
      </c>
      <c r="C5" t="s">
        <v>41</v>
      </c>
      <c r="D5">
        <v>169</v>
      </c>
    </row>
    <row r="6" spans="1:4" x14ac:dyDescent="0.4">
      <c r="A6" t="s">
        <v>12</v>
      </c>
      <c r="B6">
        <v>6</v>
      </c>
      <c r="C6" t="s">
        <v>42</v>
      </c>
      <c r="D6">
        <v>194</v>
      </c>
    </row>
    <row r="7" spans="1:4" x14ac:dyDescent="0.4">
      <c r="A7" t="s">
        <v>13</v>
      </c>
      <c r="B7">
        <v>7</v>
      </c>
      <c r="C7" t="s">
        <v>43</v>
      </c>
      <c r="D7">
        <v>212</v>
      </c>
    </row>
    <row r="8" spans="1:4" x14ac:dyDescent="0.4">
      <c r="A8" t="s">
        <v>14</v>
      </c>
      <c r="B8">
        <v>8</v>
      </c>
      <c r="C8" t="s">
        <v>44</v>
      </c>
      <c r="D8">
        <v>232</v>
      </c>
    </row>
    <row r="9" spans="1:4" x14ac:dyDescent="0.4">
      <c r="A9" t="s">
        <v>15</v>
      </c>
      <c r="B9">
        <v>9</v>
      </c>
      <c r="C9" t="s">
        <v>45</v>
      </c>
      <c r="D9">
        <v>249</v>
      </c>
    </row>
    <row r="10" spans="1:4" x14ac:dyDescent="0.4">
      <c r="A10" t="s">
        <v>16</v>
      </c>
      <c r="B10">
        <v>10</v>
      </c>
      <c r="C10" t="s">
        <v>46</v>
      </c>
      <c r="D10">
        <v>275</v>
      </c>
    </row>
    <row r="11" spans="1:4" x14ac:dyDescent="0.4">
      <c r="A11" t="s">
        <v>17</v>
      </c>
      <c r="B11">
        <v>11</v>
      </c>
      <c r="C11" t="s">
        <v>47</v>
      </c>
      <c r="D11">
        <v>313</v>
      </c>
    </row>
    <row r="12" spans="1:4" x14ac:dyDescent="0.4">
      <c r="A12" t="s">
        <v>18</v>
      </c>
      <c r="B12" s="3" t="s">
        <v>19</v>
      </c>
      <c r="C12" t="s">
        <v>48</v>
      </c>
      <c r="D12">
        <v>356</v>
      </c>
    </row>
    <row r="13" spans="1:4" x14ac:dyDescent="0.4">
      <c r="B13" s="3" t="s">
        <v>20</v>
      </c>
      <c r="C13" t="s">
        <v>49</v>
      </c>
      <c r="D13">
        <v>394</v>
      </c>
    </row>
    <row r="14" spans="1:4" x14ac:dyDescent="0.4">
      <c r="B14" s="3" t="s">
        <v>21</v>
      </c>
      <c r="C14" t="s">
        <v>50</v>
      </c>
      <c r="D14">
        <v>431</v>
      </c>
    </row>
    <row r="15" spans="1:4" x14ac:dyDescent="0.4">
      <c r="B15" s="3" t="s">
        <v>22</v>
      </c>
      <c r="C15" t="s">
        <v>51</v>
      </c>
      <c r="D15">
        <v>475</v>
      </c>
    </row>
    <row r="16" spans="1:4" x14ac:dyDescent="0.4">
      <c r="B16" s="3" t="s">
        <v>67</v>
      </c>
      <c r="C16" t="s">
        <v>52</v>
      </c>
      <c r="D16">
        <v>525</v>
      </c>
    </row>
    <row r="17" spans="2:4" x14ac:dyDescent="0.4">
      <c r="B17" s="3" t="s">
        <v>23</v>
      </c>
      <c r="C17" t="s">
        <v>53</v>
      </c>
      <c r="D17">
        <v>592</v>
      </c>
    </row>
    <row r="18" spans="2:4" x14ac:dyDescent="0.4">
      <c r="B18" s="3" t="s">
        <v>24</v>
      </c>
      <c r="C18" t="s">
        <v>54</v>
      </c>
      <c r="D18">
        <v>654</v>
      </c>
    </row>
    <row r="19" spans="2:4" x14ac:dyDescent="0.4">
      <c r="B19" s="3" t="s">
        <v>25</v>
      </c>
      <c r="C19" t="s">
        <v>55</v>
      </c>
      <c r="D19">
        <v>720</v>
      </c>
    </row>
    <row r="20" spans="2:4" x14ac:dyDescent="0.4">
      <c r="B20" s="3" t="s">
        <v>26</v>
      </c>
      <c r="C20" t="s">
        <v>56</v>
      </c>
      <c r="D20">
        <v>788</v>
      </c>
    </row>
    <row r="21" spans="2:4" x14ac:dyDescent="0.4">
      <c r="B21" s="3" t="s">
        <v>27</v>
      </c>
      <c r="C21" t="s">
        <v>57</v>
      </c>
      <c r="D21">
        <v>856</v>
      </c>
    </row>
    <row r="22" spans="2:4" x14ac:dyDescent="0.4">
      <c r="B22" s="3" t="s">
        <v>28</v>
      </c>
      <c r="C22" t="s">
        <v>58</v>
      </c>
      <c r="D22">
        <v>882</v>
      </c>
    </row>
    <row r="23" spans="2:4" x14ac:dyDescent="0.4">
      <c r="B23" s="3" t="s">
        <v>29</v>
      </c>
      <c r="C23" t="s">
        <v>59</v>
      </c>
      <c r="D23">
        <v>1117</v>
      </c>
    </row>
    <row r="24" spans="2:4" x14ac:dyDescent="0.4">
      <c r="B24" s="3" t="s">
        <v>30</v>
      </c>
      <c r="C24" t="s">
        <v>60</v>
      </c>
      <c r="D24">
        <v>1249</v>
      </c>
    </row>
    <row r="25" spans="2:4" x14ac:dyDescent="0.4">
      <c r="B25" s="3" t="s">
        <v>31</v>
      </c>
      <c r="C25" t="s">
        <v>61</v>
      </c>
      <c r="D25">
        <v>1380</v>
      </c>
    </row>
    <row r="26" spans="2:4" x14ac:dyDescent="0.4">
      <c r="B26" s="3" t="s">
        <v>32</v>
      </c>
      <c r="C26" t="s">
        <v>62</v>
      </c>
      <c r="D26">
        <v>1574</v>
      </c>
    </row>
    <row r="27" spans="2:4" x14ac:dyDescent="0.4">
      <c r="B27" s="3" t="s">
        <v>33</v>
      </c>
      <c r="C27" t="s">
        <v>63</v>
      </c>
      <c r="D27">
        <v>1704</v>
      </c>
    </row>
    <row r="28" spans="2:4" x14ac:dyDescent="0.4">
      <c r="B28" s="3" t="s">
        <v>34</v>
      </c>
      <c r="C28" t="s">
        <v>64</v>
      </c>
      <c r="D28">
        <v>1832</v>
      </c>
    </row>
    <row r="29" spans="2:4" x14ac:dyDescent="0.4">
      <c r="B29" s="3" t="s">
        <v>35</v>
      </c>
      <c r="C29" t="s">
        <v>65</v>
      </c>
      <c r="D29">
        <v>1967</v>
      </c>
    </row>
    <row r="30" spans="2:4" x14ac:dyDescent="0.4">
      <c r="B30" s="3" t="s">
        <v>36</v>
      </c>
      <c r="C30" t="s">
        <v>66</v>
      </c>
      <c r="D30" t="s">
        <v>68</v>
      </c>
    </row>
    <row r="33" spans="1:2" x14ac:dyDescent="0.4">
      <c r="A33" t="s">
        <v>75</v>
      </c>
    </row>
    <row r="34" spans="1:2" x14ac:dyDescent="0.4">
      <c r="A34" t="b">
        <f>IF(Perustiedot!C6=Taul2!A1,"12",IF(Perustiedot!C6=Taul2!A2,"11",IF(Perustiedot!C6=Taul2!A3,"10",IF(Perustiedot!C6=Taul2!A4,"9",IF(Perustiedot!C6=Taul2!A5,"8",IF(Perustiedot!C6=Taul2!A6,"7",IF(Perustiedot!C6=Taul2!A7,"6",IF(Perustiedot!C6=Taul2!A8,"5",IF(Perustiedot!C6=Taul2!A9,"4",IF(Perustiedot!C6=Taul2!A10,"3",IF(Perustiedot!C6=Taul2!A11,"2",IF(Perustiedot!C6=Taul2!A12,"1"))))))))))))</f>
        <v>0</v>
      </c>
      <c r="B34" t="s">
        <v>74</v>
      </c>
    </row>
    <row r="37" spans="1:2" x14ac:dyDescent="0.4">
      <c r="A37" t="s">
        <v>76</v>
      </c>
    </row>
  </sheetData>
  <sheetProtection password="8F47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Perustiedot</vt:lpstr>
      <vt:lpstr>Taul2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</dc:creator>
  <cp:lastModifiedBy>Jenni Heikkilä</cp:lastModifiedBy>
  <dcterms:created xsi:type="dcterms:W3CDTF">2016-01-20T15:42:18Z</dcterms:created>
  <dcterms:modified xsi:type="dcterms:W3CDTF">2021-01-12T07:59:41Z</dcterms:modified>
</cp:coreProperties>
</file>