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nokia-my.sharepoint.com/personal/juha_pekka_karjalainen_nokia_com/Documents/Documents/Personal/Haka Ry/Kirjanpito/"/>
    </mc:Choice>
  </mc:AlternateContent>
  <xr:revisionPtr revIDLastSave="157" documentId="8_{81237E76-61A3-4311-BABD-131A52C09615}" xr6:coauthVersionLast="47" xr6:coauthVersionMax="47" xr10:uidLastSave="{E39F8342-C097-405D-9D3E-08C7D62A6AFD}"/>
  <bookViews>
    <workbookView xWindow="-120" yWindow="-120" windowWidth="29040" windowHeight="17640" xr2:uid="{00000000-000D-0000-FFFF-FFFF00000000}"/>
  </bookViews>
  <sheets>
    <sheet name="Lasku" sheetId="1" r:id="rId1"/>
  </sheets>
  <definedNames>
    <definedName name="_xlnm.Print_Area" localSheetId="0">Lasku!$A$3:$J$60</definedName>
  </definedNames>
  <calcPr calcId="191028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1" i="1" l="1"/>
  <c r="V48" i="1"/>
  <c r="U48" i="1"/>
  <c r="I48" i="1"/>
  <c r="E48" i="1"/>
  <c r="G48" i="1" s="1"/>
  <c r="K49" i="1" l="1"/>
  <c r="N4" i="1"/>
  <c r="N5" i="1" s="1"/>
  <c r="N7" i="1" s="1"/>
  <c r="R4" i="1"/>
  <c r="R5" i="1" s="1"/>
  <c r="R7" i="1" s="1"/>
  <c r="S4" i="1"/>
  <c r="S5" i="1" s="1"/>
  <c r="S7" i="1" s="1"/>
  <c r="Q4" i="1"/>
  <c r="Q5" i="1" s="1"/>
  <c r="Q7" i="1" s="1"/>
  <c r="T4" i="1"/>
  <c r="T5" i="1" s="1"/>
  <c r="T7" i="1" s="1"/>
  <c r="O4" i="1"/>
  <c r="O5" i="1" s="1"/>
  <c r="O7" i="1" s="1"/>
  <c r="M4" i="1"/>
  <c r="M5" i="1" s="1"/>
  <c r="M7" i="1" s="1"/>
  <c r="M8" i="1" s="1"/>
  <c r="M9" i="1" s="1"/>
  <c r="M10" i="1" s="1"/>
  <c r="P4" i="1"/>
  <c r="P5" i="1" s="1"/>
  <c r="P7" i="1" s="1"/>
  <c r="J48" i="1" l="1"/>
  <c r="M1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toimisto</author>
  </authors>
  <commentList>
    <comment ref="F11" authorId="0" shapeId="0" xr:uid="{00000000-0006-0000-0000-000001000000}">
      <text>
        <r>
          <rPr>
            <b/>
            <sz val="10"/>
            <color indexed="81"/>
            <rFont val="Tahoma"/>
            <family val="2"/>
          </rPr>
          <t xml:space="preserve">käytä pilkkua, jos lisäät minuutteja. Esim. 8,30
</t>
        </r>
        <r>
          <rPr>
            <sz val="10"/>
            <color indexed="81"/>
            <rFont val="Tahoma"/>
            <family val="2"/>
          </rPr>
          <t xml:space="preserve">
</t>
        </r>
      </text>
    </comment>
    <comment ref="G11" authorId="0" shapeId="0" xr:uid="{00000000-0006-0000-0000-000002000000}">
      <text>
        <r>
          <rPr>
            <b/>
            <sz val="10"/>
            <color indexed="81"/>
            <rFont val="Tahoma"/>
            <family val="2"/>
          </rPr>
          <t xml:space="preserve">käytä pilkkua, jos lisäät minuutteja. Esim. 8,30
</t>
        </r>
        <r>
          <rPr>
            <sz val="10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<sst xmlns="http://schemas.openxmlformats.org/spreadsheetml/2006/main" count="42" uniqueCount="40">
  <si>
    <t>otsikoidaan</t>
  </si>
  <si>
    <t>Laskuttajan tiedot</t>
  </si>
  <si>
    <t>lukujen hajoitus</t>
  </si>
  <si>
    <t xml:space="preserve">Nimi: </t>
  </si>
  <si>
    <t>merkit takaisin luvuiksi</t>
  </si>
  <si>
    <t xml:space="preserve">Osoite: </t>
  </si>
  <si>
    <t>Tehtävä:</t>
  </si>
  <si>
    <t>viitteen kerroinsarja</t>
  </si>
  <si>
    <t xml:space="preserve">Postinro: </t>
  </si>
  <si>
    <t>Pankki:</t>
  </si>
  <si>
    <t>lukujen tulo</t>
  </si>
  <si>
    <t>Postitoimipaikka:</t>
  </si>
  <si>
    <t>Tilinumero:</t>
  </si>
  <si>
    <t>lukujen summa</t>
  </si>
  <si>
    <t>Henkilötunnus:</t>
  </si>
  <si>
    <t>pyöristys seur. kymmeneen</t>
  </si>
  <si>
    <t>Erittely</t>
  </si>
  <si>
    <t>tarkistusnumero</t>
  </si>
  <si>
    <t>Pvm</t>
  </si>
  <si>
    <t>Matkan tarkoitus</t>
  </si>
  <si>
    <t>Ajoreitti 
(koti=x)</t>
  </si>
  <si>
    <t>Kilo-metrit*</t>
  </si>
  <si>
    <t>Lähtö klo</t>
  </si>
  <si>
    <t>Tulo klo</t>
  </si>
  <si>
    <t>Tunnit</t>
  </si>
  <si>
    <t>viitenumero</t>
  </si>
  <si>
    <t>Yhteensä:</t>
  </si>
  <si>
    <t>Päiväys ja allekirjoitus</t>
  </si>
  <si>
    <t>Tarkastanut (pvm ja allekirjoitus)</t>
  </si>
  <si>
    <t>Hyväksynyt (pvm ja allekirjoitus)</t>
  </si>
  <si>
    <t>Jaosto:</t>
  </si>
  <si>
    <t>Ateriat</t>
  </si>
  <si>
    <t>Hotelli</t>
  </si>
  <si>
    <t>Matkat (EUR)</t>
  </si>
  <si>
    <t>Matkat (KM)</t>
  </si>
  <si>
    <t xml:space="preserve">Ateriat </t>
  </si>
  <si>
    <t>Hotellit</t>
  </si>
  <si>
    <t>Haka ry:n maksamat kilometrikorvaukset: 
- Yleisurheilu- ja suunnistujaostojen maksamat kilometrikorvaukset kilpailu ja leirimatkoilta on 0,295€/km
- Verottajan hyväksymä kilometrikorvaus muilta matkoilta on 0,59 €/km</t>
  </si>
  <si>
    <t>Paikoitus</t>
  </si>
  <si>
    <t>Julkinen kulkuneuvo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</si>
</sst>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9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6"/>
      <name val="Arial"/>
      <family val="2"/>
    </font>
    <font>
      <b/>
      <sz val="8"/>
      <name val="Arial"/>
      <family val="2"/>
    </font>
    <font>
      <b/>
      <sz val="12"/>
      <name val="Arial"/>
      <family val="2"/>
    </font>
    <font>
      <sz val="6"/>
      <name val="Arial"/>
      <family val="2"/>
    </font>
    <font>
      <sz val="8"/>
      <name val="Arial"/>
      <family val="2"/>
    </font>
    <font>
      <sz val="12"/>
      <name val="Arial"/>
      <family val="2"/>
    </font>
    <font>
      <sz val="10"/>
      <name val="MankSans"/>
    </font>
    <font>
      <sz val="12"/>
      <name val="MankSans"/>
    </font>
    <font>
      <sz val="8"/>
      <name val="Garamond"/>
      <family val="1"/>
    </font>
    <font>
      <sz val="10"/>
      <color indexed="81"/>
      <name val="Tahoma"/>
      <family val="2"/>
    </font>
    <font>
      <b/>
      <sz val="10"/>
      <color indexed="81"/>
      <name val="Tahoma"/>
      <family val="2"/>
    </font>
    <font>
      <i/>
      <sz val="9"/>
      <name val="Arial"/>
      <family val="2"/>
    </font>
    <font>
      <i/>
      <sz val="10"/>
      <name val="Arial"/>
      <family val="2"/>
    </font>
    <font>
      <sz val="11"/>
      <color rgb="FF000000"/>
      <name val="Arial"/>
    </font>
    <font>
      <sz val="11"/>
      <color rgb="FF3F3F76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CC99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2">
    <xf numFmtId="0" fontId="0" fillId="0" borderId="0"/>
    <xf numFmtId="0" fontId="18" fillId="3" borderId="17" applyNumberFormat="0" applyAlignment="0" applyProtection="0"/>
  </cellStyleXfs>
  <cellXfs count="82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2" borderId="0" xfId="0" applyFont="1" applyFill="1" applyAlignment="1">
      <alignment vertical="center"/>
    </xf>
    <xf numFmtId="0" fontId="4" fillId="0" borderId="2" xfId="0" applyFont="1" applyBorder="1" applyAlignment="1">
      <alignment horizontal="center"/>
    </xf>
    <xf numFmtId="0" fontId="1" fillId="0" borderId="0" xfId="0" applyFont="1" applyAlignment="1">
      <alignment horizontal="right" vertical="center"/>
    </xf>
    <xf numFmtId="0" fontId="1" fillId="0" borderId="0" xfId="0" applyFont="1"/>
    <xf numFmtId="0" fontId="8" fillId="0" borderId="0" xfId="0" applyFont="1"/>
    <xf numFmtId="0" fontId="4" fillId="0" borderId="4" xfId="0" applyFont="1" applyBorder="1"/>
    <xf numFmtId="0" fontId="0" fillId="0" borderId="5" xfId="0" applyBorder="1"/>
    <xf numFmtId="0" fontId="5" fillId="0" borderId="3" xfId="0" applyFont="1" applyBorder="1"/>
    <xf numFmtId="0" fontId="9" fillId="0" borderId="3" xfId="0" applyFont="1" applyBorder="1" applyAlignment="1">
      <alignment horizontal="center"/>
    </xf>
    <xf numFmtId="0" fontId="2" fillId="0" borderId="0" xfId="0" applyFont="1"/>
    <xf numFmtId="0" fontId="8" fillId="0" borderId="0" xfId="0" applyFont="1" applyAlignment="1">
      <alignment horizontal="left"/>
    </xf>
    <xf numFmtId="0" fontId="7" fillId="0" borderId="0" xfId="0" applyFont="1"/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3" fillId="0" borderId="0" xfId="0" applyFont="1"/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11" fillId="2" borderId="0" xfId="0" applyFont="1" applyFill="1" applyAlignment="1">
      <alignment vertical="center"/>
    </xf>
    <xf numFmtId="0" fontId="10" fillId="2" borderId="1" xfId="0" applyFont="1" applyFill="1" applyBorder="1" applyAlignment="1">
      <alignment horizontal="left" vertical="center" wrapText="1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2" fontId="1" fillId="2" borderId="8" xfId="0" applyNumberFormat="1" applyFont="1" applyFill="1" applyBorder="1" applyAlignment="1" applyProtection="1">
      <alignment horizontal="left" vertical="center"/>
      <protection locked="0"/>
    </xf>
    <xf numFmtId="0" fontId="8" fillId="0" borderId="9" xfId="0" applyFont="1" applyBorder="1" applyAlignment="1">
      <alignment horizontal="center"/>
    </xf>
    <xf numFmtId="0" fontId="1" fillId="0" borderId="11" xfId="0" applyFont="1" applyBorder="1" applyAlignment="1">
      <alignment vertical="center"/>
    </xf>
    <xf numFmtId="10" fontId="1" fillId="2" borderId="0" xfId="0" applyNumberFormat="1" applyFont="1" applyFill="1" applyAlignment="1">
      <alignment horizontal="left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6" fillId="0" borderId="11" xfId="0" applyFont="1" applyBorder="1" applyAlignment="1">
      <alignment vertical="center"/>
    </xf>
    <xf numFmtId="0" fontId="15" fillId="0" borderId="0" xfId="0" applyFont="1"/>
    <xf numFmtId="0" fontId="16" fillId="0" borderId="0" xfId="0" applyFont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17" fillId="0" borderId="0" xfId="0" applyFont="1" applyAlignment="1">
      <alignment vertical="center"/>
    </xf>
    <xf numFmtId="0" fontId="1" fillId="2" borderId="0" xfId="0" applyFont="1" applyFill="1" applyAlignment="1" applyProtection="1">
      <alignment horizontal="left" vertical="center"/>
      <protection locked="0"/>
    </xf>
    <xf numFmtId="14" fontId="1" fillId="2" borderId="0" xfId="0" applyNumberFormat="1" applyFont="1" applyFill="1" applyAlignment="1" applyProtection="1">
      <alignment horizontal="center" vertical="center" wrapText="1"/>
      <protection locked="0"/>
    </xf>
    <xf numFmtId="2" fontId="1" fillId="2" borderId="7" xfId="0" applyNumberFormat="1" applyFont="1" applyFill="1" applyBorder="1" applyAlignment="1" applyProtection="1">
      <alignment horizontal="left" vertical="center"/>
      <protection locked="0"/>
    </xf>
    <xf numFmtId="2" fontId="1" fillId="2" borderId="6" xfId="0" applyNumberFormat="1" applyFont="1" applyFill="1" applyBorder="1" applyAlignment="1" applyProtection="1">
      <alignment horizontal="left" vertical="center"/>
      <protection locked="0"/>
    </xf>
    <xf numFmtId="2" fontId="9" fillId="0" borderId="6" xfId="0" applyNumberFormat="1" applyFont="1" applyBorder="1" applyAlignment="1">
      <alignment vertical="center"/>
    </xf>
    <xf numFmtId="2" fontId="9" fillId="0" borderId="1" xfId="0" applyNumberFormat="1" applyFont="1" applyBorder="1" applyAlignment="1">
      <alignment vertical="center"/>
    </xf>
    <xf numFmtId="17" fontId="1" fillId="2" borderId="0" xfId="0" applyNumberFormat="1" applyFont="1" applyFill="1" applyAlignment="1" applyProtection="1">
      <alignment horizontal="left" vertical="center" wrapText="1"/>
      <protection locked="0"/>
    </xf>
    <xf numFmtId="164" fontId="18" fillId="3" borderId="17" xfId="1" applyNumberFormat="1" applyAlignment="1">
      <alignment horizontal="right" vertical="center"/>
    </xf>
    <xf numFmtId="14" fontId="18" fillId="3" borderId="17" xfId="1" applyNumberFormat="1" applyAlignment="1" applyProtection="1">
      <alignment horizontal="left" vertical="center"/>
      <protection locked="0"/>
    </xf>
    <xf numFmtId="17" fontId="18" fillId="3" borderId="17" xfId="1" applyNumberFormat="1" applyAlignment="1" applyProtection="1">
      <alignment horizontal="left" vertical="center"/>
      <protection locked="0"/>
    </xf>
    <xf numFmtId="2" fontId="18" fillId="3" borderId="17" xfId="1" applyNumberFormat="1" applyAlignment="1" applyProtection="1">
      <alignment horizontal="left" vertical="center"/>
      <protection locked="0"/>
    </xf>
    <xf numFmtId="0" fontId="18" fillId="3" borderId="17" xfId="1" applyAlignment="1" applyProtection="1">
      <alignment horizontal="left" vertical="center"/>
      <protection locked="0"/>
    </xf>
    <xf numFmtId="4" fontId="18" fillId="3" borderId="17" xfId="1" applyNumberFormat="1" applyAlignment="1" applyProtection="1">
      <alignment horizontal="left" vertical="center"/>
      <protection locked="0"/>
    </xf>
    <xf numFmtId="0" fontId="18" fillId="3" borderId="17" xfId="1" applyAlignment="1">
      <alignment vertical="center"/>
    </xf>
    <xf numFmtId="14" fontId="18" fillId="3" borderId="17" xfId="1" applyNumberFormat="1" applyAlignment="1" applyProtection="1">
      <alignment horizontal="left"/>
      <protection locked="0"/>
    </xf>
    <xf numFmtId="0" fontId="18" fillId="3" borderId="17" xfId="1" applyAlignment="1" applyProtection="1">
      <alignment horizontal="left"/>
      <protection locked="0"/>
    </xf>
    <xf numFmtId="0" fontId="1" fillId="0" borderId="14" xfId="0" applyFont="1" applyBorder="1" applyAlignment="1" applyProtection="1">
      <alignment horizontal="center"/>
      <protection locked="0"/>
    </xf>
    <xf numFmtId="0" fontId="1" fillId="0" borderId="10" xfId="0" applyFont="1" applyBorder="1" applyAlignment="1" applyProtection="1">
      <alignment horizontal="center"/>
      <protection locked="0"/>
    </xf>
    <xf numFmtId="0" fontId="1" fillId="0" borderId="12" xfId="0" applyFont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1" fillId="0" borderId="15" xfId="0" applyFont="1" applyBorder="1" applyAlignment="1" applyProtection="1">
      <alignment horizontal="center"/>
      <protection locked="0"/>
    </xf>
    <xf numFmtId="0" fontId="1" fillId="0" borderId="13" xfId="0" applyFont="1" applyBorder="1" applyAlignment="1" applyProtection="1">
      <alignment horizontal="center"/>
      <protection locked="0"/>
    </xf>
    <xf numFmtId="0" fontId="1" fillId="0" borderId="6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1" fillId="0" borderId="10" xfId="0" applyFont="1" applyBorder="1" applyAlignment="1">
      <alignment horizontal="left"/>
    </xf>
    <xf numFmtId="0" fontId="7" fillId="0" borderId="16" xfId="0" applyFont="1" applyBorder="1" applyAlignment="1">
      <alignment horizontal="center" vertical="center"/>
    </xf>
    <xf numFmtId="0" fontId="18" fillId="3" borderId="17" xfId="1" applyAlignment="1">
      <alignment horizontal="left" vertical="center" wrapText="1"/>
    </xf>
    <xf numFmtId="4" fontId="6" fillId="0" borderId="11" xfId="0" applyNumberFormat="1" applyFont="1" applyBorder="1" applyAlignment="1">
      <alignment horizontal="center" vertical="center"/>
    </xf>
    <xf numFmtId="14" fontId="18" fillId="3" borderId="17" xfId="1" applyNumberFormat="1" applyAlignment="1" applyProtection="1">
      <alignment horizontal="center" vertical="center" wrapText="1"/>
      <protection locked="0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2" fontId="9" fillId="0" borderId="6" xfId="0" applyNumberFormat="1" applyFont="1" applyBorder="1" applyAlignment="1">
      <alignment horizontal="center" vertical="center"/>
    </xf>
    <xf numFmtId="2" fontId="9" fillId="0" borderId="7" xfId="0" applyNumberFormat="1" applyFont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8" fillId="3" borderId="17" xfId="1" applyAlignment="1">
      <alignment horizontal="left" vertical="center"/>
    </xf>
    <xf numFmtId="0" fontId="1" fillId="2" borderId="0" xfId="0" applyFont="1" applyFill="1" applyAlignment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/>
    </xf>
    <xf numFmtId="0" fontId="18" fillId="3" borderId="17" xfId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left" vertical="center" wrapText="1"/>
    </xf>
    <xf numFmtId="0" fontId="1" fillId="2" borderId="0" xfId="0" applyFont="1" applyFill="1" applyAlignment="1">
      <alignment horizontal="center" vertical="center" wrapText="1"/>
    </xf>
  </cellXfs>
  <cellStyles count="2">
    <cellStyle name="Input" xfId="1" builtinId="20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228600</xdr:colOff>
      <xdr:row>0</xdr:row>
      <xdr:rowOff>9525</xdr:rowOff>
    </xdr:from>
    <xdr:to>
      <xdr:col>9</xdr:col>
      <xdr:colOff>268016</xdr:colOff>
      <xdr:row>2</xdr:row>
      <xdr:rowOff>171450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4F8C84B-EB22-3B8E-03FD-5471C13078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82050" y="9525"/>
          <a:ext cx="487091" cy="4857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60"/>
  <sheetViews>
    <sheetView showZeros="0" tabSelected="1" topLeftCell="A12" zoomScaleNormal="100" zoomScaleSheetLayoutView="100" workbookViewId="0">
      <selection activeCell="V48" sqref="V48"/>
    </sheetView>
  </sheetViews>
  <sheetFormatPr defaultColWidth="9.140625" defaultRowHeight="12.95" customHeight="1"/>
  <cols>
    <col min="1" max="1" width="11.85546875" style="1" customWidth="1"/>
    <col min="2" max="2" width="9.140625" style="1"/>
    <col min="3" max="3" width="15.42578125" style="1" customWidth="1"/>
    <col min="4" max="4" width="65" style="1" customWidth="1"/>
    <col min="5" max="10" width="6.7109375" style="1" customWidth="1"/>
    <col min="11" max="11" width="9.140625" style="1" hidden="1" customWidth="1"/>
    <col min="12" max="12" width="24.140625" style="1" hidden="1" customWidth="1"/>
    <col min="13" max="13" width="10.28515625" style="1" hidden="1" customWidth="1"/>
    <col min="14" max="20" width="4.7109375" style="1" hidden="1" customWidth="1"/>
    <col min="21" max="21" width="8.7109375" style="1" bestFit="1" customWidth="1"/>
    <col min="22" max="22" width="16.5703125" style="1" bestFit="1" customWidth="1"/>
    <col min="23" max="23" width="4.7109375" style="1" customWidth="1"/>
    <col min="24" max="16384" width="9.140625" style="1"/>
  </cols>
  <sheetData>
    <row r="1" spans="1:23" ht="12.95" customHeight="1">
      <c r="A1" s="77"/>
      <c r="B1" s="77"/>
      <c r="C1" s="77"/>
      <c r="D1" s="77"/>
      <c r="E1" s="77"/>
      <c r="F1" s="77"/>
      <c r="G1" s="77"/>
      <c r="H1" s="77"/>
      <c r="I1" s="77"/>
      <c r="J1" s="77"/>
    </row>
    <row r="2" spans="1:23" ht="12.95" customHeight="1">
      <c r="A2" s="77"/>
      <c r="B2" s="77"/>
      <c r="C2" s="77"/>
      <c r="D2" s="77"/>
      <c r="E2" s="77"/>
      <c r="F2" s="77"/>
      <c r="G2" s="77"/>
      <c r="H2" s="77"/>
      <c r="I2" s="77"/>
      <c r="J2" s="77"/>
    </row>
    <row r="3" spans="1:23" ht="15" customHeight="1">
      <c r="A3" s="77"/>
      <c r="B3" s="77"/>
      <c r="C3" s="77"/>
      <c r="D3" s="77"/>
      <c r="E3" s="77"/>
      <c r="F3" s="77"/>
      <c r="G3" s="77"/>
      <c r="H3" s="77"/>
      <c r="I3" s="77"/>
      <c r="J3" s="77"/>
      <c r="K3" s="1">
        <v>3</v>
      </c>
      <c r="L3" s="1" t="s">
        <v>0</v>
      </c>
      <c r="M3" s="2">
        <v>1</v>
      </c>
      <c r="N3" s="2">
        <v>2</v>
      </c>
      <c r="O3" s="2">
        <v>3</v>
      </c>
      <c r="P3" s="2">
        <v>4</v>
      </c>
      <c r="Q3" s="2">
        <v>5</v>
      </c>
      <c r="R3" s="2">
        <v>6</v>
      </c>
      <c r="S3" s="2">
        <v>7</v>
      </c>
      <c r="T3" s="2">
        <v>8</v>
      </c>
      <c r="U3" s="2"/>
      <c r="V3" s="2"/>
      <c r="W3" s="2"/>
    </row>
    <row r="4" spans="1:23" ht="20.25" customHeight="1">
      <c r="A4" s="35" t="s">
        <v>1</v>
      </c>
      <c r="B4" s="21"/>
      <c r="C4" s="21"/>
      <c r="D4" s="21"/>
      <c r="E4" s="3"/>
      <c r="F4" s="3"/>
      <c r="G4" s="3"/>
      <c r="H4" s="3"/>
      <c r="I4" s="3"/>
      <c r="J4" s="3"/>
      <c r="K4" s="1">
        <v>4</v>
      </c>
      <c r="L4" s="1" t="s">
        <v>2</v>
      </c>
      <c r="M4" s="1" t="e">
        <f>MID(#REF!,1,1)</f>
        <v>#REF!</v>
      </c>
      <c r="N4" s="1" t="e">
        <f>MID(#REF!,2,1)</f>
        <v>#REF!</v>
      </c>
      <c r="O4" s="1" t="e">
        <f>MID(#REF!,3,1)</f>
        <v>#REF!</v>
      </c>
      <c r="P4" s="1" t="e">
        <f>MID(#REF!,4,1)</f>
        <v>#REF!</v>
      </c>
      <c r="Q4" s="1" t="e">
        <f>MID(#REF!,1,1)</f>
        <v>#REF!</v>
      </c>
      <c r="R4" s="1" t="e">
        <f>MID(#REF!,2,1)</f>
        <v>#REF!</v>
      </c>
      <c r="S4" s="1" t="e">
        <f>MID(#REF!,3,1)</f>
        <v>#REF!</v>
      </c>
      <c r="T4" s="1" t="e">
        <f>MID(#REF!,4,1)</f>
        <v>#REF!</v>
      </c>
    </row>
    <row r="5" spans="1:23" ht="15" customHeight="1">
      <c r="A5" s="79" t="s">
        <v>3</v>
      </c>
      <c r="B5" s="79"/>
      <c r="C5" s="73"/>
      <c r="D5" s="73"/>
      <c r="E5" s="74" t="s">
        <v>30</v>
      </c>
      <c r="F5" s="74"/>
      <c r="G5" s="78"/>
      <c r="H5" s="78"/>
      <c r="I5" s="78"/>
      <c r="J5" s="78"/>
      <c r="K5" s="1">
        <v>5</v>
      </c>
      <c r="L5" s="1" t="s">
        <v>4</v>
      </c>
      <c r="M5" s="1" t="e">
        <f t="shared" ref="M5:T5" si="0">VALUE(M4)</f>
        <v>#REF!</v>
      </c>
      <c r="N5" s="1" t="e">
        <f t="shared" si="0"/>
        <v>#REF!</v>
      </c>
      <c r="O5" s="1" t="e">
        <f t="shared" si="0"/>
        <v>#REF!</v>
      </c>
      <c r="P5" s="1" t="e">
        <f t="shared" si="0"/>
        <v>#REF!</v>
      </c>
      <c r="Q5" s="1" t="e">
        <f t="shared" si="0"/>
        <v>#REF!</v>
      </c>
      <c r="R5" s="1" t="e">
        <f t="shared" si="0"/>
        <v>#REF!</v>
      </c>
      <c r="S5" s="1" t="e">
        <f t="shared" si="0"/>
        <v>#REF!</v>
      </c>
      <c r="T5" s="1" t="e">
        <f t="shared" si="0"/>
        <v>#REF!</v>
      </c>
    </row>
    <row r="6" spans="1:23" ht="15" customHeight="1">
      <c r="A6" s="79" t="s">
        <v>5</v>
      </c>
      <c r="B6" s="79"/>
      <c r="C6" s="73"/>
      <c r="D6" s="73"/>
      <c r="E6" s="74" t="s">
        <v>6</v>
      </c>
      <c r="F6" s="74"/>
      <c r="G6" s="73"/>
      <c r="H6" s="73"/>
      <c r="I6" s="73"/>
      <c r="J6" s="73"/>
      <c r="K6" s="1">
        <v>6</v>
      </c>
      <c r="L6" s="1" t="s">
        <v>7</v>
      </c>
      <c r="M6" s="1">
        <v>3</v>
      </c>
      <c r="N6" s="1">
        <v>7</v>
      </c>
      <c r="O6" s="1">
        <v>1</v>
      </c>
      <c r="P6" s="1">
        <v>3</v>
      </c>
      <c r="Q6" s="1">
        <v>7</v>
      </c>
      <c r="R6" s="1">
        <v>1</v>
      </c>
      <c r="S6" s="1">
        <v>3</v>
      </c>
      <c r="T6" s="1">
        <v>7</v>
      </c>
    </row>
    <row r="7" spans="1:23" ht="15" customHeight="1">
      <c r="A7" s="79" t="s">
        <v>8</v>
      </c>
      <c r="B7" s="79"/>
      <c r="C7" s="73"/>
      <c r="D7" s="73"/>
      <c r="E7" s="74" t="s">
        <v>9</v>
      </c>
      <c r="F7" s="74"/>
      <c r="G7" s="73"/>
      <c r="H7" s="73"/>
      <c r="I7" s="73"/>
      <c r="J7" s="73"/>
      <c r="K7" s="1">
        <v>7</v>
      </c>
      <c r="L7" s="1" t="s">
        <v>10</v>
      </c>
      <c r="M7" s="1" t="e">
        <f t="shared" ref="M7:T7" si="1">M5*M6</f>
        <v>#REF!</v>
      </c>
      <c r="N7" s="1" t="e">
        <f t="shared" si="1"/>
        <v>#REF!</v>
      </c>
      <c r="O7" s="1" t="e">
        <f t="shared" si="1"/>
        <v>#REF!</v>
      </c>
      <c r="P7" s="1" t="e">
        <f t="shared" si="1"/>
        <v>#REF!</v>
      </c>
      <c r="Q7" s="1" t="e">
        <f t="shared" si="1"/>
        <v>#REF!</v>
      </c>
      <c r="R7" s="1" t="e">
        <f t="shared" si="1"/>
        <v>#REF!</v>
      </c>
      <c r="S7" s="1" t="e">
        <f t="shared" si="1"/>
        <v>#REF!</v>
      </c>
      <c r="T7" s="1" t="e">
        <f t="shared" si="1"/>
        <v>#REF!</v>
      </c>
    </row>
    <row r="8" spans="1:23" ht="15" customHeight="1">
      <c r="A8" s="79" t="s">
        <v>11</v>
      </c>
      <c r="B8" s="79"/>
      <c r="C8" s="73"/>
      <c r="D8" s="73"/>
      <c r="E8" s="81" t="s">
        <v>12</v>
      </c>
      <c r="F8" s="81"/>
      <c r="G8" s="64"/>
      <c r="H8" s="64"/>
      <c r="I8" s="64"/>
      <c r="J8" s="64"/>
      <c r="K8" s="1">
        <v>8</v>
      </c>
      <c r="L8" s="1" t="s">
        <v>13</v>
      </c>
      <c r="M8" s="1" t="e">
        <f>SUM(M7:T7)</f>
        <v>#REF!</v>
      </c>
    </row>
    <row r="9" spans="1:23" ht="15" customHeight="1">
      <c r="A9" s="79" t="s">
        <v>14</v>
      </c>
      <c r="B9" s="79"/>
      <c r="C9" s="73"/>
      <c r="D9" s="73"/>
      <c r="E9" s="3"/>
      <c r="F9" s="80"/>
      <c r="G9" s="80"/>
      <c r="H9" s="28"/>
      <c r="I9" s="34"/>
      <c r="J9" s="3"/>
      <c r="K9" s="1">
        <v>9</v>
      </c>
      <c r="L9" s="1" t="s">
        <v>15</v>
      </c>
      <c r="M9" s="1" t="e">
        <f>CEILING(M8,10)</f>
        <v>#REF!</v>
      </c>
    </row>
    <row r="10" spans="1:23" ht="20.25" customHeight="1">
      <c r="A10" s="21" t="s">
        <v>16</v>
      </c>
      <c r="B10" s="21"/>
      <c r="C10" s="21"/>
      <c r="D10" s="3"/>
      <c r="E10" s="3"/>
      <c r="F10" s="3"/>
      <c r="G10" s="3"/>
      <c r="H10" s="3"/>
      <c r="I10" s="3"/>
      <c r="J10" s="3"/>
      <c r="K10" s="1">
        <v>10</v>
      </c>
      <c r="L10" s="1" t="s">
        <v>17</v>
      </c>
      <c r="M10" s="1" t="e">
        <f>M9-M8</f>
        <v>#REF!</v>
      </c>
    </row>
    <row r="11" spans="1:23" ht="28.5" customHeight="1">
      <c r="A11" s="22" t="s">
        <v>18</v>
      </c>
      <c r="B11" s="71" t="s">
        <v>19</v>
      </c>
      <c r="C11" s="72"/>
      <c r="D11" s="29" t="s">
        <v>20</v>
      </c>
      <c r="E11" s="30" t="s">
        <v>21</v>
      </c>
      <c r="F11" s="30" t="s">
        <v>22</v>
      </c>
      <c r="G11" s="30" t="s">
        <v>23</v>
      </c>
      <c r="H11" s="30" t="s">
        <v>24</v>
      </c>
      <c r="I11" s="30" t="s">
        <v>31</v>
      </c>
      <c r="J11" s="30" t="s">
        <v>32</v>
      </c>
      <c r="K11" s="4"/>
      <c r="L11" s="1" t="s">
        <v>25</v>
      </c>
      <c r="M11" s="1" t="e">
        <f>CONCATENATE(#REF!,#REF!,M10)</f>
        <v>#REF!</v>
      </c>
      <c r="U11" s="30" t="s">
        <v>38</v>
      </c>
      <c r="V11" s="30" t="s">
        <v>39</v>
      </c>
    </row>
    <row r="12" spans="1:23" ht="12.75" customHeight="1">
      <c r="A12" s="44"/>
      <c r="B12" s="66"/>
      <c r="C12" s="66"/>
      <c r="D12" s="49"/>
      <c r="E12" s="47"/>
      <c r="F12" s="46"/>
      <c r="G12" s="46"/>
      <c r="H12" s="46"/>
      <c r="I12" s="47"/>
      <c r="J12" s="48"/>
      <c r="U12" s="48"/>
      <c r="V12" s="48"/>
    </row>
    <row r="13" spans="1:23" ht="12.75" customHeight="1">
      <c r="A13" s="44"/>
      <c r="B13" s="66"/>
      <c r="C13" s="66"/>
      <c r="D13" s="45"/>
      <c r="E13" s="47"/>
      <c r="F13" s="46"/>
      <c r="G13" s="46"/>
      <c r="H13" s="46"/>
      <c r="I13" s="47"/>
      <c r="J13" s="48"/>
      <c r="U13" s="48"/>
      <c r="V13" s="48"/>
    </row>
    <row r="14" spans="1:23" ht="12.75" customHeight="1">
      <c r="A14" s="44"/>
      <c r="B14" s="66"/>
      <c r="C14" s="66"/>
      <c r="D14" s="45"/>
      <c r="E14" s="47"/>
      <c r="F14" s="46"/>
      <c r="G14" s="46"/>
      <c r="H14" s="46"/>
      <c r="I14" s="47"/>
      <c r="J14" s="48"/>
      <c r="U14" s="48"/>
      <c r="V14" s="48"/>
    </row>
    <row r="15" spans="1:23" ht="12.75" customHeight="1">
      <c r="A15" s="44"/>
      <c r="B15" s="66"/>
      <c r="C15" s="66"/>
      <c r="D15" s="45"/>
      <c r="E15" s="47"/>
      <c r="F15" s="46"/>
      <c r="G15" s="46"/>
      <c r="H15" s="46"/>
      <c r="I15" s="47"/>
      <c r="J15" s="48"/>
      <c r="U15" s="48"/>
      <c r="V15" s="48"/>
    </row>
    <row r="16" spans="1:23" ht="12.75" customHeight="1">
      <c r="A16" s="44"/>
      <c r="B16" s="66"/>
      <c r="C16" s="66"/>
      <c r="D16" s="45"/>
      <c r="E16" s="47"/>
      <c r="F16" s="46"/>
      <c r="G16" s="46"/>
      <c r="H16" s="46"/>
      <c r="I16" s="47"/>
      <c r="J16" s="48"/>
      <c r="U16" s="48"/>
      <c r="V16" s="48"/>
    </row>
    <row r="17" spans="1:22" ht="12.75" customHeight="1">
      <c r="A17" s="44"/>
      <c r="B17" s="66"/>
      <c r="C17" s="66"/>
      <c r="D17" s="45"/>
      <c r="E17" s="47"/>
      <c r="F17" s="46"/>
      <c r="G17" s="46"/>
      <c r="H17" s="46"/>
      <c r="I17" s="47"/>
      <c r="J17" s="48"/>
      <c r="U17" s="48"/>
      <c r="V17" s="48"/>
    </row>
    <row r="18" spans="1:22" ht="12.75" customHeight="1">
      <c r="A18" s="44"/>
      <c r="B18" s="66"/>
      <c r="C18" s="66"/>
      <c r="D18" s="45"/>
      <c r="E18" s="47"/>
      <c r="F18" s="46"/>
      <c r="G18" s="46"/>
      <c r="H18" s="46"/>
      <c r="I18" s="47"/>
      <c r="J18" s="48"/>
      <c r="U18" s="48"/>
      <c r="V18" s="48"/>
    </row>
    <row r="19" spans="1:22" ht="12.75" customHeight="1">
      <c r="A19" s="44"/>
      <c r="B19" s="66"/>
      <c r="C19" s="66"/>
      <c r="D19" s="45"/>
      <c r="E19" s="47"/>
      <c r="F19" s="46"/>
      <c r="G19" s="46"/>
      <c r="H19" s="46"/>
      <c r="I19" s="47"/>
      <c r="J19" s="48"/>
      <c r="U19" s="48"/>
      <c r="V19" s="48"/>
    </row>
    <row r="20" spans="1:22" ht="12.75" customHeight="1">
      <c r="A20" s="44"/>
      <c r="B20" s="66"/>
      <c r="C20" s="66"/>
      <c r="D20" s="45"/>
      <c r="E20" s="47"/>
      <c r="F20" s="46"/>
      <c r="G20" s="46"/>
      <c r="H20" s="46"/>
      <c r="I20" s="47"/>
      <c r="J20" s="48"/>
      <c r="U20" s="48"/>
      <c r="V20" s="48"/>
    </row>
    <row r="21" spans="1:22" ht="12.75" customHeight="1">
      <c r="A21" s="44"/>
      <c r="B21" s="66"/>
      <c r="C21" s="66"/>
      <c r="D21" s="45"/>
      <c r="E21" s="47"/>
      <c r="F21" s="46"/>
      <c r="G21" s="46"/>
      <c r="H21" s="46"/>
      <c r="I21" s="47"/>
      <c r="J21" s="48"/>
      <c r="U21" s="48"/>
      <c r="V21" s="48"/>
    </row>
    <row r="22" spans="1:22" ht="12.75" customHeight="1">
      <c r="A22" s="44"/>
      <c r="B22" s="66"/>
      <c r="C22" s="66"/>
      <c r="D22" s="45"/>
      <c r="E22" s="47"/>
      <c r="F22" s="46"/>
      <c r="G22" s="46"/>
      <c r="H22" s="46"/>
      <c r="I22" s="47"/>
      <c r="J22" s="48"/>
      <c r="U22" s="48"/>
      <c r="V22" s="48"/>
    </row>
    <row r="23" spans="1:22" ht="12.75" customHeight="1">
      <c r="A23" s="44"/>
      <c r="B23" s="66"/>
      <c r="C23" s="66"/>
      <c r="D23" s="45"/>
      <c r="E23" s="47"/>
      <c r="F23" s="46"/>
      <c r="G23" s="46"/>
      <c r="H23" s="46"/>
      <c r="I23" s="47"/>
      <c r="J23" s="48"/>
      <c r="U23" s="48"/>
      <c r="V23" s="48"/>
    </row>
    <row r="24" spans="1:22" ht="12.75" customHeight="1">
      <c r="A24" s="44"/>
      <c r="B24" s="66"/>
      <c r="C24" s="66"/>
      <c r="D24" s="45"/>
      <c r="E24" s="47"/>
      <c r="F24" s="46"/>
      <c r="G24" s="46"/>
      <c r="H24" s="46"/>
      <c r="I24" s="47"/>
      <c r="J24" s="48"/>
      <c r="U24" s="48"/>
      <c r="V24" s="48"/>
    </row>
    <row r="25" spans="1:22" ht="12.75" customHeight="1">
      <c r="A25" s="44"/>
      <c r="B25" s="66"/>
      <c r="C25" s="66"/>
      <c r="D25" s="45"/>
      <c r="E25" s="47"/>
      <c r="F25" s="46"/>
      <c r="G25" s="46"/>
      <c r="H25" s="46"/>
      <c r="I25" s="47"/>
      <c r="J25" s="48"/>
      <c r="U25" s="48"/>
      <c r="V25" s="48"/>
    </row>
    <row r="26" spans="1:22" ht="12.75" customHeight="1">
      <c r="A26" s="44"/>
      <c r="B26" s="66"/>
      <c r="C26" s="66"/>
      <c r="D26" s="45"/>
      <c r="E26" s="47"/>
      <c r="F26" s="46"/>
      <c r="G26" s="46"/>
      <c r="H26" s="46"/>
      <c r="I26" s="47"/>
      <c r="J26" s="48"/>
      <c r="U26" s="48"/>
      <c r="V26" s="48"/>
    </row>
    <row r="27" spans="1:22" ht="12.75" customHeight="1">
      <c r="A27" s="44"/>
      <c r="B27" s="66"/>
      <c r="C27" s="66"/>
      <c r="D27" s="45"/>
      <c r="E27" s="47"/>
      <c r="F27" s="46"/>
      <c r="G27" s="46"/>
      <c r="H27" s="46"/>
      <c r="I27" s="47"/>
      <c r="J27" s="48"/>
      <c r="U27" s="48"/>
      <c r="V27" s="48"/>
    </row>
    <row r="28" spans="1:22" ht="12.75" customHeight="1">
      <c r="A28" s="44"/>
      <c r="B28" s="66"/>
      <c r="C28" s="66"/>
      <c r="D28" s="45"/>
      <c r="E28" s="47"/>
      <c r="F28" s="46"/>
      <c r="G28" s="46"/>
      <c r="H28" s="46"/>
      <c r="I28" s="47"/>
      <c r="J28" s="48"/>
      <c r="U28" s="48"/>
      <c r="V28" s="48"/>
    </row>
    <row r="29" spans="1:22" ht="12.75" customHeight="1">
      <c r="A29" s="44"/>
      <c r="B29" s="66"/>
      <c r="C29" s="66"/>
      <c r="D29" s="45"/>
      <c r="E29" s="47"/>
      <c r="F29" s="46"/>
      <c r="G29" s="46"/>
      <c r="H29" s="46"/>
      <c r="I29" s="47"/>
      <c r="J29" s="48"/>
      <c r="U29" s="48"/>
      <c r="V29" s="48"/>
    </row>
    <row r="30" spans="1:22" ht="12.75" customHeight="1">
      <c r="A30" s="44"/>
      <c r="B30" s="66"/>
      <c r="C30" s="66"/>
      <c r="D30" s="45"/>
      <c r="E30" s="47"/>
      <c r="F30" s="46"/>
      <c r="G30" s="46"/>
      <c r="H30" s="46"/>
      <c r="I30" s="47"/>
      <c r="J30" s="48"/>
      <c r="U30" s="48"/>
      <c r="V30" s="48"/>
    </row>
    <row r="31" spans="1:22" ht="12.75" customHeight="1">
      <c r="A31" s="44"/>
      <c r="B31" s="66"/>
      <c r="C31" s="66"/>
      <c r="D31" s="45"/>
      <c r="E31" s="47"/>
      <c r="F31" s="46"/>
      <c r="G31" s="46"/>
      <c r="H31" s="46"/>
      <c r="I31" s="47"/>
      <c r="J31" s="48"/>
      <c r="U31" s="48"/>
      <c r="V31" s="48"/>
    </row>
    <row r="32" spans="1:22" ht="12.75" customHeight="1">
      <c r="A32" s="44"/>
      <c r="B32" s="66"/>
      <c r="C32" s="66"/>
      <c r="D32" s="45"/>
      <c r="E32" s="47"/>
      <c r="F32" s="46"/>
      <c r="G32" s="46"/>
      <c r="H32" s="46"/>
      <c r="I32" s="47"/>
      <c r="J32" s="48"/>
      <c r="U32" s="48"/>
      <c r="V32" s="48"/>
    </row>
    <row r="33" spans="1:22" ht="12.75" customHeight="1">
      <c r="A33" s="44"/>
      <c r="B33" s="66"/>
      <c r="C33" s="66"/>
      <c r="D33" s="45"/>
      <c r="E33" s="47"/>
      <c r="F33" s="46"/>
      <c r="G33" s="46"/>
      <c r="H33" s="46"/>
      <c r="I33" s="47"/>
      <c r="J33" s="48"/>
      <c r="U33" s="48"/>
      <c r="V33" s="48"/>
    </row>
    <row r="34" spans="1:22" ht="12.75" customHeight="1">
      <c r="A34" s="44"/>
      <c r="B34" s="66"/>
      <c r="C34" s="66"/>
      <c r="D34" s="45"/>
      <c r="E34" s="47"/>
      <c r="F34" s="46"/>
      <c r="G34" s="46"/>
      <c r="H34" s="46"/>
      <c r="I34" s="47"/>
      <c r="J34" s="48"/>
      <c r="U34" s="48"/>
      <c r="V34" s="48"/>
    </row>
    <row r="35" spans="1:22" ht="12.75" customHeight="1">
      <c r="A35" s="44"/>
      <c r="B35" s="66"/>
      <c r="C35" s="66"/>
      <c r="D35" s="45"/>
      <c r="E35" s="47"/>
      <c r="F35" s="46"/>
      <c r="G35" s="46"/>
      <c r="H35" s="46"/>
      <c r="I35" s="47"/>
      <c r="J35" s="48"/>
      <c r="U35" s="48"/>
      <c r="V35" s="48"/>
    </row>
    <row r="36" spans="1:22" ht="12.75" customHeight="1">
      <c r="A36" s="44"/>
      <c r="B36" s="66"/>
      <c r="C36" s="66"/>
      <c r="D36" s="45"/>
      <c r="E36" s="47"/>
      <c r="F36" s="46"/>
      <c r="G36" s="46"/>
      <c r="H36" s="46"/>
      <c r="I36" s="47"/>
      <c r="J36" s="48"/>
      <c r="U36" s="48"/>
      <c r="V36" s="48"/>
    </row>
    <row r="37" spans="1:22" ht="12.75" customHeight="1">
      <c r="A37" s="44"/>
      <c r="B37" s="66"/>
      <c r="C37" s="66"/>
      <c r="D37" s="45"/>
      <c r="E37" s="47"/>
      <c r="F37" s="46"/>
      <c r="G37" s="46"/>
      <c r="H37" s="46"/>
      <c r="I37" s="47"/>
      <c r="J37" s="48"/>
      <c r="U37" s="48"/>
      <c r="V37" s="48"/>
    </row>
    <row r="38" spans="1:22" ht="12.75" customHeight="1">
      <c r="A38" s="44"/>
      <c r="B38" s="66"/>
      <c r="C38" s="66"/>
      <c r="D38" s="45"/>
      <c r="E38" s="47"/>
      <c r="F38" s="46"/>
      <c r="G38" s="46"/>
      <c r="H38" s="46"/>
      <c r="I38" s="47"/>
      <c r="J38" s="48"/>
      <c r="U38" s="48"/>
      <c r="V38" s="48"/>
    </row>
    <row r="39" spans="1:22" ht="12.75" customHeight="1">
      <c r="A39" s="44"/>
      <c r="B39" s="66"/>
      <c r="C39" s="66"/>
      <c r="D39" s="45"/>
      <c r="E39" s="47"/>
      <c r="F39" s="46"/>
      <c r="G39" s="46"/>
      <c r="H39" s="46"/>
      <c r="I39" s="47"/>
      <c r="J39" s="48"/>
      <c r="U39" s="48"/>
      <c r="V39" s="48"/>
    </row>
    <row r="40" spans="1:22" ht="12.75" customHeight="1">
      <c r="A40" s="49"/>
      <c r="B40" s="66"/>
      <c r="C40" s="66"/>
      <c r="D40" s="49"/>
      <c r="E40" s="47"/>
      <c r="F40" s="46"/>
      <c r="G40" s="46"/>
      <c r="H40" s="46"/>
      <c r="I40" s="47"/>
      <c r="J40" s="48"/>
      <c r="U40" s="48"/>
      <c r="V40" s="48"/>
    </row>
    <row r="41" spans="1:22" ht="12.75" customHeight="1">
      <c r="A41" s="47"/>
      <c r="B41" s="66"/>
      <c r="C41" s="66"/>
      <c r="D41" s="49"/>
      <c r="E41" s="47"/>
      <c r="F41" s="46"/>
      <c r="G41" s="46"/>
      <c r="H41" s="46"/>
      <c r="I41" s="47"/>
      <c r="J41" s="48"/>
      <c r="U41" s="48"/>
      <c r="V41" s="48"/>
    </row>
    <row r="42" spans="1:22" ht="12.75" customHeight="1">
      <c r="A42" s="47"/>
      <c r="B42" s="66"/>
      <c r="C42" s="66"/>
      <c r="D42" s="45"/>
      <c r="E42" s="47"/>
      <c r="F42" s="46"/>
      <c r="G42" s="46"/>
      <c r="H42" s="46"/>
      <c r="I42" s="47"/>
      <c r="J42" s="48"/>
      <c r="U42" s="48"/>
      <c r="V42" s="48"/>
    </row>
    <row r="43" spans="1:22" ht="12.75" customHeight="1">
      <c r="A43" s="47"/>
      <c r="B43" s="66"/>
      <c r="C43" s="66"/>
      <c r="D43" s="45"/>
      <c r="E43" s="47"/>
      <c r="F43" s="46"/>
      <c r="G43" s="46"/>
      <c r="H43" s="46"/>
      <c r="I43" s="47"/>
      <c r="J43" s="48"/>
      <c r="U43" s="48"/>
      <c r="V43" s="48"/>
    </row>
    <row r="44" spans="1:22" ht="12.75" customHeight="1">
      <c r="A44" s="44"/>
      <c r="B44" s="66"/>
      <c r="C44" s="66"/>
      <c r="D44" s="45"/>
      <c r="E44" s="47"/>
      <c r="F44" s="46"/>
      <c r="G44" s="46"/>
      <c r="H44" s="46"/>
      <c r="I44" s="47"/>
      <c r="J44" s="48"/>
      <c r="U44" s="48"/>
      <c r="V44" s="48"/>
    </row>
    <row r="45" spans="1:22" ht="12.75" customHeight="1">
      <c r="A45" s="44"/>
      <c r="B45" s="66"/>
      <c r="C45" s="66"/>
      <c r="D45" s="45"/>
      <c r="E45" s="47"/>
      <c r="F45" s="46"/>
      <c r="G45" s="46"/>
      <c r="H45" s="46"/>
      <c r="I45" s="47"/>
      <c r="J45" s="48"/>
      <c r="U45" s="48"/>
      <c r="V45" s="48"/>
    </row>
    <row r="46" spans="1:22" ht="12.75" customHeight="1">
      <c r="A46" s="44"/>
      <c r="B46" s="66"/>
      <c r="C46" s="66"/>
      <c r="D46" s="45"/>
      <c r="E46" s="47"/>
      <c r="F46" s="46"/>
      <c r="G46" s="46"/>
      <c r="H46" s="46"/>
      <c r="I46" s="47"/>
      <c r="J46" s="48"/>
      <c r="U46" s="48"/>
      <c r="V46" s="48"/>
    </row>
    <row r="47" spans="1:22" ht="53.25" customHeight="1" thickBot="1">
      <c r="A47" s="36"/>
      <c r="B47" s="37"/>
      <c r="C47" s="37"/>
      <c r="D47" s="42" t="s">
        <v>37</v>
      </c>
      <c r="E47" s="75" t="s">
        <v>34</v>
      </c>
      <c r="F47" s="76"/>
      <c r="G47" s="25" t="s">
        <v>33</v>
      </c>
      <c r="H47" s="38"/>
      <c r="I47" s="39" t="s">
        <v>35</v>
      </c>
      <c r="J47" s="38" t="s">
        <v>36</v>
      </c>
      <c r="U47" s="30" t="s">
        <v>38</v>
      </c>
      <c r="V47" s="30" t="s">
        <v>39</v>
      </c>
    </row>
    <row r="48" spans="1:22" ht="15" customHeight="1" thickTop="1">
      <c r="A48" s="5"/>
      <c r="B48" s="5"/>
      <c r="C48" s="5"/>
      <c r="D48" s="43">
        <v>0.29499999999999998</v>
      </c>
      <c r="E48" s="69">
        <f>SUM(E12:E46)</f>
        <v>0</v>
      </c>
      <c r="F48" s="70"/>
      <c r="G48" s="69">
        <f>D48*E48</f>
        <v>0</v>
      </c>
      <c r="H48" s="70"/>
      <c r="I48" s="40">
        <f>SUM(I12:I46)</f>
        <v>0</v>
      </c>
      <c r="J48" s="41">
        <f>SUM(J12:J46)</f>
        <v>0</v>
      </c>
      <c r="K48" s="26"/>
      <c r="U48" s="41">
        <f>SUM(U12:U46)</f>
        <v>0</v>
      </c>
      <c r="V48" s="41">
        <f>SUM(V12:V46)</f>
        <v>0</v>
      </c>
    </row>
    <row r="49" spans="1:13" ht="9.75" customHeight="1">
      <c r="A49" s="5"/>
      <c r="B49" s="5"/>
      <c r="C49" s="5"/>
      <c r="D49" s="23"/>
      <c r="E49" s="24"/>
      <c r="G49" s="67"/>
      <c r="H49" s="68"/>
      <c r="I49" s="67"/>
      <c r="J49" s="68"/>
      <c r="K49" s="11" t="e">
        <f>SUM(#REF!)</f>
        <v>#REF!</v>
      </c>
    </row>
    <row r="50" spans="1:13" ht="7.5" customHeight="1">
      <c r="A50" s="5"/>
      <c r="B50" s="5"/>
      <c r="C50" s="5"/>
      <c r="D50" s="18"/>
      <c r="E50" s="19"/>
      <c r="F50" s="18"/>
      <c r="G50" s="18"/>
      <c r="H50" s="18"/>
      <c r="I50" s="18"/>
      <c r="J50" s="18"/>
      <c r="K50" s="8"/>
    </row>
    <row r="51" spans="1:13" ht="13.5" customHeight="1" thickBot="1">
      <c r="A51" s="5"/>
      <c r="B51" s="5"/>
      <c r="C51" s="5"/>
      <c r="D51" s="18"/>
      <c r="E51" s="19"/>
      <c r="F51" s="18"/>
      <c r="G51" s="31" t="s">
        <v>26</v>
      </c>
      <c r="H51" s="27"/>
      <c r="I51" s="65">
        <f>G48+I48+J48+U48+V48</f>
        <v>0</v>
      </c>
      <c r="J51" s="65"/>
      <c r="K51" s="7"/>
    </row>
    <row r="52" spans="1:13" ht="9.75" customHeight="1" thickTop="1" thickBot="1">
      <c r="A52" s="5"/>
      <c r="B52" s="5"/>
      <c r="C52" s="5"/>
      <c r="D52" s="18"/>
      <c r="E52" s="19"/>
      <c r="F52" s="18"/>
      <c r="G52" s="18"/>
      <c r="H52" s="18"/>
      <c r="I52" s="63"/>
      <c r="J52" s="63"/>
      <c r="K52" s="9"/>
    </row>
    <row r="53" spans="1:13" ht="12.75" customHeight="1" thickTop="1">
      <c r="K53" s="10"/>
    </row>
    <row r="54" spans="1:13" s="20" customFormat="1" ht="12.75" customHeight="1">
      <c r="A54" s="58" t="s">
        <v>27</v>
      </c>
      <c r="B54" s="59"/>
      <c r="C54" s="60"/>
      <c r="D54" s="61" t="s">
        <v>28</v>
      </c>
      <c r="E54" s="62"/>
      <c r="F54" s="58" t="s">
        <v>29</v>
      </c>
      <c r="G54" s="58"/>
      <c r="H54" s="59"/>
      <c r="I54" s="59"/>
      <c r="J54" s="60"/>
      <c r="K54" s="17"/>
      <c r="L54" s="17"/>
      <c r="M54" s="17"/>
    </row>
    <row r="55" spans="1:13" ht="18.75" customHeight="1">
      <c r="A55" s="50"/>
      <c r="B55" s="51"/>
      <c r="C55" s="51"/>
      <c r="D55" s="52"/>
      <c r="E55" s="53"/>
      <c r="F55" s="56"/>
      <c r="G55" s="52"/>
      <c r="H55" s="52"/>
      <c r="I55" s="52"/>
      <c r="J55" s="53"/>
      <c r="K55" s="12"/>
      <c r="L55" s="12"/>
      <c r="M55" s="12"/>
    </row>
    <row r="56" spans="1:13" ht="14.25" customHeight="1">
      <c r="A56" s="51"/>
      <c r="B56" s="51"/>
      <c r="C56" s="51"/>
      <c r="D56" s="54"/>
      <c r="E56" s="55"/>
      <c r="F56" s="57"/>
      <c r="G56" s="54"/>
      <c r="H56" s="54"/>
      <c r="I56" s="54"/>
      <c r="J56" s="55"/>
      <c r="K56" s="13"/>
      <c r="L56" s="13"/>
      <c r="M56" s="6"/>
    </row>
    <row r="57" spans="1:13" ht="12.95" customHeight="1">
      <c r="A57" s="14"/>
      <c r="B57" s="14"/>
      <c r="C57" s="14"/>
      <c r="D57" s="14"/>
      <c r="E57" s="14"/>
      <c r="F57" s="14"/>
      <c r="G57" s="14"/>
      <c r="H57" s="15"/>
      <c r="I57" s="15"/>
      <c r="J57" s="14"/>
      <c r="K57" s="14"/>
      <c r="L57" s="16"/>
      <c r="M57" s="15"/>
    </row>
    <row r="58" spans="1:13" ht="12.95" customHeight="1">
      <c r="A58" s="32"/>
      <c r="B58" s="32"/>
      <c r="C58" s="32"/>
      <c r="D58" s="33"/>
      <c r="E58" s="33"/>
      <c r="F58" s="33"/>
      <c r="G58" s="33"/>
      <c r="H58" s="33"/>
    </row>
    <row r="59" spans="1:13" ht="12.95" customHeight="1">
      <c r="A59" s="32"/>
      <c r="B59" s="32"/>
      <c r="C59" s="32"/>
      <c r="D59" s="33"/>
      <c r="E59" s="33"/>
      <c r="F59" s="33"/>
      <c r="G59" s="33"/>
      <c r="H59" s="33"/>
    </row>
    <row r="60" spans="1:13" ht="12.95" customHeight="1">
      <c r="A60" s="32"/>
      <c r="B60" s="32"/>
      <c r="C60" s="32"/>
      <c r="D60" s="33"/>
      <c r="E60" s="33"/>
      <c r="F60" s="33"/>
      <c r="G60" s="33"/>
      <c r="H60" s="33"/>
    </row>
  </sheetData>
  <sheetProtection selectLockedCells="1"/>
  <protectedRanges>
    <protectedRange sqref="D48 A12:J46" name="Range1"/>
  </protectedRanges>
  <mergeCells count="69">
    <mergeCell ref="B22:C22"/>
    <mergeCell ref="B39:C39"/>
    <mergeCell ref="B40:C40"/>
    <mergeCell ref="A1:J3"/>
    <mergeCell ref="G5:J5"/>
    <mergeCell ref="B15:C15"/>
    <mergeCell ref="B16:C16"/>
    <mergeCell ref="B17:C17"/>
    <mergeCell ref="A5:B5"/>
    <mergeCell ref="A6:B6"/>
    <mergeCell ref="A7:B7"/>
    <mergeCell ref="A8:B8"/>
    <mergeCell ref="A9:B9"/>
    <mergeCell ref="G7:J7"/>
    <mergeCell ref="G6:J6"/>
    <mergeCell ref="F9:G9"/>
    <mergeCell ref="E8:F8"/>
    <mergeCell ref="E47:F47"/>
    <mergeCell ref="B44:C44"/>
    <mergeCell ref="B45:C45"/>
    <mergeCell ref="B46:C46"/>
    <mergeCell ref="B41:C41"/>
    <mergeCell ref="B42:C42"/>
    <mergeCell ref="B12:C12"/>
    <mergeCell ref="B13:C13"/>
    <mergeCell ref="B14:C14"/>
    <mergeCell ref="B24:C24"/>
    <mergeCell ref="B38:C38"/>
    <mergeCell ref="B25:C25"/>
    <mergeCell ref="B26:C26"/>
    <mergeCell ref="B23:C23"/>
    <mergeCell ref="B36:C36"/>
    <mergeCell ref="B37:C37"/>
    <mergeCell ref="B27:C27"/>
    <mergeCell ref="B33:C33"/>
    <mergeCell ref="B18:C18"/>
    <mergeCell ref="B19:C19"/>
    <mergeCell ref="B20:C20"/>
    <mergeCell ref="B21:C21"/>
    <mergeCell ref="C5:D5"/>
    <mergeCell ref="C6:D6"/>
    <mergeCell ref="C8:D8"/>
    <mergeCell ref="C9:D9"/>
    <mergeCell ref="E5:F5"/>
    <mergeCell ref="C7:D7"/>
    <mergeCell ref="E7:F7"/>
    <mergeCell ref="E6:F6"/>
    <mergeCell ref="I52:J52"/>
    <mergeCell ref="G8:J8"/>
    <mergeCell ref="I51:J51"/>
    <mergeCell ref="B28:C28"/>
    <mergeCell ref="B29:C29"/>
    <mergeCell ref="B30:C30"/>
    <mergeCell ref="I49:J49"/>
    <mergeCell ref="B31:C31"/>
    <mergeCell ref="B34:C34"/>
    <mergeCell ref="B35:C35"/>
    <mergeCell ref="G48:H48"/>
    <mergeCell ref="G49:H49"/>
    <mergeCell ref="B32:C32"/>
    <mergeCell ref="E48:F48"/>
    <mergeCell ref="B43:C43"/>
    <mergeCell ref="B11:C11"/>
    <mergeCell ref="A55:C56"/>
    <mergeCell ref="D55:E56"/>
    <mergeCell ref="F55:J56"/>
    <mergeCell ref="F54:J54"/>
    <mergeCell ref="D54:E54"/>
    <mergeCell ref="A54:C54"/>
  </mergeCells>
  <phoneticPr fontId="0" type="noConversion"/>
  <pageMargins left="0.39370078740157483" right="0.27559055118110237" top="0.39370078740157483" bottom="0.39370078740157483" header="0.51181102362204722" footer="0.43307086614173229"/>
  <pageSetup paperSize="9" scale="99" orientation="landscape" horizontalDpi="4294967294" r:id="rId1"/>
  <headerFooter alignWithMargins="0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Kohderyhm_x00e4_ xmlns="ee4d7808-5d6c-4a12-b026-fda985cfdfdd">
      <Value>Yleinen</Value>
    </Kohderyhm_x00e4_>
    <lcf76f155ced4ddcb4097134ff3c332f xmlns="ee4d7808-5d6c-4a12-b026-fda985cfdfdd">
      <Terms xmlns="http://schemas.microsoft.com/office/infopath/2007/PartnerControls"/>
    </lcf76f155ced4ddcb4097134ff3c332f>
    <TaxCatchAll xmlns="aab84c7f-2a4d-4fa7-92e4-a9fab9245aaa" xsi:nil="true"/>
    <SharedWithUsers xmlns="aab84c7f-2a4d-4fa7-92e4-a9fab9245aaa">
      <UserInfo>
        <DisplayName>Lasse Ketvell</DisplayName>
        <AccountId>13</AccountId>
        <AccountType/>
      </UserInfo>
    </SharedWithUser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87F8F7A6D793E479D01446A791101B4" ma:contentTypeVersion="17" ma:contentTypeDescription="Create a new document." ma:contentTypeScope="" ma:versionID="16862c79628518e91eeff29a7c97ea18">
  <xsd:schema xmlns:xsd="http://www.w3.org/2001/XMLSchema" xmlns:xs="http://www.w3.org/2001/XMLSchema" xmlns:p="http://schemas.microsoft.com/office/2006/metadata/properties" xmlns:ns2="aab84c7f-2a4d-4fa7-92e4-a9fab9245aaa" xmlns:ns3="ee4d7808-5d6c-4a12-b026-fda985cfdfdd" targetNamespace="http://schemas.microsoft.com/office/2006/metadata/properties" ma:root="true" ma:fieldsID="60aa6573a829d2e16c58c78935c4f54d" ns2:_="" ns3:_="">
    <xsd:import namespace="aab84c7f-2a4d-4fa7-92e4-a9fab9245aaa"/>
    <xsd:import namespace="ee4d7808-5d6c-4a12-b026-fda985cfdfdd"/>
    <xsd:element name="properties">
      <xsd:complexType>
        <xsd:sequence>
          <xsd:element name="documentManagement">
            <xsd:complexType>
              <xsd:all>
                <xsd:element ref="ns2:TaxCatchAll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lcf76f155ced4ddcb4097134ff3c332f" minOccurs="0"/>
                <xsd:element ref="ns3:MediaServiceOCR" minOccurs="0"/>
                <xsd:element ref="ns3:MediaServiceObjectDetectorVersions" minOccurs="0"/>
                <xsd:element ref="ns3:Kohderyhm_x00e4_" minOccurs="0"/>
                <xsd:element ref="ns3:MediaLengthInSeconds" minOccurs="0"/>
                <xsd:element ref="ns2:SharedWithUsers" minOccurs="0"/>
                <xsd:element ref="ns2:SharedWithDetail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b84c7f-2a4d-4fa7-92e4-a9fab9245aaa" elementFormDefault="qualified">
    <xsd:import namespace="http://schemas.microsoft.com/office/2006/documentManagement/types"/>
    <xsd:import namespace="http://schemas.microsoft.com/office/infopath/2007/PartnerControls"/>
    <xsd:element name="TaxCatchAll" ma:index="8" nillable="true" ma:displayName="Taxonomy Catch All Column" ma:hidden="true" ma:list="{d3073046-bb16-4110-98bd-11278e433b63}" ma:internalName="TaxCatchAll" ma:showField="CatchAllData" ma:web="aab84c7f-2a4d-4fa7-92e4-a9fab9245aa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4d7808-5d6c-4a12-b026-fda985cfdfd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84023a48-5e6e-4876-814a-96a4097b3de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Kohderyhm_x00e4_" ma:index="18" nillable="true" ma:displayName="Kohderyhmä" ma:default="Yleinen" ma:format="Dropdown" ma:internalName="Kohderyhm_x00e4_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Jojot"/>
                    <xsd:enumeration value="Huolto"/>
                    <xsd:enumeration value="Valmennus"/>
                    <xsd:enumeration value="Yleinen"/>
                    <xsd:enumeration value="Seura"/>
                    <xsd:enumeration value="Pelissä"/>
                    <xsd:enumeration value="Muistio"/>
                    <xsd:enumeration value="Toimintaohje"/>
                  </xsd:restriction>
                </xsd:simpleType>
              </xsd:element>
            </xsd:sequence>
          </xsd:extension>
        </xsd:complexContent>
      </xsd:complex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A8C9A49-388D-49ED-B669-A0CBE1E4B963}">
  <ds:schemaRefs>
    <ds:schemaRef ds:uri="http://purl.org/dc/dcmitype/"/>
    <ds:schemaRef ds:uri="http://purl.org/dc/elements/1.1/"/>
    <ds:schemaRef ds:uri="aab84c7f-2a4d-4fa7-92e4-a9fab9245aaa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schemas.microsoft.com/office/2006/metadata/properties"/>
    <ds:schemaRef ds:uri="ee4d7808-5d6c-4a12-b026-fda985cfdfdd"/>
    <ds:schemaRef ds:uri="http://purl.org/dc/terms/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C3AD6BA5-F806-4C05-B15F-86FBA891CFC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68CDE10-493A-4DF8-A9A1-B8769432B91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ab84c7f-2a4d-4fa7-92e4-a9fab9245aaa"/>
    <ds:schemaRef ds:uri="ee4d7808-5d6c-4a12-b026-fda985cfdfd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5d471751-9675-428d-917b-70f44f9630b0}" enabled="0" method="" siteId="{5d471751-9675-428d-917b-70f44f9630b0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Lasku</vt:lpstr>
      <vt:lpstr>Lasku!Print_Area</vt:lpstr>
    </vt:vector>
  </TitlesOfParts>
  <Manager/>
  <Company>Innostamo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Juha Pekka Karjalainen</dc:creator>
  <cp:keywords/>
  <dc:description/>
  <cp:lastModifiedBy>Juha Pekka. Karjalainen (Nokia)</cp:lastModifiedBy>
  <cp:revision/>
  <dcterms:created xsi:type="dcterms:W3CDTF">2004-11-23T07:29:40Z</dcterms:created>
  <dcterms:modified xsi:type="dcterms:W3CDTF">2025-02-21T15:12:27Z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0x010100887F8F7A6D793E479D01446A791101B4</vt:lpwstr>
  </property>
</Properties>
</file>