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isoja\Sepon kisat 2025\"/>
    </mc:Choice>
  </mc:AlternateContent>
  <xr:revisionPtr revIDLastSave="0" documentId="13_ncr:1_{BCBFEBE1-F3D6-4108-B467-65775C738601}" xr6:coauthVersionLast="47" xr6:coauthVersionMax="47" xr10:uidLastSave="{00000000-0000-0000-0000-000000000000}"/>
  <bookViews>
    <workbookView xWindow="240" yWindow="3456" windowWidth="22392" windowHeight="8880" xr2:uid="{50EB2A90-AC1E-4574-9781-1F57A94694D4}"/>
  </bookViews>
  <sheets>
    <sheet name="Taul1" sheetId="1" r:id="rId1"/>
    <sheet name="Taul2" sheetId="2" r:id="rId2"/>
    <sheet name="Taul3" sheetId="3" r:id="rId3"/>
  </sheets>
  <calcPr calcId="181029"/>
</workbook>
</file>

<file path=xl/calcChain.xml><?xml version="1.0" encoding="utf-8"?>
<calcChain xmlns="http://schemas.openxmlformats.org/spreadsheetml/2006/main">
  <c r="AV31" i="1" l="1"/>
  <c r="AT31" i="1"/>
  <c r="AR31" i="1"/>
  <c r="AP31" i="1"/>
  <c r="AN31" i="1"/>
  <c r="AV30" i="1"/>
  <c r="AT30" i="1"/>
  <c r="AR30" i="1"/>
  <c r="AP30" i="1"/>
  <c r="AN30" i="1"/>
  <c r="AV27" i="1"/>
  <c r="AT27" i="1"/>
  <c r="AR27" i="1"/>
  <c r="AP27" i="1"/>
  <c r="AN27" i="1"/>
  <c r="AV26" i="1"/>
  <c r="AT26" i="1"/>
  <c r="AR26" i="1"/>
  <c r="AP26" i="1"/>
  <c r="AN26" i="1"/>
  <c r="AV20" i="1"/>
  <c r="AT20" i="1"/>
  <c r="AR20" i="1"/>
  <c r="AP20" i="1"/>
  <c r="AN20" i="1"/>
  <c r="AV19" i="1"/>
  <c r="AT19" i="1"/>
  <c r="AR19" i="1"/>
  <c r="AP19" i="1"/>
  <c r="AN19" i="1"/>
  <c r="AV16" i="1"/>
  <c r="AT16" i="1"/>
  <c r="AR16" i="1"/>
  <c r="AP16" i="1"/>
  <c r="AN16" i="1"/>
  <c r="AV15" i="1"/>
  <c r="AT15" i="1"/>
  <c r="AR15" i="1"/>
  <c r="AP15" i="1"/>
  <c r="AN15" i="1"/>
  <c r="AB16" i="1"/>
  <c r="AD16" i="1"/>
  <c r="C20" i="1"/>
  <c r="C8" i="1" s="1"/>
  <c r="C16" i="1"/>
  <c r="D16" i="1"/>
  <c r="BA16" i="1"/>
  <c r="AL31" i="1"/>
  <c r="AJ31" i="1"/>
  <c r="AH31" i="1"/>
  <c r="AL30" i="1"/>
  <c r="AJ30" i="1"/>
  <c r="AH30" i="1"/>
  <c r="AL27" i="1"/>
  <c r="AJ27" i="1"/>
  <c r="AH27" i="1"/>
  <c r="AL26" i="1"/>
  <c r="AJ26" i="1"/>
  <c r="AH26" i="1"/>
  <c r="AL20" i="1"/>
  <c r="AJ20" i="1"/>
  <c r="AH20" i="1"/>
  <c r="AL19" i="1"/>
  <c r="AJ19" i="1"/>
  <c r="AH19" i="1"/>
  <c r="AL16" i="1"/>
  <c r="AJ16" i="1"/>
  <c r="AH16" i="1"/>
  <c r="AL15" i="1"/>
  <c r="AJ15" i="1"/>
  <c r="AH15" i="1"/>
  <c r="BA19" i="1"/>
  <c r="BA30" i="1"/>
  <c r="BA31" i="1"/>
  <c r="AF15" i="1"/>
  <c r="AF16" i="1"/>
  <c r="AF31" i="1"/>
  <c r="AD31" i="1"/>
  <c r="AB31" i="1"/>
  <c r="AF30" i="1"/>
  <c r="AD30" i="1"/>
  <c r="AB30" i="1"/>
  <c r="AF27" i="1"/>
  <c r="AD27" i="1"/>
  <c r="AB27" i="1"/>
  <c r="AF26" i="1"/>
  <c r="AD26" i="1"/>
  <c r="AB26" i="1"/>
  <c r="AF20" i="1"/>
  <c r="AD20" i="1"/>
  <c r="AB20" i="1"/>
  <c r="AF19" i="1"/>
  <c r="AD19" i="1"/>
  <c r="AB19" i="1"/>
  <c r="AD15" i="1"/>
  <c r="AB15" i="1"/>
  <c r="F30" i="1"/>
  <c r="H30" i="1"/>
  <c r="J30" i="1"/>
  <c r="L30" i="1"/>
  <c r="N30" i="1"/>
  <c r="P30" i="1"/>
  <c r="R30" i="1"/>
  <c r="T30" i="1"/>
  <c r="F31" i="1"/>
  <c r="H31" i="1"/>
  <c r="J31" i="1"/>
  <c r="L31" i="1"/>
  <c r="N31" i="1"/>
  <c r="P31" i="1"/>
  <c r="R31" i="1"/>
  <c r="T31" i="1"/>
  <c r="F26" i="1"/>
  <c r="H26" i="1"/>
  <c r="J26" i="1"/>
  <c r="L26" i="1"/>
  <c r="N26" i="1"/>
  <c r="P26" i="1"/>
  <c r="R26" i="1"/>
  <c r="F27" i="1"/>
  <c r="H27" i="1"/>
  <c r="J27" i="1"/>
  <c r="L27" i="1"/>
  <c r="N27" i="1"/>
  <c r="P27" i="1"/>
  <c r="R27" i="1"/>
  <c r="F20" i="1"/>
  <c r="H20" i="1"/>
  <c r="J20" i="1"/>
  <c r="L20" i="1"/>
  <c r="N20" i="1"/>
  <c r="P20" i="1"/>
  <c r="R20" i="1"/>
  <c r="T20" i="1"/>
  <c r="V20" i="1"/>
  <c r="X20" i="1"/>
  <c r="Z20" i="1"/>
  <c r="Z19" i="1"/>
  <c r="F19" i="1"/>
  <c r="H19" i="1"/>
  <c r="J19" i="1"/>
  <c r="L19" i="1"/>
  <c r="N19" i="1"/>
  <c r="P19" i="1"/>
  <c r="R19" i="1"/>
  <c r="X19" i="1"/>
  <c r="V19" i="1"/>
  <c r="T19" i="1"/>
  <c r="Z16" i="1"/>
  <c r="Z15" i="1"/>
  <c r="X16" i="1"/>
  <c r="X15" i="1"/>
  <c r="V16" i="1"/>
  <c r="V15" i="1"/>
  <c r="T16" i="1"/>
  <c r="T15" i="1"/>
  <c r="R16" i="1"/>
  <c r="R15" i="1"/>
  <c r="P16" i="1"/>
  <c r="P15" i="1"/>
  <c r="N16" i="1"/>
  <c r="N15" i="1"/>
  <c r="L16" i="1"/>
  <c r="L15" i="1"/>
  <c r="J16" i="1"/>
  <c r="J15" i="1"/>
  <c r="H16" i="1"/>
  <c r="H15" i="1"/>
  <c r="F16" i="1"/>
  <c r="F15" i="1"/>
  <c r="Z31" i="1"/>
  <c r="Z30" i="1"/>
  <c r="X31" i="1"/>
  <c r="X30" i="1"/>
  <c r="V31" i="1"/>
  <c r="V30" i="1"/>
  <c r="Z27" i="1"/>
  <c r="Z26" i="1"/>
  <c r="X27" i="1"/>
  <c r="X26" i="1"/>
  <c r="V27" i="1"/>
  <c r="V26" i="1"/>
  <c r="T27" i="1"/>
  <c r="T26" i="1"/>
  <c r="B16" i="1"/>
  <c r="B7" i="1"/>
  <c r="B20" i="1"/>
  <c r="BA26" i="1"/>
  <c r="E16" i="1"/>
  <c r="D20" i="1"/>
  <c r="D8" i="1" s="1"/>
  <c r="D15" i="1"/>
  <c r="D7" i="1"/>
  <c r="D19" i="1"/>
  <c r="D9" i="1" s="1"/>
  <c r="E15" i="1"/>
  <c r="E7" i="1"/>
  <c r="E19" i="1"/>
  <c r="E9" i="1" s="1"/>
  <c r="B19" i="1"/>
  <c r="B9" i="1"/>
  <c r="B8" i="1"/>
  <c r="C19" i="1"/>
  <c r="C9" i="1" s="1"/>
  <c r="C15" i="1"/>
  <c r="C6" i="1"/>
  <c r="C7" i="1"/>
  <c r="B15" i="1"/>
  <c r="BA20" i="1"/>
  <c r="D6" i="1"/>
  <c r="BA15" i="1"/>
  <c r="B6" i="1"/>
  <c r="E6" i="1"/>
  <c r="BA27" i="1"/>
  <c r="E20" i="1"/>
  <c r="E8" i="1"/>
  <c r="AY30" i="1" l="1"/>
  <c r="AY31" i="1"/>
  <c r="AY26" i="1"/>
  <c r="AY27" i="1"/>
  <c r="AY19" i="1"/>
  <c r="AY20" i="1"/>
  <c r="AY15" i="1"/>
  <c r="AY16" i="1"/>
</calcChain>
</file>

<file path=xl/sharedStrings.xml><?xml version="1.0" encoding="utf-8"?>
<sst xmlns="http://schemas.openxmlformats.org/spreadsheetml/2006/main" count="46" uniqueCount="25">
  <si>
    <t>Etunimi</t>
  </si>
  <si>
    <t>Sukunimi</t>
  </si>
  <si>
    <t>Seura</t>
  </si>
  <si>
    <t>Sarja</t>
  </si>
  <si>
    <t>Score</t>
  </si>
  <si>
    <t>Gold</t>
  </si>
  <si>
    <t>match</t>
  </si>
  <si>
    <t>1.</t>
  </si>
  <si>
    <t>2.</t>
  </si>
  <si>
    <t>3.</t>
  </si>
  <si>
    <t>4.</t>
  </si>
  <si>
    <t>Bronze</t>
  </si>
  <si>
    <t>MEDAL MATCH M-sarja</t>
  </si>
  <si>
    <t>Seponkisa Medal match</t>
  </si>
  <si>
    <t>Matias</t>
  </si>
  <si>
    <t>Pasanen</t>
  </si>
  <si>
    <t>KAMS</t>
  </si>
  <si>
    <t>M</t>
  </si>
  <si>
    <t xml:space="preserve">Juuso </t>
  </si>
  <si>
    <t>Väätäinen</t>
  </si>
  <si>
    <t>Henri</t>
  </si>
  <si>
    <t>Karlsson</t>
  </si>
  <si>
    <t>Markus</t>
  </si>
  <si>
    <t>Kastepohja</t>
  </si>
  <si>
    <t>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</si>
</sst>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</font>
    <font>
      <b/>
      <sz val="10"/>
      <name val="Arial"/>
      <family val="2"/>
    </font>
    <font>
      <sz val="10"/>
      <color indexed="48"/>
      <name val="Arial Rounded MT Bold"/>
      <family val="2"/>
    </font>
    <font>
      <b/>
      <i/>
      <sz val="16"/>
      <name val="Arial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8" fillId="3" borderId="0" xfId="0" applyFont="1" applyFill="1"/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0" fontId="7" fillId="2" borderId="6" xfId="0" applyFont="1" applyFill="1" applyBorder="1"/>
    <xf numFmtId="0" fontId="0" fillId="4" borderId="0" xfId="0" applyFill="1"/>
    <xf numFmtId="0" fontId="5" fillId="4" borderId="0" xfId="0" applyFont="1" applyFill="1"/>
    <xf numFmtId="0" fontId="2" fillId="4" borderId="0" xfId="0" applyFont="1" applyFill="1"/>
    <xf numFmtId="0" fontId="0" fillId="4" borderId="2" xfId="0" applyFill="1" applyBorder="1"/>
    <xf numFmtId="0" fontId="0" fillId="4" borderId="5" xfId="0" applyFill="1" applyBorder="1"/>
    <xf numFmtId="0" fontId="7" fillId="4" borderId="0" xfId="0" applyFont="1" applyFill="1"/>
    <xf numFmtId="0" fontId="4" fillId="4" borderId="0" xfId="0" applyFont="1" applyFill="1" applyAlignment="1">
      <alignment horizontal="center"/>
    </xf>
    <xf numFmtId="0" fontId="0" fillId="2" borderId="7" xfId="0" applyFill="1" applyBorder="1"/>
    <xf numFmtId="0" fontId="0" fillId="4" borderId="7" xfId="0" applyFill="1" applyBorder="1"/>
    <xf numFmtId="0" fontId="7" fillId="4" borderId="7" xfId="0" applyFont="1" applyFill="1" applyBorder="1"/>
    <xf numFmtId="0" fontId="0" fillId="3" borderId="7" xfId="0" applyFill="1" applyBorder="1"/>
    <xf numFmtId="0" fontId="7" fillId="3" borderId="7" xfId="0" applyFont="1" applyFill="1" applyBorder="1"/>
    <xf numFmtId="0" fontId="2" fillId="2" borderId="7" xfId="0" applyFont="1" applyFill="1" applyBorder="1"/>
    <xf numFmtId="0" fontId="0" fillId="0" borderId="7" xfId="0" applyBorder="1"/>
    <xf numFmtId="0" fontId="9" fillId="2" borderId="0" xfId="0" applyFont="1" applyFill="1"/>
    <xf numFmtId="0" fontId="10" fillId="2" borderId="0" xfId="0" applyFont="1" applyFill="1"/>
    <xf numFmtId="0" fontId="10" fillId="2" borderId="7" xfId="0" applyFont="1" applyFill="1" applyBorder="1"/>
    <xf numFmtId="0" fontId="10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ali" xfId="0" builtinId="0"/>
  </cellStyles>
  <dxfs count="524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rgb="FF0070C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1125-2915-446B-80E3-8CE07B838809}">
  <sheetPr>
    <pageSetUpPr fitToPage="1"/>
  </sheetPr>
  <dimension ref="A1:CG63"/>
  <sheetViews>
    <sheetView tabSelected="1" topLeftCell="A4" zoomScale="90" zoomScaleNormal="90" workbookViewId="0">
      <selection activeCell="AZ17" sqref="AZ17"/>
    </sheetView>
  </sheetViews>
  <sheetFormatPr defaultRowHeight="13.2" x14ac:dyDescent="0.25"/>
  <cols>
    <col min="1" max="1" width="8.109375" style="1" customWidth="1"/>
    <col min="2" max="2" width="9.6640625" customWidth="1"/>
    <col min="3" max="3" width="12.44140625" customWidth="1"/>
    <col min="4" max="4" width="7.88671875" customWidth="1"/>
    <col min="5" max="5" width="5.33203125" customWidth="1"/>
    <col min="6" max="6" width="6.6640625" style="21" hidden="1" customWidth="1"/>
    <col min="7" max="7" width="6.109375" customWidth="1"/>
    <col min="8" max="8" width="5.5546875" style="21" hidden="1" customWidth="1"/>
    <col min="9" max="9" width="5.5546875" customWidth="1"/>
    <col min="10" max="10" width="5.5546875" style="21" hidden="1" customWidth="1"/>
    <col min="11" max="11" width="5.5546875" customWidth="1"/>
    <col min="12" max="12" width="5.5546875" style="21" hidden="1" customWidth="1"/>
    <col min="13" max="13" width="5.5546875" customWidth="1"/>
    <col min="14" max="14" width="5.5546875" style="21" hidden="1" customWidth="1"/>
    <col min="15" max="15" width="5.5546875" customWidth="1"/>
    <col min="16" max="16" width="5.5546875" style="21" hidden="1" customWidth="1"/>
    <col min="17" max="17" width="5.5546875" customWidth="1"/>
    <col min="18" max="18" width="5.5546875" style="21" hidden="1" customWidth="1"/>
    <col min="19" max="19" width="5.5546875" customWidth="1"/>
    <col min="20" max="20" width="5.5546875" style="21" hidden="1" customWidth="1"/>
    <col min="21" max="21" width="5.5546875" customWidth="1"/>
    <col min="22" max="22" width="5.5546875" style="21" hidden="1" customWidth="1"/>
    <col min="23" max="23" width="5.5546875" customWidth="1"/>
    <col min="24" max="24" width="5.5546875" style="21" hidden="1" customWidth="1"/>
    <col min="25" max="25" width="5.5546875" customWidth="1"/>
    <col min="26" max="26" width="5.5546875" style="21" hidden="1" customWidth="1"/>
    <col min="27" max="27" width="5.5546875" customWidth="1"/>
    <col min="28" max="28" width="5.5546875" style="23" hidden="1" customWidth="1"/>
    <col min="29" max="29" width="5.5546875" customWidth="1"/>
    <col min="30" max="30" width="5.5546875" style="21" hidden="1" customWidth="1"/>
    <col min="31" max="31" width="5.5546875" style="1" customWidth="1"/>
    <col min="32" max="32" width="5.5546875" style="21" hidden="1" customWidth="1"/>
    <col min="33" max="33" width="6.109375" customWidth="1"/>
    <col min="34" max="34" width="5.5546875" style="23" hidden="1" customWidth="1"/>
    <col min="35" max="35" width="5.5546875" customWidth="1"/>
    <col min="36" max="36" width="5.5546875" style="21" hidden="1" customWidth="1"/>
    <col min="37" max="37" width="5.5546875" style="1" customWidth="1"/>
    <col min="38" max="38" width="5.5546875" style="21" hidden="1" customWidth="1"/>
    <col min="39" max="39" width="5.5546875" customWidth="1"/>
    <col min="40" max="40" width="5.5546875" style="21" hidden="1" customWidth="1"/>
    <col min="41" max="41" width="5.5546875" style="1" customWidth="1"/>
    <col min="42" max="42" width="5.5546875" style="21" hidden="1" customWidth="1"/>
    <col min="43" max="43" width="6.109375" customWidth="1"/>
    <col min="44" max="44" width="5.5546875" style="23" hidden="1" customWidth="1"/>
    <col min="45" max="45" width="5.5546875" customWidth="1"/>
    <col min="46" max="46" width="5.5546875" style="21" hidden="1" customWidth="1"/>
    <col min="47" max="47" width="5.5546875" style="1" customWidth="1"/>
    <col min="48" max="48" width="5.5546875" style="21" hidden="1" customWidth="1"/>
    <col min="49" max="50" width="6.109375" customWidth="1"/>
    <col min="51" max="51" width="7.6640625" style="38" customWidth="1"/>
    <col min="52" max="52" width="6.5546875" style="13" customWidth="1"/>
    <col min="53" max="53" width="7.6640625" customWidth="1"/>
  </cols>
  <sheetData>
    <row r="1" spans="1:85" ht="20.399999999999999" x14ac:dyDescent="0.35">
      <c r="B1" s="1"/>
      <c r="C1" s="1"/>
      <c r="D1" s="1"/>
      <c r="E1" s="1"/>
      <c r="G1" s="1"/>
      <c r="I1" s="1"/>
      <c r="K1" s="1"/>
      <c r="M1" s="1"/>
      <c r="O1" s="1"/>
      <c r="Q1" s="1"/>
      <c r="S1" s="1"/>
      <c r="T1" s="27"/>
      <c r="U1" s="1"/>
      <c r="V1" s="27"/>
      <c r="W1" s="1"/>
      <c r="X1" s="27"/>
      <c r="Y1" s="1"/>
      <c r="Z1" s="27"/>
      <c r="AA1" s="1"/>
      <c r="AC1" s="1"/>
      <c r="AG1" s="16"/>
      <c r="AI1" s="1"/>
      <c r="AM1" s="1"/>
      <c r="AQ1" s="16"/>
      <c r="AS1" s="1"/>
      <c r="AW1" s="16"/>
      <c r="AX1" s="16"/>
      <c r="AY1" s="36"/>
      <c r="AZ1" s="3"/>
      <c r="BA1" s="1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</row>
    <row r="2" spans="1:85" ht="20.399999999999999" x14ac:dyDescent="0.35">
      <c r="B2" s="1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/>
      <c r="U2" s="40"/>
      <c r="V2" s="41"/>
      <c r="W2" s="40"/>
      <c r="X2" s="41"/>
      <c r="Y2" s="40"/>
      <c r="Z2" s="41"/>
      <c r="AA2" s="40"/>
      <c r="AC2" s="1"/>
      <c r="AG2" s="16"/>
      <c r="AI2" s="1"/>
      <c r="AM2" s="1"/>
      <c r="AQ2" s="16"/>
      <c r="AS2" s="1"/>
      <c r="AW2" s="16"/>
      <c r="AX2" s="16"/>
      <c r="AY2" s="36"/>
      <c r="AZ2" s="3"/>
      <c r="BA2" s="1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</row>
    <row r="3" spans="1:85" ht="20.399999999999999" x14ac:dyDescent="0.35">
      <c r="B3" s="1"/>
      <c r="C3" s="39" t="s">
        <v>12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1"/>
      <c r="U3" s="39"/>
      <c r="V3" s="41"/>
      <c r="W3" s="39"/>
      <c r="X3" s="41"/>
      <c r="Y3" s="39"/>
      <c r="Z3" s="41"/>
      <c r="AA3" s="39"/>
      <c r="AC3" s="1"/>
      <c r="AG3" s="16"/>
      <c r="AI3" s="1"/>
      <c r="AM3" s="1"/>
      <c r="AQ3" s="16"/>
      <c r="AS3" s="1"/>
      <c r="AW3" s="16"/>
      <c r="AX3" s="16"/>
      <c r="AY3" s="36"/>
      <c r="AZ3" s="3"/>
      <c r="BA3" s="1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</row>
    <row r="4" spans="1:85" ht="17.399999999999999" x14ac:dyDescent="0.3">
      <c r="B4" s="16"/>
      <c r="C4" s="16"/>
      <c r="D4" s="16"/>
      <c r="E4" s="16"/>
      <c r="F4" s="22"/>
      <c r="G4" s="14"/>
      <c r="H4" s="22"/>
      <c r="I4" s="14"/>
      <c r="J4" s="22"/>
      <c r="K4" s="14"/>
      <c r="L4" s="22"/>
      <c r="M4" s="15" t="s">
        <v>13</v>
      </c>
      <c r="N4" s="22"/>
      <c r="O4" s="14"/>
      <c r="P4" s="22"/>
      <c r="Q4" s="14"/>
      <c r="R4" s="22"/>
      <c r="S4" s="14"/>
      <c r="T4" s="22"/>
      <c r="U4" s="14"/>
      <c r="V4" s="22"/>
      <c r="W4" s="14"/>
      <c r="Y4" s="1"/>
      <c r="AA4" s="1"/>
      <c r="AC4" s="1"/>
      <c r="AG4" s="16"/>
      <c r="AI4" s="1"/>
      <c r="AM4" s="1"/>
      <c r="AQ4" s="16"/>
      <c r="AS4" s="1"/>
      <c r="AW4" s="16"/>
      <c r="AX4" s="16"/>
      <c r="AY4" s="36"/>
      <c r="AZ4" s="3"/>
      <c r="BA4" s="1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</row>
    <row r="5" spans="1:85" x14ac:dyDescent="0.25">
      <c r="B5" s="16"/>
      <c r="C5" s="16"/>
      <c r="D5" s="16"/>
      <c r="E5" s="16"/>
      <c r="G5" s="1"/>
      <c r="I5" s="1"/>
      <c r="K5" s="1"/>
      <c r="M5" s="1"/>
      <c r="O5" s="1"/>
      <c r="Q5" s="1"/>
      <c r="S5" s="1"/>
      <c r="U5" s="1"/>
      <c r="W5" s="1"/>
      <c r="Y5" s="1"/>
      <c r="AA5" s="1"/>
      <c r="AC5" s="1"/>
      <c r="AG5" s="16"/>
      <c r="AI5" s="1"/>
      <c r="AM5" s="1"/>
      <c r="AQ5" s="16"/>
      <c r="AS5" s="1"/>
      <c r="AW5" s="16"/>
      <c r="AX5" s="16"/>
      <c r="AY5" s="36"/>
      <c r="AZ5" s="3"/>
      <c r="BA5" s="1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</row>
    <row r="6" spans="1:85" x14ac:dyDescent="0.25">
      <c r="A6" s="5" t="s">
        <v>7</v>
      </c>
      <c r="B6" s="6" t="str">
        <f>IF(AZ15=6,B15,IF(AZ16=6,B16))</f>
        <v>Markus</v>
      </c>
      <c r="C6" s="6" t="str">
        <f>IF(AZ15=6,C15,IF(AZ16=6,C16))</f>
        <v>Kastepohja</v>
      </c>
      <c r="D6" s="6" t="str">
        <f>IF(AZ15=6,D15,IF(AZ16=6,D16))</f>
        <v>HIAS</v>
      </c>
      <c r="E6" s="6" t="str">
        <f>IF(AZ15=6,E15,IF(AZ16=6,E16))</f>
        <v>M</v>
      </c>
      <c r="G6" s="1"/>
      <c r="I6" s="1"/>
      <c r="K6" s="1"/>
      <c r="M6" s="1"/>
      <c r="O6" s="1"/>
      <c r="Q6" s="1"/>
      <c r="S6" s="1"/>
      <c r="U6" s="1"/>
      <c r="W6" s="1"/>
      <c r="Y6" s="1"/>
      <c r="AA6" s="1"/>
      <c r="AC6" s="1"/>
      <c r="AG6" s="16"/>
      <c r="AI6" s="1"/>
      <c r="AM6" s="1"/>
      <c r="AQ6" s="16"/>
      <c r="AS6" s="1"/>
      <c r="AW6" s="16"/>
      <c r="AX6" s="16"/>
      <c r="AY6" s="36"/>
      <c r="AZ6" s="3"/>
      <c r="BA6" s="1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</row>
    <row r="7" spans="1:85" x14ac:dyDescent="0.25">
      <c r="A7" s="5" t="s">
        <v>8</v>
      </c>
      <c r="B7" s="6" t="str">
        <f>IF(AZ16=6,B15,IF(AZ15=6,B16))</f>
        <v>Matias</v>
      </c>
      <c r="C7" s="6" t="str">
        <f>IF(AZ16=6,C15,IF(AZ15=6,C16))</f>
        <v>Pasanen</v>
      </c>
      <c r="D7" s="6" t="str">
        <f>IF(AZ16=6,D15,IF(AZ15=6,D16))</f>
        <v>KAMS</v>
      </c>
      <c r="E7" s="6" t="str">
        <f>IF(AZ16=6,E15,IF(AZ15=6,E16))</f>
        <v>M</v>
      </c>
      <c r="G7" s="1"/>
      <c r="I7" s="1"/>
      <c r="K7" s="1"/>
      <c r="M7" s="1"/>
      <c r="O7" s="1"/>
      <c r="Q7" s="1"/>
      <c r="S7" s="1"/>
      <c r="U7" s="1"/>
      <c r="W7" s="1"/>
      <c r="Y7" s="1"/>
      <c r="AA7" s="1"/>
      <c r="AC7" s="1"/>
      <c r="AG7" s="16"/>
      <c r="AI7" s="1"/>
      <c r="AM7" s="1"/>
      <c r="AQ7" s="16"/>
      <c r="AS7" s="1"/>
      <c r="AW7" s="16"/>
      <c r="AX7" s="16"/>
      <c r="AY7" s="36"/>
      <c r="AZ7" s="3"/>
      <c r="BA7" s="1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</row>
    <row r="8" spans="1:85" x14ac:dyDescent="0.25">
      <c r="A8" s="5" t="s">
        <v>9</v>
      </c>
      <c r="B8" s="6" t="str">
        <f>IF(AZ19=6,B19,IF(AZ20=6,B20))</f>
        <v>Henri</v>
      </c>
      <c r="C8" s="6" t="str">
        <f>IF(AZ19=6,C19,IF(AZ20=6,C20))</f>
        <v>Karlsson</v>
      </c>
      <c r="D8" s="6" t="str">
        <f>IF(AZ19=6,D19,IF(AZ20=6,D20))</f>
        <v>KAMS</v>
      </c>
      <c r="E8" s="6" t="str">
        <f>IF(AZ19=6,E19,IF(AZ20=6,E20))</f>
        <v>M</v>
      </c>
      <c r="G8" s="1"/>
      <c r="I8" s="1"/>
      <c r="K8" s="1"/>
      <c r="M8" s="1"/>
      <c r="O8" s="1"/>
      <c r="Q8" s="1"/>
      <c r="S8" s="1"/>
      <c r="U8" s="1"/>
      <c r="W8" s="1"/>
      <c r="Y8" s="1"/>
      <c r="AA8" s="1"/>
      <c r="AC8" s="1"/>
      <c r="AG8" s="16"/>
      <c r="AI8" s="1"/>
      <c r="AM8" s="1"/>
      <c r="AQ8" s="16"/>
      <c r="AS8" s="1"/>
      <c r="AW8" s="16"/>
      <c r="AX8" s="16"/>
      <c r="AY8" s="36"/>
      <c r="AZ8" s="3"/>
      <c r="BA8" s="1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</row>
    <row r="9" spans="1:85" x14ac:dyDescent="0.25">
      <c r="A9" s="5" t="s">
        <v>10</v>
      </c>
      <c r="B9" s="6" t="str">
        <f>IF(AZ20=6,B19,IF(AZ19=6,B20))</f>
        <v xml:space="preserve">Juuso </v>
      </c>
      <c r="C9" s="6" t="str">
        <f>IF(AZ20=6,C19,IF(AZ19=6,C20))</f>
        <v>Väätäinen</v>
      </c>
      <c r="D9" s="6" t="str">
        <f>IF(AZ20=6,D19,IF(AZ19=6,D20))</f>
        <v>KAMS</v>
      </c>
      <c r="E9" s="6" t="str">
        <f>IF(AZ20=6,E19,IF(AZ19=6,E20))</f>
        <v>M</v>
      </c>
      <c r="G9" s="1"/>
      <c r="I9" s="1"/>
      <c r="K9" s="1"/>
      <c r="M9" s="1"/>
      <c r="O9" s="1"/>
      <c r="Q9" s="1"/>
      <c r="S9" s="1"/>
      <c r="U9" s="1"/>
      <c r="W9" s="1"/>
      <c r="Y9" s="1"/>
      <c r="AA9" s="1"/>
      <c r="AC9" s="1"/>
      <c r="AG9" s="16"/>
      <c r="AI9" s="1"/>
      <c r="AM9" s="1"/>
      <c r="AQ9" s="16"/>
      <c r="AS9" s="1"/>
      <c r="AW9" s="16"/>
      <c r="AX9" s="16"/>
      <c r="AY9" s="36"/>
      <c r="AZ9" s="3"/>
      <c r="BA9" s="1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</row>
    <row r="10" spans="1:85" x14ac:dyDescent="0.25">
      <c r="B10" s="1"/>
      <c r="C10" s="1"/>
      <c r="D10" s="1"/>
      <c r="E10" s="1"/>
      <c r="G10" s="1"/>
      <c r="I10" s="1"/>
      <c r="K10" s="1"/>
      <c r="M10" s="1"/>
      <c r="O10" s="1"/>
      <c r="Q10" s="1"/>
      <c r="S10" s="1"/>
      <c r="U10" s="1"/>
      <c r="W10" s="1"/>
      <c r="Y10" s="1"/>
      <c r="AA10" s="1"/>
      <c r="AC10" s="1"/>
      <c r="AG10" s="16"/>
      <c r="AI10" s="1"/>
      <c r="AM10" s="1"/>
      <c r="AQ10" s="16"/>
      <c r="AS10" s="1"/>
      <c r="AW10" s="16"/>
      <c r="AX10" s="16"/>
      <c r="AY10" s="36"/>
      <c r="AZ10" s="3"/>
      <c r="BA10" s="1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</row>
    <row r="11" spans="1:85" x14ac:dyDescent="0.25">
      <c r="B11" s="1"/>
      <c r="C11" s="1"/>
      <c r="D11" s="1"/>
      <c r="E11" s="1"/>
      <c r="G11" s="1"/>
      <c r="I11" s="1"/>
      <c r="K11" s="1"/>
      <c r="M11" s="1"/>
      <c r="O11" s="1"/>
      <c r="Q11" s="1"/>
      <c r="S11" s="1"/>
      <c r="U11" s="1"/>
      <c r="W11" s="1"/>
      <c r="Y11" s="1"/>
      <c r="AA11" s="1"/>
      <c r="AC11" s="1"/>
      <c r="AG11" s="16"/>
      <c r="AI11" s="1"/>
      <c r="AM11" s="1"/>
      <c r="AQ11" s="16"/>
      <c r="AS11" s="1"/>
      <c r="AW11" s="16"/>
      <c r="AX11" s="16"/>
      <c r="AY11" s="36"/>
      <c r="AZ11" s="3"/>
      <c r="BA11" s="1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</row>
    <row r="12" spans="1:85" x14ac:dyDescent="0.25">
      <c r="B12" s="1"/>
      <c r="C12" s="1"/>
      <c r="D12" s="1"/>
      <c r="E12" s="1"/>
      <c r="G12" s="1"/>
      <c r="I12" s="1"/>
      <c r="K12" s="1"/>
      <c r="M12" s="1"/>
      <c r="O12" s="1"/>
      <c r="Q12" s="1"/>
      <c r="S12" s="1"/>
      <c r="U12" s="1"/>
      <c r="W12" s="1"/>
      <c r="Y12" s="1"/>
      <c r="AA12" s="1"/>
      <c r="AC12" s="1"/>
      <c r="AG12" s="16"/>
      <c r="AI12" s="1"/>
      <c r="AM12" s="1"/>
      <c r="AQ12" s="16"/>
      <c r="AS12" s="1"/>
      <c r="AW12" s="16"/>
      <c r="AX12" s="16"/>
      <c r="AY12" s="36"/>
      <c r="AZ12" s="3"/>
      <c r="BA12" s="1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</row>
    <row r="13" spans="1:85" x14ac:dyDescent="0.25">
      <c r="B13" s="1"/>
      <c r="C13" s="1"/>
      <c r="D13" s="1"/>
      <c r="E13" s="1"/>
      <c r="G13" s="1"/>
      <c r="I13" s="1"/>
      <c r="K13" s="1"/>
      <c r="M13" s="1"/>
      <c r="O13" s="1"/>
      <c r="Q13" s="1"/>
      <c r="S13" s="1"/>
      <c r="U13" s="1"/>
      <c r="W13" s="1"/>
      <c r="Y13" s="1"/>
      <c r="AA13" s="1"/>
      <c r="AC13" s="1"/>
      <c r="AG13" s="16"/>
      <c r="AI13" s="1"/>
      <c r="AM13" s="1"/>
      <c r="AQ13" s="16"/>
      <c r="AS13" s="1"/>
      <c r="AW13" s="16"/>
      <c r="AX13" s="16"/>
      <c r="AY13" s="36"/>
      <c r="AZ13" s="3"/>
      <c r="BA13" s="1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</row>
    <row r="14" spans="1:85" x14ac:dyDescent="0.25">
      <c r="B14" s="3" t="s">
        <v>0</v>
      </c>
      <c r="C14" s="3" t="s">
        <v>1</v>
      </c>
      <c r="D14" s="3" t="s">
        <v>2</v>
      </c>
      <c r="E14" s="3" t="s">
        <v>3</v>
      </c>
      <c r="F14" s="23"/>
      <c r="G14" s="3">
        <v>1</v>
      </c>
      <c r="H14" s="23"/>
      <c r="I14" s="3">
        <v>2</v>
      </c>
      <c r="J14" s="23"/>
      <c r="K14" s="3">
        <v>3</v>
      </c>
      <c r="L14" s="23"/>
      <c r="M14" s="3">
        <v>4</v>
      </c>
      <c r="N14" s="23"/>
      <c r="O14" s="3">
        <v>5</v>
      </c>
      <c r="P14" s="23"/>
      <c r="Q14" s="3">
        <v>6</v>
      </c>
      <c r="R14" s="23"/>
      <c r="S14" s="3">
        <v>7</v>
      </c>
      <c r="T14" s="23"/>
      <c r="U14" s="3">
        <v>8</v>
      </c>
      <c r="V14" s="23"/>
      <c r="W14" s="3">
        <v>9</v>
      </c>
      <c r="X14" s="23"/>
      <c r="Y14" s="3">
        <v>10</v>
      </c>
      <c r="Z14" s="23"/>
      <c r="AA14" s="3">
        <v>11</v>
      </c>
      <c r="AC14" s="3">
        <v>12</v>
      </c>
      <c r="AD14" s="23"/>
      <c r="AE14" s="3">
        <v>13</v>
      </c>
      <c r="AF14" s="23"/>
      <c r="AG14" s="3">
        <v>14</v>
      </c>
      <c r="AI14" s="3">
        <v>15</v>
      </c>
      <c r="AJ14" s="23"/>
      <c r="AK14" s="3">
        <v>16</v>
      </c>
      <c r="AL14" s="23"/>
      <c r="AM14" s="3">
        <v>17</v>
      </c>
      <c r="AN14" s="23"/>
      <c r="AO14" s="3">
        <v>18</v>
      </c>
      <c r="AP14" s="23"/>
      <c r="AQ14" s="3">
        <v>19</v>
      </c>
      <c r="AS14" s="3">
        <v>20</v>
      </c>
      <c r="AT14" s="23"/>
      <c r="AU14" s="3">
        <v>21</v>
      </c>
      <c r="AV14" s="23"/>
      <c r="AW14" s="3">
        <v>22</v>
      </c>
      <c r="AX14" s="3"/>
      <c r="AY14" s="3" t="s">
        <v>4</v>
      </c>
      <c r="BA14" s="3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</row>
    <row r="15" spans="1:85" x14ac:dyDescent="0.25">
      <c r="A15" s="4" t="s">
        <v>5</v>
      </c>
      <c r="B15" s="7" t="str">
        <f>IF(AZ26=6,B26,IF(AZ27=6,B27))</f>
        <v>Matias</v>
      </c>
      <c r="C15" s="8" t="str">
        <f>IF(AZ26=6,C26,IF(AZ27=6,C27))</f>
        <v>Pasanen</v>
      </c>
      <c r="D15" s="8" t="str">
        <f>IF(AZ26=6,D26,IF(AZ27=6,D27))</f>
        <v>KAMS</v>
      </c>
      <c r="E15" s="9" t="str">
        <f>IF(AZ27=6,E27,IF(AZ26=6,E26))</f>
        <v>M</v>
      </c>
      <c r="F15" s="24">
        <f>IF(G15=0,0,IF(G15&gt;G16,1,0))</f>
        <v>0</v>
      </c>
      <c r="G15" s="28">
        <v>7.3</v>
      </c>
      <c r="H15" s="29">
        <f>IF(I15=0,0,IF(I15&gt;I16,1,0))</f>
        <v>0</v>
      </c>
      <c r="I15" s="28">
        <v>9.4</v>
      </c>
      <c r="J15" s="29">
        <f>IF(K15=0,0,IF(K15&gt;K16,1,0))</f>
        <v>1</v>
      </c>
      <c r="K15" s="28">
        <v>10.1</v>
      </c>
      <c r="L15" s="29">
        <f>IF(M15=0,0,IF(M15&gt;M16,1,0))</f>
        <v>1</v>
      </c>
      <c r="M15" s="28">
        <v>9.3000000000000007</v>
      </c>
      <c r="N15" s="29">
        <f>IF(O15=0,0,IF(O15&gt;O16,1,0))</f>
        <v>0</v>
      </c>
      <c r="O15" s="28">
        <v>8.4</v>
      </c>
      <c r="P15" s="29">
        <f>IF(Q15=0,0,IF(Q15&gt;Q16,1,0))</f>
        <v>0</v>
      </c>
      <c r="Q15" s="28">
        <v>8.3000000000000007</v>
      </c>
      <c r="R15" s="29">
        <f>IF(S15=0,0,IF(S15&gt;S16,1,0))</f>
        <v>0</v>
      </c>
      <c r="S15" s="28">
        <v>10</v>
      </c>
      <c r="T15" s="29">
        <f>IF(U15=0,0,IF(U15&gt;U16,1,0))</f>
        <v>0</v>
      </c>
      <c r="U15" s="28">
        <v>7.6</v>
      </c>
      <c r="V15" s="29">
        <f>IF(W15=0,0,IF(W15&gt;W16,1,0))</f>
        <v>0</v>
      </c>
      <c r="W15" s="28">
        <v>0</v>
      </c>
      <c r="X15" s="29">
        <f>IF(Y15=0,0,IF(Y15&gt;Y16,1,0))</f>
        <v>0</v>
      </c>
      <c r="Y15" s="28">
        <v>0</v>
      </c>
      <c r="Z15" s="29">
        <f>IF(AA15=0,0,IF(AA15&gt;AA16,1,0))</f>
        <v>0</v>
      </c>
      <c r="AA15" s="28">
        <v>0</v>
      </c>
      <c r="AB15" s="30">
        <f>IF(AC15=0,0,IF(AC15&gt;AC16,1,0))</f>
        <v>0</v>
      </c>
      <c r="AC15" s="28">
        <v>0</v>
      </c>
      <c r="AD15" s="29">
        <f>IF(AE15=0,0,IF(AE15&gt;AE16,1,0))</f>
        <v>0</v>
      </c>
      <c r="AE15" s="31">
        <v>0</v>
      </c>
      <c r="AF15" s="29">
        <f>IF(AG15=0,0,IF(AG15&gt;AG16,1,0))</f>
        <v>0</v>
      </c>
      <c r="AG15" s="32">
        <v>0</v>
      </c>
      <c r="AH15" s="30">
        <f>IF(AI15=0,0,IF(AI15&gt;AI16,1,0))</f>
        <v>0</v>
      </c>
      <c r="AI15" s="28">
        <v>0</v>
      </c>
      <c r="AJ15" s="29">
        <f>IF(AK15=0,0,IF(AK15&gt;AK16,1,0))</f>
        <v>0</v>
      </c>
      <c r="AK15" s="31">
        <v>0</v>
      </c>
      <c r="AL15" s="29">
        <f>IF(AW15=0,0,IF(AW15&gt;AW16,1,0))</f>
        <v>0</v>
      </c>
      <c r="AM15" s="28">
        <v>0</v>
      </c>
      <c r="AN15" s="29">
        <f>IF(AO15=0,0,IF(AO15&gt;AO16,1,0))</f>
        <v>0</v>
      </c>
      <c r="AO15" s="31">
        <v>0</v>
      </c>
      <c r="AP15" s="29">
        <f>IF(AQ15=0,0,IF(AQ15&gt;AQ16,1,0))</f>
        <v>0</v>
      </c>
      <c r="AQ15" s="32">
        <v>0</v>
      </c>
      <c r="AR15" s="30">
        <f>IF(AS15=0,0,IF(AS15&gt;AS16,1,0))</f>
        <v>0</v>
      </c>
      <c r="AS15" s="28">
        <v>0</v>
      </c>
      <c r="AT15" s="29">
        <f>IF(AU15=0,0,IF(AU15&gt;AU16,1,0))</f>
        <v>0</v>
      </c>
      <c r="AU15" s="31">
        <v>0</v>
      </c>
      <c r="AV15" s="29">
        <f>IF(BG15=0,0,IF(BG15&gt;BG16,1,0))</f>
        <v>0</v>
      </c>
      <c r="AW15" s="32">
        <v>0</v>
      </c>
      <c r="AX15" s="32"/>
      <c r="AY15" s="37">
        <f>SUM(AN15,AL15,AP15,AR15,AT15,AV15,AL15,AJ15,AH15,AF15,AD15,AB15,Z15,X15,V15,T15,R15,P15,N15,L15,J15,H15,F15)</f>
        <v>2</v>
      </c>
      <c r="AZ15" s="33">
        <v>0</v>
      </c>
      <c r="BA15" s="35" t="str">
        <f>IF(AZ15=6,"winner"," ")</f>
        <v xml:space="preserve"> </v>
      </c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</row>
    <row r="16" spans="1:85" x14ac:dyDescent="0.25">
      <c r="A16" s="4" t="s">
        <v>6</v>
      </c>
      <c r="B16" s="10" t="str">
        <f>IF(AZ30=6,B30,IF(AZ31=6,B31))</f>
        <v>Markus</v>
      </c>
      <c r="C16" s="11" t="str">
        <f>IF(AZ30=6,C30,IF(AZ31=6,C31))</f>
        <v>Kastepohja</v>
      </c>
      <c r="D16" s="11" t="str">
        <f>IF(AZ30=6,D30,IF(AZ31=6,D31))</f>
        <v>HIAS</v>
      </c>
      <c r="E16" s="20" t="str">
        <f>IF(AZ26=6,E26,IF(AZ27=6,E27))</f>
        <v>M</v>
      </c>
      <c r="F16" s="25">
        <f>IF(G16=0,0,IF(G16&gt;G15,1,0))</f>
        <v>1</v>
      </c>
      <c r="G16" s="28">
        <v>9.8000000000000007</v>
      </c>
      <c r="H16" s="29">
        <f>IF(I16=0,0,IF(I16&gt;I15,1,0))</f>
        <v>1</v>
      </c>
      <c r="I16" s="28">
        <v>10</v>
      </c>
      <c r="J16" s="29">
        <f>IF(K16=0,0,IF(K16&gt;K15,1,0))</f>
        <v>0</v>
      </c>
      <c r="K16" s="28">
        <v>5.0999999999999996</v>
      </c>
      <c r="L16" s="29">
        <f>IF(M16=0,0,IF(M16&gt;M15,1,0))</f>
        <v>0</v>
      </c>
      <c r="M16" s="28">
        <v>9</v>
      </c>
      <c r="N16" s="29">
        <f>IF(O16=0,0,IF(O16&gt;O15,1,0))</f>
        <v>1</v>
      </c>
      <c r="O16" s="28">
        <v>9.1</v>
      </c>
      <c r="P16" s="29">
        <f>IF(Q16=0,0,IF(Q16&gt;Q15,1,0))</f>
        <v>1</v>
      </c>
      <c r="Q16" s="28">
        <v>8.4</v>
      </c>
      <c r="R16" s="29">
        <f>IF(S16=0,0,IF(S16&gt;S15,1,0))</f>
        <v>1</v>
      </c>
      <c r="S16" s="28">
        <v>10.5</v>
      </c>
      <c r="T16" s="29">
        <f>IF(U16=0,0,IF(U16&gt;U15,1,0))</f>
        <v>1</v>
      </c>
      <c r="U16" s="28">
        <v>10.199999999999999</v>
      </c>
      <c r="V16" s="29">
        <f>IF(W16=0,0,IF(W16&gt;W15,1,0))</f>
        <v>0</v>
      </c>
      <c r="W16" s="28">
        <v>0</v>
      </c>
      <c r="X16" s="29">
        <f>IF(Y16=0,0,IF(Y16&gt;Y15,1,0))</f>
        <v>0</v>
      </c>
      <c r="Y16" s="28">
        <v>0</v>
      </c>
      <c r="Z16" s="29">
        <f>IF(AA16=0,0,IF(AA16&gt;AA15,1,0))</f>
        <v>0</v>
      </c>
      <c r="AA16" s="28">
        <v>0</v>
      </c>
      <c r="AB16" s="30">
        <f>IF(AC16=0,0,IF(AC16&gt;AC15,1,0))</f>
        <v>0</v>
      </c>
      <c r="AC16" s="28">
        <v>0</v>
      </c>
      <c r="AD16" s="29">
        <f>IF(AE16=0,0,IF(AE16&gt;AE15,1,0))</f>
        <v>0</v>
      </c>
      <c r="AE16" s="31">
        <v>0</v>
      </c>
      <c r="AF16" s="29">
        <f>IF(AG16=0,0,IF(AG16&gt;AG15,1,0))</f>
        <v>0</v>
      </c>
      <c r="AG16" s="32">
        <v>0</v>
      </c>
      <c r="AH16" s="30">
        <f>IF(AI16=0,0,IF(AI16&gt;AI15,1,0))</f>
        <v>0</v>
      </c>
      <c r="AI16" s="28">
        <v>0</v>
      </c>
      <c r="AJ16" s="29">
        <f>IF(AK16=0,0,IF(AK16&gt;AK15,1,0))</f>
        <v>0</v>
      </c>
      <c r="AK16" s="31">
        <v>0</v>
      </c>
      <c r="AL16" s="29">
        <f>IF(AW16=0,0,IF(AW16&gt;AW15,1,0))</f>
        <v>0</v>
      </c>
      <c r="AM16" s="28">
        <v>0</v>
      </c>
      <c r="AN16" s="29">
        <f>IF(AO16=0,0,IF(AO16&gt;AO15,1,0))</f>
        <v>0</v>
      </c>
      <c r="AO16" s="31">
        <v>0</v>
      </c>
      <c r="AP16" s="29">
        <f>IF(AQ16=0,0,IF(AQ16&gt;AQ15,1,0))</f>
        <v>0</v>
      </c>
      <c r="AQ16" s="32">
        <v>0</v>
      </c>
      <c r="AR16" s="30">
        <f>IF(AS16=0,0,IF(AS16&gt;AS15,1,0))</f>
        <v>0</v>
      </c>
      <c r="AS16" s="28">
        <v>0</v>
      </c>
      <c r="AT16" s="29">
        <f>IF(AU16=0,0,IF(AU16&gt;AU15,1,0))</f>
        <v>0</v>
      </c>
      <c r="AU16" s="31">
        <v>0</v>
      </c>
      <c r="AV16" s="29">
        <f>IF(BG16=0,0,IF(BG16&gt;BG15,1,0))</f>
        <v>0</v>
      </c>
      <c r="AW16" s="32">
        <v>0</v>
      </c>
      <c r="AX16" s="32"/>
      <c r="AY16" s="37">
        <f>SUM(AN16,AP16,AR16,AT16,AV16,AL16,AJ16,AH16,AF16,AD16,AB16,Z16,X16,V16,T16,R16,P16,N16,L16,J16,H16,F16)</f>
        <v>6</v>
      </c>
      <c r="AZ16" s="33">
        <v>6</v>
      </c>
      <c r="BA16" s="35" t="str">
        <f>IF(AZ16=6,"winner"," ")</f>
        <v>winner</v>
      </c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</row>
    <row r="17" spans="1:85" x14ac:dyDescent="0.25">
      <c r="A17" s="4"/>
      <c r="B17" s="1"/>
      <c r="C17" s="1"/>
      <c r="D17" s="1"/>
      <c r="E17" s="1"/>
      <c r="G17" s="1"/>
      <c r="I17" s="1"/>
      <c r="K17" s="1"/>
      <c r="M17" s="1"/>
      <c r="O17" s="1"/>
      <c r="Q17" s="1"/>
      <c r="S17" s="1"/>
      <c r="U17" s="1"/>
      <c r="W17" s="1"/>
      <c r="Y17" s="1"/>
      <c r="AA17" s="1"/>
      <c r="AB17" s="26"/>
      <c r="AC17" s="17"/>
      <c r="AE17" s="17"/>
      <c r="AG17" s="16"/>
      <c r="AH17" s="26"/>
      <c r="AI17" s="17"/>
      <c r="AK17" s="17"/>
      <c r="AM17" s="17"/>
      <c r="AO17" s="17"/>
      <c r="AQ17" s="16"/>
      <c r="AR17" s="26"/>
      <c r="AS17" s="17"/>
      <c r="AU17" s="17"/>
      <c r="AW17" s="16"/>
      <c r="AX17" s="16"/>
      <c r="AY17" s="36"/>
      <c r="AZ17" s="3"/>
      <c r="BA17" s="1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</row>
    <row r="18" spans="1:85" x14ac:dyDescent="0.25">
      <c r="A18" s="4"/>
      <c r="B18" s="3" t="s">
        <v>0</v>
      </c>
      <c r="C18" s="3" t="s">
        <v>1</v>
      </c>
      <c r="D18" s="3" t="s">
        <v>2</v>
      </c>
      <c r="E18" s="3" t="s">
        <v>3</v>
      </c>
      <c r="F18" s="23"/>
      <c r="G18" s="3">
        <v>1</v>
      </c>
      <c r="H18" s="23"/>
      <c r="I18" s="3">
        <v>2</v>
      </c>
      <c r="J18" s="23"/>
      <c r="K18" s="3">
        <v>3</v>
      </c>
      <c r="L18" s="23"/>
      <c r="M18" s="3">
        <v>4</v>
      </c>
      <c r="N18" s="23"/>
      <c r="O18" s="3">
        <v>5</v>
      </c>
      <c r="P18" s="23"/>
      <c r="Q18" s="3">
        <v>6</v>
      </c>
      <c r="R18" s="23"/>
      <c r="S18" s="3">
        <v>7</v>
      </c>
      <c r="T18" s="23"/>
      <c r="U18" s="3">
        <v>8</v>
      </c>
      <c r="V18" s="23"/>
      <c r="W18" s="3">
        <v>9</v>
      </c>
      <c r="X18" s="23"/>
      <c r="Y18" s="3">
        <v>10</v>
      </c>
      <c r="Z18" s="23"/>
      <c r="AA18" s="3">
        <v>11</v>
      </c>
      <c r="AB18" s="26"/>
      <c r="AC18" s="18">
        <v>12</v>
      </c>
      <c r="AD18" s="23"/>
      <c r="AE18" s="18">
        <v>13</v>
      </c>
      <c r="AF18" s="23"/>
      <c r="AG18" s="18">
        <v>14</v>
      </c>
      <c r="AH18" s="26"/>
      <c r="AI18" s="18">
        <v>15</v>
      </c>
      <c r="AJ18" s="23"/>
      <c r="AK18" s="18">
        <v>16</v>
      </c>
      <c r="AL18" s="23"/>
      <c r="AM18" s="18">
        <v>17</v>
      </c>
      <c r="AN18" s="23"/>
      <c r="AO18" s="18">
        <v>18</v>
      </c>
      <c r="AP18" s="23"/>
      <c r="AQ18" s="18">
        <v>19</v>
      </c>
      <c r="AR18" s="26"/>
      <c r="AS18" s="18">
        <v>20</v>
      </c>
      <c r="AT18" s="23"/>
      <c r="AU18" s="18">
        <v>21</v>
      </c>
      <c r="AV18" s="23"/>
      <c r="AW18" s="18">
        <v>22</v>
      </c>
      <c r="AX18" s="18"/>
      <c r="AY18" s="3" t="s">
        <v>4</v>
      </c>
      <c r="BA18" s="1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1:85" x14ac:dyDescent="0.25">
      <c r="A19" s="4" t="s">
        <v>11</v>
      </c>
      <c r="B19" s="7" t="str">
        <f>IF(AZ26=6,B27,IF(AZ27=6,B26))</f>
        <v xml:space="preserve">Juuso </v>
      </c>
      <c r="C19" s="8" t="str">
        <f>IF(AZ26=6,C27,IF(AZ27=6,C26))</f>
        <v>Väätäinen</v>
      </c>
      <c r="D19" s="8" t="str">
        <f>IF(AZ26=6,D27,IF(AZ27=6,D26))</f>
        <v>KAMS</v>
      </c>
      <c r="E19" s="9" t="str">
        <f>IF(AZ26=6,E27,IF(AZ27=6,E26))</f>
        <v>M</v>
      </c>
      <c r="F19" s="24">
        <f>IF(G19=0,0,IF(G19&gt;G20,1,0))</f>
        <v>1</v>
      </c>
      <c r="G19" s="28">
        <v>10.8</v>
      </c>
      <c r="H19" s="29">
        <f>IF(I19=0,0,IF(I19&gt;I20,1,0))</f>
        <v>0</v>
      </c>
      <c r="I19" s="28">
        <v>7.7</v>
      </c>
      <c r="J19" s="29">
        <f>IF(K19=0,0,IF(K19&gt;K20,1,0))</f>
        <v>0</v>
      </c>
      <c r="K19" s="28">
        <v>7.6</v>
      </c>
      <c r="L19" s="29">
        <f>IF(M19=0,0,IF(M19&gt;M20,1,0))</f>
        <v>0</v>
      </c>
      <c r="M19" s="28">
        <v>8.5</v>
      </c>
      <c r="N19" s="29">
        <f>IF(O19=0,0,IF(O19&gt;O20,1,0))</f>
        <v>1</v>
      </c>
      <c r="O19" s="28">
        <v>10.7</v>
      </c>
      <c r="P19" s="29">
        <f>IF(Q19=0,0,IF(Q19&gt;Q20,1,0))</f>
        <v>0</v>
      </c>
      <c r="Q19" s="28">
        <v>7.8</v>
      </c>
      <c r="R19" s="29">
        <f>IF(S19=0,0,IF(S19&gt;S20,1,0))</f>
        <v>0</v>
      </c>
      <c r="S19" s="28">
        <v>8.6</v>
      </c>
      <c r="T19" s="29">
        <f>IF(U19=0,0,IF(U19&gt;U20,1,0))</f>
        <v>0</v>
      </c>
      <c r="U19" s="28">
        <v>9.6999999999999993</v>
      </c>
      <c r="V19" s="29">
        <f>IF(W19=0,0,IF(W19&gt;W20,1,0))</f>
        <v>0</v>
      </c>
      <c r="W19" s="28">
        <v>0</v>
      </c>
      <c r="X19" s="29">
        <f>IF(Y19=0,0,IF(Y19&gt;Y20,1,0))</f>
        <v>0</v>
      </c>
      <c r="Y19" s="28">
        <v>0</v>
      </c>
      <c r="Z19" s="29">
        <f>IF(AA19=0,0,IF(AA19&gt;AA20,1,0))</f>
        <v>0</v>
      </c>
      <c r="AA19" s="28">
        <v>0</v>
      </c>
      <c r="AB19" s="30">
        <f>IF(AC19=0,0,IF(AC19&gt;AC20,1,0))</f>
        <v>0</v>
      </c>
      <c r="AC19" s="32">
        <v>0</v>
      </c>
      <c r="AD19" s="29">
        <f>IF(AE19=0,0,IF(AE19&gt;AE20,1,0))</f>
        <v>0</v>
      </c>
      <c r="AE19" s="31">
        <v>0</v>
      </c>
      <c r="AF19" s="29">
        <f>IF(AG19=0,0,IF(AG19&gt;AG20,1,0))</f>
        <v>0</v>
      </c>
      <c r="AG19" s="32">
        <v>0</v>
      </c>
      <c r="AH19" s="30">
        <f>IF(AI19=0,0,IF(AI19&gt;AI20,1,0))</f>
        <v>0</v>
      </c>
      <c r="AI19" s="32">
        <v>0</v>
      </c>
      <c r="AJ19" s="29">
        <f>IF(AK19=0,0,IF(AK19&gt;AK20,1,0))</f>
        <v>0</v>
      </c>
      <c r="AK19" s="31">
        <v>0</v>
      </c>
      <c r="AL19" s="29">
        <f>IF(AW19=0,0,IF(AW19&gt;AW20,1,0))</f>
        <v>0</v>
      </c>
      <c r="AM19" s="32">
        <v>0</v>
      </c>
      <c r="AN19" s="29">
        <f>IF(AO19=0,0,IF(AO19&gt;AO20,1,0))</f>
        <v>0</v>
      </c>
      <c r="AO19" s="31">
        <v>0</v>
      </c>
      <c r="AP19" s="29">
        <f>IF(AQ19=0,0,IF(AQ19&gt;AQ20,1,0))</f>
        <v>0</v>
      </c>
      <c r="AQ19" s="32">
        <v>0</v>
      </c>
      <c r="AR19" s="30">
        <f>IF(AS19=0,0,IF(AS19&gt;AS20,1,0))</f>
        <v>0</v>
      </c>
      <c r="AS19" s="32">
        <v>0</v>
      </c>
      <c r="AT19" s="29">
        <f>IF(AU19=0,0,IF(AU19&gt;AU20,1,0))</f>
        <v>0</v>
      </c>
      <c r="AU19" s="31">
        <v>0</v>
      </c>
      <c r="AV19" s="29">
        <f>IF(BG19=0,0,IF(BG19&gt;BG20,1,0))</f>
        <v>0</v>
      </c>
      <c r="AW19" s="32">
        <v>0</v>
      </c>
      <c r="AX19" s="32"/>
      <c r="AY19" s="37">
        <f>SUM(AN19,AP19,AR19,AT19,AV19,AL19,AJ19,AH19,AF19,AD19,AB19,Z19,X19,V19,T19,R19,P19,N19,L19,J19,H19,F19)</f>
        <v>2</v>
      </c>
      <c r="AZ19" s="33">
        <v>0</v>
      </c>
      <c r="BA19" s="2" t="str">
        <f>IF(AZ19=6,"winner"," ")</f>
        <v xml:space="preserve"> </v>
      </c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1:85" x14ac:dyDescent="0.25">
      <c r="A20" s="4" t="s">
        <v>6</v>
      </c>
      <c r="B20" s="10" t="str">
        <f>IF(AZ30=6,B31,IF(AZ31=6,B30))</f>
        <v>Henri</v>
      </c>
      <c r="C20" s="11" t="str">
        <f>IF(AZ30=6,C31,IF(AZ31=6,C30))</f>
        <v>Karlsson</v>
      </c>
      <c r="D20" s="11" t="str">
        <f>IF(AZ30=6,D31,IF(AZ31=6,D30))</f>
        <v>KAMS</v>
      </c>
      <c r="E20" s="12" t="str">
        <f>IF(AZ27=6,E26,IF(AZ26=6,E27))</f>
        <v>M</v>
      </c>
      <c r="F20" s="25">
        <f>IF(G20=0,0,IF(G20&gt;G19,1,0))</f>
        <v>0</v>
      </c>
      <c r="G20" s="28">
        <v>8.9</v>
      </c>
      <c r="H20" s="29">
        <f>IF(I20=0,0,IF(I20&gt;I19,1,0))</f>
        <v>1</v>
      </c>
      <c r="I20" s="28">
        <v>10.199999999999999</v>
      </c>
      <c r="J20" s="29">
        <f>IF(K20=0,0,IF(K20&gt;K19,1,0))</f>
        <v>1</v>
      </c>
      <c r="K20" s="28">
        <v>10</v>
      </c>
      <c r="L20" s="29">
        <f>IF(M20=0,0,IF(M20&gt;M19,1,0))</f>
        <v>1</v>
      </c>
      <c r="M20" s="28">
        <v>9.6999999999999993</v>
      </c>
      <c r="N20" s="29">
        <f>IF(O20=0,0,IF(O20&gt;O19,1,0))</f>
        <v>0</v>
      </c>
      <c r="O20" s="28">
        <v>9.1</v>
      </c>
      <c r="P20" s="29">
        <f>IF(Q20=0,0,IF(Q20&gt;Q19,1,0))</f>
        <v>1</v>
      </c>
      <c r="Q20" s="28">
        <v>10.8</v>
      </c>
      <c r="R20" s="29">
        <f>IF(S20=0,0,IF(S20&gt;S19,1,0))</f>
        <v>1</v>
      </c>
      <c r="S20" s="28">
        <v>10</v>
      </c>
      <c r="T20" s="29">
        <f>IF(U20=0,0,IF(U20&gt;U19,1,0))</f>
        <v>1</v>
      </c>
      <c r="U20" s="28">
        <v>10.1</v>
      </c>
      <c r="V20" s="29">
        <f>IF(W20=0,0,IF(W20&gt;W19,1,0))</f>
        <v>0</v>
      </c>
      <c r="W20" s="28">
        <v>0</v>
      </c>
      <c r="X20" s="29">
        <f>IF(Y20=0,0,IF(Y20&gt;Y19,1,0))</f>
        <v>0</v>
      </c>
      <c r="Y20" s="28">
        <v>0</v>
      </c>
      <c r="Z20" s="29">
        <f>IF(AA20=0,0,IF(AA20&gt;AA19,1,0))</f>
        <v>0</v>
      </c>
      <c r="AA20" s="28">
        <v>0</v>
      </c>
      <c r="AB20" s="30">
        <f>IF(AC20=0,0,IF(AC20&gt;AC19,1,0))</f>
        <v>0</v>
      </c>
      <c r="AC20" s="32">
        <v>0</v>
      </c>
      <c r="AD20" s="29">
        <f>IF(AE20=0,0,IF(AE20&gt;AE19,1,0))</f>
        <v>0</v>
      </c>
      <c r="AE20" s="31">
        <v>0</v>
      </c>
      <c r="AF20" s="29">
        <f>IF(AG20=0,0,IF(AG20&gt;AG19,1,0))</f>
        <v>0</v>
      </c>
      <c r="AG20" s="32">
        <v>0</v>
      </c>
      <c r="AH20" s="30">
        <f>IF(AI20=0,0,IF(AI20&gt;AI19,1,0))</f>
        <v>0</v>
      </c>
      <c r="AI20" s="32">
        <v>0</v>
      </c>
      <c r="AJ20" s="29">
        <f>IF(AK20=0,0,IF(AK20&gt;AK19,1,0))</f>
        <v>0</v>
      </c>
      <c r="AK20" s="31">
        <v>0</v>
      </c>
      <c r="AL20" s="29">
        <f>IF(AW20=0,0,IF(AW20&gt;AW19,1,0))</f>
        <v>0</v>
      </c>
      <c r="AM20" s="32">
        <v>0</v>
      </c>
      <c r="AN20" s="29">
        <f>IF(AO20=0,0,IF(AO20&gt;AO19,1,0))</f>
        <v>0</v>
      </c>
      <c r="AO20" s="31">
        <v>0</v>
      </c>
      <c r="AP20" s="29">
        <f>IF(AQ20=0,0,IF(AQ20&gt;AQ19,1,0))</f>
        <v>0</v>
      </c>
      <c r="AQ20" s="32">
        <v>0</v>
      </c>
      <c r="AR20" s="30">
        <f>IF(AS20=0,0,IF(AS20&gt;AS19,1,0))</f>
        <v>0</v>
      </c>
      <c r="AS20" s="32">
        <v>0</v>
      </c>
      <c r="AT20" s="29">
        <f>IF(AU20=0,0,IF(AU20&gt;AU19,1,0))</f>
        <v>0</v>
      </c>
      <c r="AU20" s="31">
        <v>0</v>
      </c>
      <c r="AV20" s="29">
        <f>IF(BG20=0,0,IF(BG20&gt;BG19,1,0))</f>
        <v>0</v>
      </c>
      <c r="AW20" s="32">
        <v>0</v>
      </c>
      <c r="AX20" s="32"/>
      <c r="AY20" s="37">
        <f>SUM(AN20,AP20,AR20,AT20,AV20,AL20,AJ20,AH20,AF20,AD20,AB20,Z20,X20,V20,T20,R20,P20,N20,L20,J20,H20,F20)</f>
        <v>6</v>
      </c>
      <c r="AZ20" s="33">
        <v>6</v>
      </c>
      <c r="BA20" s="2" t="str">
        <f>IF(AZ20=6,"winner"," ")</f>
        <v>winner</v>
      </c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</row>
    <row r="21" spans="1:85" x14ac:dyDescent="0.25">
      <c r="A21" s="4"/>
      <c r="B21" s="1"/>
      <c r="C21" s="1"/>
      <c r="D21" s="1"/>
      <c r="E21" s="1"/>
      <c r="G21" s="1"/>
      <c r="I21" s="1"/>
      <c r="K21" s="1"/>
      <c r="M21" s="1"/>
      <c r="O21" s="1"/>
      <c r="Q21" s="1"/>
      <c r="S21" s="1"/>
      <c r="U21" s="1"/>
      <c r="W21" s="1"/>
      <c r="Y21" s="1"/>
      <c r="AA21" s="1"/>
      <c r="AB21" s="26"/>
      <c r="AC21" s="17"/>
      <c r="AE21" s="17"/>
      <c r="AG21" s="16"/>
      <c r="AH21" s="26"/>
      <c r="AI21" s="17"/>
      <c r="AK21" s="17"/>
      <c r="AM21" s="17"/>
      <c r="AO21" s="17"/>
      <c r="AQ21" s="16"/>
      <c r="AR21" s="26"/>
      <c r="AS21" s="17"/>
      <c r="AU21" s="17"/>
      <c r="AW21" s="16"/>
      <c r="AX21" s="16"/>
      <c r="AY21" s="36"/>
      <c r="AZ21" s="3"/>
      <c r="BA21" s="1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</row>
    <row r="22" spans="1:85" x14ac:dyDescent="0.25">
      <c r="A22" s="4"/>
      <c r="B22" s="1"/>
      <c r="C22" s="1"/>
      <c r="D22" s="1"/>
      <c r="E22" s="1"/>
      <c r="G22" s="1"/>
      <c r="I22" s="1"/>
      <c r="K22" s="1"/>
      <c r="M22" s="1"/>
      <c r="O22" s="1"/>
      <c r="Q22" s="1"/>
      <c r="S22" s="1"/>
      <c r="U22" s="1"/>
      <c r="W22" s="1"/>
      <c r="Y22" s="1"/>
      <c r="AA22" s="1"/>
      <c r="AB22" s="26"/>
      <c r="AC22" s="17"/>
      <c r="AE22" s="17"/>
      <c r="AG22" s="16"/>
      <c r="AH22" s="26"/>
      <c r="AI22" s="17"/>
      <c r="AK22" s="17"/>
      <c r="AM22" s="17"/>
      <c r="AO22" s="17"/>
      <c r="AQ22" s="16"/>
      <c r="AR22" s="26"/>
      <c r="AS22" s="17"/>
      <c r="AU22" s="17"/>
      <c r="AW22" s="16"/>
      <c r="AX22" s="16"/>
      <c r="AY22" s="36"/>
      <c r="AZ22" s="3"/>
      <c r="BA22" s="1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</row>
    <row r="23" spans="1:85" x14ac:dyDescent="0.25">
      <c r="A23" s="4"/>
      <c r="B23" s="1"/>
      <c r="C23" s="1"/>
      <c r="D23" s="1"/>
      <c r="E23" s="1"/>
      <c r="G23" s="1"/>
      <c r="I23" s="1"/>
      <c r="K23" s="1"/>
      <c r="M23" s="1"/>
      <c r="O23" s="1"/>
      <c r="Q23" s="1"/>
      <c r="S23" s="1"/>
      <c r="U23" s="1"/>
      <c r="W23" s="1"/>
      <c r="Y23" s="1"/>
      <c r="AA23" s="1"/>
      <c r="AB23" s="26"/>
      <c r="AC23" s="17"/>
      <c r="AE23" s="17"/>
      <c r="AG23" s="16"/>
      <c r="AH23" s="26"/>
      <c r="AI23" s="17"/>
      <c r="AK23" s="17"/>
      <c r="AM23" s="17"/>
      <c r="AO23" s="17"/>
      <c r="AQ23" s="16"/>
      <c r="AR23" s="26"/>
      <c r="AS23" s="17"/>
      <c r="AU23" s="17"/>
      <c r="AW23" s="16"/>
      <c r="AX23" s="16"/>
      <c r="AY23" s="36"/>
      <c r="AZ23" s="3"/>
      <c r="BA23" s="1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</row>
    <row r="24" spans="1:85" x14ac:dyDescent="0.25">
      <c r="A24" s="4"/>
      <c r="B24" s="1"/>
      <c r="C24" s="1"/>
      <c r="D24" s="1"/>
      <c r="E24" s="1"/>
      <c r="G24" s="1"/>
      <c r="I24" s="1"/>
      <c r="K24" s="1"/>
      <c r="M24" s="1"/>
      <c r="O24" s="1"/>
      <c r="Q24" s="1"/>
      <c r="S24" s="1"/>
      <c r="U24" s="1"/>
      <c r="W24" s="1"/>
      <c r="Y24" s="1"/>
      <c r="AA24" s="1"/>
      <c r="AB24" s="26"/>
      <c r="AC24" s="17"/>
      <c r="AE24" s="17"/>
      <c r="AG24" s="16"/>
      <c r="AH24" s="26"/>
      <c r="AI24" s="17"/>
      <c r="AK24" s="17"/>
      <c r="AM24" s="17"/>
      <c r="AO24" s="17"/>
      <c r="AQ24" s="16"/>
      <c r="AR24" s="26"/>
      <c r="AS24" s="17"/>
      <c r="AU24" s="17"/>
      <c r="AW24" s="16"/>
      <c r="AX24" s="16"/>
      <c r="AY24" s="36"/>
      <c r="AZ24" s="3"/>
      <c r="BA24" s="1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</row>
    <row r="25" spans="1:85" x14ac:dyDescent="0.25">
      <c r="A25" s="4"/>
      <c r="B25" s="3" t="s">
        <v>0</v>
      </c>
      <c r="C25" s="3" t="s">
        <v>1</v>
      </c>
      <c r="D25" s="3" t="s">
        <v>2</v>
      </c>
      <c r="E25" s="3" t="s">
        <v>3</v>
      </c>
      <c r="F25" s="23"/>
      <c r="G25" s="3">
        <v>1</v>
      </c>
      <c r="H25" s="23"/>
      <c r="I25" s="3">
        <v>2</v>
      </c>
      <c r="J25" s="23"/>
      <c r="K25" s="3">
        <v>3</v>
      </c>
      <c r="L25" s="23"/>
      <c r="M25" s="3">
        <v>4</v>
      </c>
      <c r="N25" s="23"/>
      <c r="O25" s="3">
        <v>5</v>
      </c>
      <c r="P25" s="23"/>
      <c r="Q25" s="3">
        <v>6</v>
      </c>
      <c r="R25" s="23"/>
      <c r="S25" s="3">
        <v>7</v>
      </c>
      <c r="T25" s="23"/>
      <c r="U25" s="3">
        <v>8</v>
      </c>
      <c r="V25" s="23"/>
      <c r="W25" s="3">
        <v>9</v>
      </c>
      <c r="X25" s="23"/>
      <c r="Y25" s="3">
        <v>10</v>
      </c>
      <c r="Z25" s="23"/>
      <c r="AA25" s="3">
        <v>11</v>
      </c>
      <c r="AB25" s="26"/>
      <c r="AC25" s="18">
        <v>12</v>
      </c>
      <c r="AD25" s="23"/>
      <c r="AE25" s="18">
        <v>13</v>
      </c>
      <c r="AF25" s="23"/>
      <c r="AG25" s="18">
        <v>14</v>
      </c>
      <c r="AH25" s="26"/>
      <c r="AI25" s="18">
        <v>15</v>
      </c>
      <c r="AJ25" s="23"/>
      <c r="AK25" s="18">
        <v>16</v>
      </c>
      <c r="AL25" s="23"/>
      <c r="AM25" s="18">
        <v>17</v>
      </c>
      <c r="AN25" s="23"/>
      <c r="AO25" s="18">
        <v>18</v>
      </c>
      <c r="AP25" s="23"/>
      <c r="AQ25" s="18">
        <v>19</v>
      </c>
      <c r="AR25" s="26"/>
      <c r="AS25" s="18">
        <v>20</v>
      </c>
      <c r="AT25" s="23"/>
      <c r="AU25" s="18">
        <v>21</v>
      </c>
      <c r="AV25" s="23"/>
      <c r="AW25" s="18">
        <v>22</v>
      </c>
      <c r="AX25" s="18"/>
      <c r="AY25" s="3" t="s">
        <v>4</v>
      </c>
      <c r="BA25" s="1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</row>
    <row r="26" spans="1:85" x14ac:dyDescent="0.25">
      <c r="A26" s="4">
        <v>1</v>
      </c>
      <c r="B26" s="7" t="s">
        <v>14</v>
      </c>
      <c r="C26" s="8" t="s">
        <v>15</v>
      </c>
      <c r="D26" s="8" t="s">
        <v>16</v>
      </c>
      <c r="E26" s="9" t="s">
        <v>17</v>
      </c>
      <c r="F26" s="21">
        <f>IF(G26=0,0,IF(G26&gt;=G27,1,0))</f>
        <v>1</v>
      </c>
      <c r="G26" s="28">
        <v>10.3</v>
      </c>
      <c r="H26" s="29">
        <f>IF(I26=0,0,IF(I26&gt;I27,1,0))</f>
        <v>1</v>
      </c>
      <c r="I26" s="28">
        <v>10.199999999999999</v>
      </c>
      <c r="J26" s="29">
        <f>IF(K26=0,0,IF(K26&gt;K27,1,0))</f>
        <v>1</v>
      </c>
      <c r="K26" s="28">
        <v>10.6</v>
      </c>
      <c r="L26" s="29">
        <f>IF(M26=0,0,IF(M26&gt;M27,1,0))</f>
        <v>1</v>
      </c>
      <c r="M26" s="28">
        <v>10.199999999999999</v>
      </c>
      <c r="N26" s="29">
        <f>IF(O26=0,0,IF(O26&gt;O27,1,0))</f>
        <v>1</v>
      </c>
      <c r="O26" s="28">
        <v>9.3000000000000007</v>
      </c>
      <c r="P26" s="29">
        <f>IF(Q26=0,0,IF(Q26&gt;Q27,1,0))</f>
        <v>0</v>
      </c>
      <c r="Q26" s="28">
        <v>9.8000000000000007</v>
      </c>
      <c r="R26" s="29">
        <f>IF(S26=0,0,IF(S26&gt;S27,1,0))</f>
        <v>0</v>
      </c>
      <c r="S26" s="28">
        <v>6.7</v>
      </c>
      <c r="T26" s="29">
        <f>IF(U26=0,0,IF(U26&gt;U27,1,0))</f>
        <v>1</v>
      </c>
      <c r="U26" s="34">
        <v>9.9</v>
      </c>
      <c r="V26" s="29">
        <f>IF(W26=0,0,IF(W26&gt;W27,1,0))</f>
        <v>0</v>
      </c>
      <c r="W26" s="28">
        <v>0</v>
      </c>
      <c r="X26" s="29">
        <f>IF(Y26=0,0,IF(Y26&gt;Y27,1,0))</f>
        <v>0</v>
      </c>
      <c r="Y26" s="28">
        <v>0</v>
      </c>
      <c r="Z26" s="29">
        <f>IF(AA26=0,0,IF(AA26&gt;AA27,1,0))</f>
        <v>0</v>
      </c>
      <c r="AA26" s="28">
        <v>0</v>
      </c>
      <c r="AB26" s="30">
        <f>IF(AC26=0,0,IF(AC26&gt;AC27,1,0))</f>
        <v>0</v>
      </c>
      <c r="AC26" s="32">
        <v>0</v>
      </c>
      <c r="AD26" s="29">
        <f>IF(AE26=0,0,IF(AE26&gt;AE27,1,0))</f>
        <v>0</v>
      </c>
      <c r="AE26" s="31">
        <v>0</v>
      </c>
      <c r="AF26" s="29">
        <f>IF(AG26=0,0,IF(AG26&gt;AG27,1,0))</f>
        <v>0</v>
      </c>
      <c r="AG26" s="32">
        <v>0</v>
      </c>
      <c r="AH26" s="30">
        <f>IF(AI26=0,0,IF(AI26&gt;AI27,1,0))</f>
        <v>0</v>
      </c>
      <c r="AI26" s="32">
        <v>0</v>
      </c>
      <c r="AJ26" s="29">
        <f>IF(AK26=0,0,IF(AK26&gt;AK27,1,0))</f>
        <v>0</v>
      </c>
      <c r="AK26" s="31">
        <v>0</v>
      </c>
      <c r="AL26" s="29">
        <f>IF(AW26=0,0,IF(AW26&gt;AW27,1,0))</f>
        <v>0</v>
      </c>
      <c r="AM26" s="32">
        <v>0</v>
      </c>
      <c r="AN26" s="29">
        <f>IF(AO26=0,0,IF(AO26&gt;AO27,1,0))</f>
        <v>0</v>
      </c>
      <c r="AO26" s="31">
        <v>0</v>
      </c>
      <c r="AP26" s="29">
        <f>IF(AQ26=0,0,IF(AQ26&gt;AQ27,1,0))</f>
        <v>0</v>
      </c>
      <c r="AQ26" s="32">
        <v>0</v>
      </c>
      <c r="AR26" s="30">
        <f>IF(AS26=0,0,IF(AS26&gt;AS27,1,0))</f>
        <v>0</v>
      </c>
      <c r="AS26" s="32">
        <v>0</v>
      </c>
      <c r="AT26" s="29">
        <f>IF(AU26=0,0,IF(AU26&gt;AU27,1,0))</f>
        <v>0</v>
      </c>
      <c r="AU26" s="31">
        <v>0</v>
      </c>
      <c r="AV26" s="29">
        <f>IF(BG26=0,0,IF(BG26&gt;BG27,1,0))</f>
        <v>0</v>
      </c>
      <c r="AW26" s="32">
        <v>0</v>
      </c>
      <c r="AX26" s="32"/>
      <c r="AY26" s="37">
        <f>SUM(AN26,AP26,AR26,AT26,AV26,AL26,AJ26,AH26,AF26,AD26,AB26,Z26,X26,V26,T26,R26,P26,N26,L26,J26,H26,F26)</f>
        <v>6</v>
      </c>
      <c r="AZ26" s="33">
        <v>6</v>
      </c>
      <c r="BA26" s="2" t="str">
        <f>IF(AZ26=6,"winner"," ")</f>
        <v>winner</v>
      </c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</row>
    <row r="27" spans="1:85" x14ac:dyDescent="0.25">
      <c r="A27" s="4">
        <v>4</v>
      </c>
      <c r="B27" s="10" t="s">
        <v>18</v>
      </c>
      <c r="C27" s="11" t="s">
        <v>19</v>
      </c>
      <c r="D27" s="11" t="s">
        <v>16</v>
      </c>
      <c r="E27" s="12" t="s">
        <v>17</v>
      </c>
      <c r="F27" s="21">
        <f>IF(G27=0,0,IF(G27&gt;=G26,1,0))</f>
        <v>0</v>
      </c>
      <c r="G27" s="28">
        <v>10</v>
      </c>
      <c r="H27" s="29">
        <f>IF(I27=0,0,IF(I27&gt;I26,1,0))</f>
        <v>0</v>
      </c>
      <c r="I27" s="28">
        <v>10</v>
      </c>
      <c r="J27" s="29">
        <f>IF(K27=0,0,IF(K27&gt;K26,1,0))</f>
        <v>0</v>
      </c>
      <c r="K27" s="28">
        <v>5.6</v>
      </c>
      <c r="L27" s="29">
        <f>IF(M27=0,0,IF(M27&gt;M26,1,0))</f>
        <v>0</v>
      </c>
      <c r="M27" s="28">
        <v>8.3000000000000007</v>
      </c>
      <c r="N27" s="29">
        <f>IF(O27=0,0,IF(O27&gt;O26,1,0))</f>
        <v>0</v>
      </c>
      <c r="O27" s="28">
        <v>6.7</v>
      </c>
      <c r="P27" s="29">
        <f>IF(Q27=0,0,IF(Q27&gt;Q26,1,0))</f>
        <v>1</v>
      </c>
      <c r="Q27" s="28">
        <v>10.1</v>
      </c>
      <c r="R27" s="29">
        <f>IF(S27=0,0,IF(S27&gt;S26,1,0))</f>
        <v>1</v>
      </c>
      <c r="S27" s="28">
        <v>6.8</v>
      </c>
      <c r="T27" s="29">
        <f>IF(U27=0,0,IF(U27&gt;U26,1,0))</f>
        <v>0</v>
      </c>
      <c r="U27" s="34">
        <v>8.5</v>
      </c>
      <c r="V27" s="29">
        <f>IF(W27=0,0,IF(W27&gt;W26,1,0))</f>
        <v>0</v>
      </c>
      <c r="W27" s="28">
        <v>0</v>
      </c>
      <c r="X27" s="29">
        <f>IF(Y27=0,0,IF(Y27&gt;Y26,1,0))</f>
        <v>0</v>
      </c>
      <c r="Y27" s="28">
        <v>0</v>
      </c>
      <c r="Z27" s="29">
        <f>IF(AA27=0,0,IF(AA27&gt;AA26,1,0))</f>
        <v>0</v>
      </c>
      <c r="AA27" s="28">
        <v>0</v>
      </c>
      <c r="AB27" s="30">
        <f>IF(AC27=0,0,IF(AC27&gt;AC26,1,0))</f>
        <v>0</v>
      </c>
      <c r="AC27" s="32">
        <v>0</v>
      </c>
      <c r="AD27" s="29">
        <f>IF(AE27=0,0,IF(AE27&gt;AE26,1,0))</f>
        <v>0</v>
      </c>
      <c r="AE27" s="31">
        <v>0</v>
      </c>
      <c r="AF27" s="29">
        <f>IF(AG27=0,0,IF(AG27&gt;AG26,1,0))</f>
        <v>0</v>
      </c>
      <c r="AG27" s="32">
        <v>0</v>
      </c>
      <c r="AH27" s="30">
        <f>IF(AI27=0,0,IF(AI27&gt;AI26,1,0))</f>
        <v>0</v>
      </c>
      <c r="AI27" s="32">
        <v>0</v>
      </c>
      <c r="AJ27" s="29">
        <f>IF(AK27=0,0,IF(AK27&gt;AK26,1,0))</f>
        <v>0</v>
      </c>
      <c r="AK27" s="31">
        <v>0</v>
      </c>
      <c r="AL27" s="29">
        <f>IF(AW27=0,0,IF(AW27&gt;AW26,1,0))</f>
        <v>0</v>
      </c>
      <c r="AM27" s="32">
        <v>0</v>
      </c>
      <c r="AN27" s="29">
        <f>IF(AO27=0,0,IF(AO27&gt;AO26,1,0))</f>
        <v>0</v>
      </c>
      <c r="AO27" s="31">
        <v>0</v>
      </c>
      <c r="AP27" s="29">
        <f>IF(AQ27=0,0,IF(AQ27&gt;AQ26,1,0))</f>
        <v>0</v>
      </c>
      <c r="AQ27" s="32">
        <v>0</v>
      </c>
      <c r="AR27" s="30">
        <f>IF(AS27=0,0,IF(AS27&gt;AS26,1,0))</f>
        <v>0</v>
      </c>
      <c r="AS27" s="32">
        <v>0</v>
      </c>
      <c r="AT27" s="29">
        <f>IF(AU27=0,0,IF(AU27&gt;AU26,1,0))</f>
        <v>0</v>
      </c>
      <c r="AU27" s="31">
        <v>0</v>
      </c>
      <c r="AV27" s="29">
        <f>IF(BG27=0,0,IF(BG27&gt;BG26,1,0))</f>
        <v>0</v>
      </c>
      <c r="AW27" s="32">
        <v>0</v>
      </c>
      <c r="AX27" s="32"/>
      <c r="AY27" s="37">
        <f>SUM(AN27,AP27,AR27,AT27,AV27,AL27,AJ27,AH27,AF27,AD27,AB27,Z27,X27,V27,T27,R27,P27,N27,L27,J27,H27,F27)</f>
        <v>2</v>
      </c>
      <c r="AZ27" s="33">
        <v>0</v>
      </c>
      <c r="BA27" s="2" t="str">
        <f>IF(AZ27=6,"winner"," ")</f>
        <v xml:space="preserve"> </v>
      </c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</row>
    <row r="28" spans="1:85" x14ac:dyDescent="0.25">
      <c r="A28" s="4"/>
      <c r="B28" s="1"/>
      <c r="C28" s="1"/>
      <c r="D28" s="1"/>
      <c r="E28" s="1"/>
      <c r="G28" s="1"/>
      <c r="I28" s="1"/>
      <c r="K28" s="1"/>
      <c r="M28" s="1"/>
      <c r="O28" s="1"/>
      <c r="Q28" s="1"/>
      <c r="S28" s="1"/>
      <c r="U28" s="1"/>
      <c r="W28" s="1"/>
      <c r="Y28" s="1"/>
      <c r="AA28" s="1"/>
      <c r="AB28" s="26"/>
      <c r="AC28" s="19"/>
      <c r="AE28" s="17"/>
      <c r="AG28" s="16"/>
      <c r="AH28" s="26"/>
      <c r="AI28" s="19"/>
      <c r="AK28" s="17"/>
      <c r="AM28" s="19"/>
      <c r="AO28" s="17"/>
      <c r="AQ28" s="16"/>
      <c r="AR28" s="26"/>
      <c r="AS28" s="19"/>
      <c r="AU28" s="17"/>
      <c r="AW28" s="16"/>
      <c r="AX28" s="16"/>
      <c r="AY28" s="36"/>
      <c r="AZ28" s="3"/>
      <c r="BA28" s="2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</row>
    <row r="29" spans="1:85" x14ac:dyDescent="0.25">
      <c r="A29" s="4"/>
      <c r="B29" s="3" t="s">
        <v>0</v>
      </c>
      <c r="C29" s="3" t="s">
        <v>1</v>
      </c>
      <c r="D29" s="3" t="s">
        <v>2</v>
      </c>
      <c r="E29" s="3" t="s">
        <v>3</v>
      </c>
      <c r="F29" s="23"/>
      <c r="G29" s="3">
        <v>1</v>
      </c>
      <c r="H29" s="23"/>
      <c r="I29" s="3">
        <v>2</v>
      </c>
      <c r="J29" s="23"/>
      <c r="K29" s="3">
        <v>3</v>
      </c>
      <c r="L29" s="23"/>
      <c r="M29" s="3">
        <v>4</v>
      </c>
      <c r="N29" s="23"/>
      <c r="O29" s="3">
        <v>5</v>
      </c>
      <c r="P29" s="23"/>
      <c r="Q29" s="3">
        <v>6</v>
      </c>
      <c r="R29" s="23"/>
      <c r="S29" s="3">
        <v>7</v>
      </c>
      <c r="T29" s="23"/>
      <c r="U29" s="3">
        <v>8</v>
      </c>
      <c r="V29" s="23"/>
      <c r="W29" s="3">
        <v>9</v>
      </c>
      <c r="X29" s="23"/>
      <c r="Y29" s="3">
        <v>10</v>
      </c>
      <c r="Z29" s="23"/>
      <c r="AA29" s="3">
        <v>11</v>
      </c>
      <c r="AB29" s="26"/>
      <c r="AC29" s="18">
        <v>12</v>
      </c>
      <c r="AD29" s="23"/>
      <c r="AE29" s="18">
        <v>13</v>
      </c>
      <c r="AF29" s="23"/>
      <c r="AG29" s="18">
        <v>14</v>
      </c>
      <c r="AH29" s="26"/>
      <c r="AI29" s="18">
        <v>15</v>
      </c>
      <c r="AJ29" s="23"/>
      <c r="AK29" s="18">
        <v>16</v>
      </c>
      <c r="AL29" s="23"/>
      <c r="AM29" s="18">
        <v>17</v>
      </c>
      <c r="AN29" s="23"/>
      <c r="AO29" s="18">
        <v>18</v>
      </c>
      <c r="AP29" s="23"/>
      <c r="AQ29" s="18">
        <v>19</v>
      </c>
      <c r="AR29" s="26"/>
      <c r="AS29" s="18">
        <v>20</v>
      </c>
      <c r="AT29" s="23"/>
      <c r="AU29" s="18">
        <v>21</v>
      </c>
      <c r="AV29" s="23"/>
      <c r="AW29" s="18">
        <v>22</v>
      </c>
      <c r="AX29" s="18"/>
      <c r="AY29" s="3" t="s">
        <v>4</v>
      </c>
      <c r="BA29" s="2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</row>
    <row r="30" spans="1:85" ht="13.5" customHeight="1" x14ac:dyDescent="0.25">
      <c r="A30" s="4">
        <v>2</v>
      </c>
      <c r="B30" s="7" t="s">
        <v>20</v>
      </c>
      <c r="C30" s="8" t="s">
        <v>21</v>
      </c>
      <c r="D30" s="8" t="s">
        <v>16</v>
      </c>
      <c r="E30" s="9" t="s">
        <v>17</v>
      </c>
      <c r="F30" s="21">
        <f>IF(G30=0,0,IF(G30&gt;=G31,1,0))</f>
        <v>0</v>
      </c>
      <c r="G30" s="28">
        <v>9.1999999999999993</v>
      </c>
      <c r="H30" s="29">
        <f>IF(I30=0,0,IF(I30&gt;I31,1,0))</f>
        <v>0</v>
      </c>
      <c r="I30" s="28">
        <v>9.8000000000000007</v>
      </c>
      <c r="J30" s="29">
        <f>IF(K30=0,0,IF(K30&gt;K31,1,0))</f>
        <v>1</v>
      </c>
      <c r="K30" s="28">
        <v>10.5</v>
      </c>
      <c r="L30" s="29">
        <f>IF(M30=0,0,IF(M30&gt;M31,1,0))</f>
        <v>0</v>
      </c>
      <c r="M30" s="28">
        <v>8.5</v>
      </c>
      <c r="N30" s="29">
        <f>IF(O30=0,0,IF(O30&gt;O31,1,0))</f>
        <v>0</v>
      </c>
      <c r="O30" s="28">
        <v>9.6</v>
      </c>
      <c r="P30" s="29">
        <f>IF(Q30=0,0,IF(Q30&gt;Q31,1,0))</f>
        <v>1</v>
      </c>
      <c r="Q30" s="28">
        <v>10.6</v>
      </c>
      <c r="R30" s="29">
        <f>IF(S30=0,0,IF(S30&gt;S31,1,0))</f>
        <v>0</v>
      </c>
      <c r="S30" s="28">
        <v>10</v>
      </c>
      <c r="T30" s="29">
        <f>IF(U30=0,0,IF(U30&gt;U31,1,0))</f>
        <v>0</v>
      </c>
      <c r="U30" s="28">
        <v>9.1999999999999993</v>
      </c>
      <c r="V30" s="29">
        <f>IF(W30=0,0,IF(W30&gt;W31,1,0))</f>
        <v>1</v>
      </c>
      <c r="W30" s="28">
        <v>9.6999999999999993</v>
      </c>
      <c r="X30" s="29">
        <f>IF(Y30=0,0,IF(Y30&gt;Y31,1,0))</f>
        <v>0</v>
      </c>
      <c r="Y30" s="28">
        <v>8.5</v>
      </c>
      <c r="Z30" s="29">
        <f>IF(AA30=0,0,IF(AA30&gt;AA31,1,0))</f>
        <v>0</v>
      </c>
      <c r="AA30" s="28">
        <v>0</v>
      </c>
      <c r="AB30" s="30">
        <f>IF(AC30=0,0,IF(AC30&gt;AC31,1,0))</f>
        <v>0</v>
      </c>
      <c r="AC30" s="32">
        <v>0</v>
      </c>
      <c r="AD30" s="29">
        <f>IF(AE30=0,0,IF(AE30&gt;AE31,1,0))</f>
        <v>0</v>
      </c>
      <c r="AE30" s="31">
        <v>0</v>
      </c>
      <c r="AF30" s="29">
        <f>IF(AG30=0,0,IF(AG30&gt;AG31,1,0))</f>
        <v>0</v>
      </c>
      <c r="AG30" s="32">
        <v>0</v>
      </c>
      <c r="AH30" s="30">
        <f>IF(AI30=0,0,IF(AI30&gt;AI31,1,0))</f>
        <v>0</v>
      </c>
      <c r="AI30" s="32">
        <v>0</v>
      </c>
      <c r="AJ30" s="29">
        <f>IF(AK30=0,0,IF(AK30&gt;AK31,1,0))</f>
        <v>0</v>
      </c>
      <c r="AK30" s="31">
        <v>0</v>
      </c>
      <c r="AL30" s="29">
        <f>IF(AW30=0,0,IF(AW30&gt;AW31,1,0))</f>
        <v>0</v>
      </c>
      <c r="AM30" s="32">
        <v>0</v>
      </c>
      <c r="AN30" s="29">
        <f>IF(AO30=0,0,IF(AO30&gt;AO31,1,0))</f>
        <v>0</v>
      </c>
      <c r="AO30" s="31">
        <v>0</v>
      </c>
      <c r="AP30" s="29">
        <f>IF(AQ30=0,0,IF(AQ30&gt;AQ31,1,0))</f>
        <v>0</v>
      </c>
      <c r="AQ30" s="32">
        <v>0</v>
      </c>
      <c r="AR30" s="30">
        <f>IF(AS30=0,0,IF(AS30&gt;AS31,1,0))</f>
        <v>0</v>
      </c>
      <c r="AS30" s="32">
        <v>0</v>
      </c>
      <c r="AT30" s="29">
        <f>IF(AU30=0,0,IF(AU30&gt;AU31,1,0))</f>
        <v>0</v>
      </c>
      <c r="AU30" s="31">
        <v>0</v>
      </c>
      <c r="AV30" s="29">
        <f>IF(BG30=0,0,IF(BG30&gt;BG31,1,0))</f>
        <v>0</v>
      </c>
      <c r="AW30" s="32">
        <v>0</v>
      </c>
      <c r="AX30" s="32">
        <v>0</v>
      </c>
      <c r="AY30" s="37">
        <f>SUM(AN30,AP30,AR30,AT30,AV30,AL30,AJ30,AH30,AF30,AD30,AB30,Z30,X30,V30,T30,R30,P30,N30,L30,J30,H30,F30)</f>
        <v>3</v>
      </c>
      <c r="AZ30" s="33">
        <v>0</v>
      </c>
      <c r="BA30" s="2" t="str">
        <f>IF(AZ30=6,"winner"," ")</f>
        <v xml:space="preserve"> </v>
      </c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</row>
    <row r="31" spans="1:85" x14ac:dyDescent="0.25">
      <c r="A31" s="4">
        <v>3</v>
      </c>
      <c r="B31" s="10" t="s">
        <v>22</v>
      </c>
      <c r="C31" s="11" t="s">
        <v>23</v>
      </c>
      <c r="D31" s="11" t="s">
        <v>24</v>
      </c>
      <c r="E31" s="12" t="s">
        <v>17</v>
      </c>
      <c r="F31" s="21">
        <f>IF(G31=0,0,IF(G31&gt;=G30,1,0))</f>
        <v>1</v>
      </c>
      <c r="G31" s="28">
        <v>9.4</v>
      </c>
      <c r="H31" s="29">
        <f>IF(I31=0,0,IF(I31&gt;I30,1,0))</f>
        <v>1</v>
      </c>
      <c r="I31" s="28">
        <v>10.3</v>
      </c>
      <c r="J31" s="29">
        <f>IF(K31=0,0,IF(K31&gt;K30,1,0))</f>
        <v>0</v>
      </c>
      <c r="K31" s="28">
        <v>9.3000000000000007</v>
      </c>
      <c r="L31" s="29">
        <f>IF(M31=0,0,IF(M31&gt;M30,1,0))</f>
        <v>1</v>
      </c>
      <c r="M31" s="28">
        <v>10.5</v>
      </c>
      <c r="N31" s="29">
        <f>IF(O31=0,0,IF(O31&gt;O30,1,0))</f>
        <v>1</v>
      </c>
      <c r="O31" s="28">
        <v>9.8000000000000007</v>
      </c>
      <c r="P31" s="29">
        <f>IF(Q31=0,0,IF(Q31&gt;Q30,1,0))</f>
        <v>0</v>
      </c>
      <c r="Q31" s="28">
        <v>9.6</v>
      </c>
      <c r="R31" s="29">
        <f>IF(S31=0,0,IF(S31&gt;S30,1,0))</f>
        <v>0</v>
      </c>
      <c r="S31" s="28">
        <v>10</v>
      </c>
      <c r="T31" s="29">
        <f>IF(U31=0,0,IF(U31&gt;U30,1,0))</f>
        <v>1</v>
      </c>
      <c r="U31" s="28">
        <v>10</v>
      </c>
      <c r="V31" s="29">
        <f>IF(W31=0,0,IF(W31&gt;W30,1,0))</f>
        <v>0</v>
      </c>
      <c r="W31" s="28">
        <v>6.7</v>
      </c>
      <c r="X31" s="29">
        <f>IF(Y31=0,0,IF(Y31&gt;Y30,1,0))</f>
        <v>1</v>
      </c>
      <c r="Y31" s="28">
        <v>9.9</v>
      </c>
      <c r="Z31" s="29">
        <f>IF(AA31=0,0,IF(AA31&gt;AA30,1,0))</f>
        <v>0</v>
      </c>
      <c r="AA31" s="28">
        <v>0</v>
      </c>
      <c r="AB31" s="30">
        <f>IF(AC31=0,0,IF(AC31&gt;AC30,1,0))</f>
        <v>0</v>
      </c>
      <c r="AC31" s="32">
        <v>0</v>
      </c>
      <c r="AD31" s="29">
        <f>IF(AE31=0,0,IF(AE31&gt;AE30,1,0))</f>
        <v>0</v>
      </c>
      <c r="AE31" s="31">
        <v>0</v>
      </c>
      <c r="AF31" s="29">
        <f>IF(AG31=0,0,IF(AG31&gt;AG30,1,0))</f>
        <v>0</v>
      </c>
      <c r="AG31" s="32">
        <v>0</v>
      </c>
      <c r="AH31" s="30">
        <f>IF(AI31=0,0,IF(AI31&gt;AI30,1,0))</f>
        <v>0</v>
      </c>
      <c r="AI31" s="32">
        <v>0</v>
      </c>
      <c r="AJ31" s="29">
        <f>IF(AK31=0,0,IF(AK31&gt;AK30,1,0))</f>
        <v>0</v>
      </c>
      <c r="AK31" s="31">
        <v>0</v>
      </c>
      <c r="AL31" s="29">
        <f>IF(AW31=0,0,IF(AW31&gt;AW30,1,0))</f>
        <v>0</v>
      </c>
      <c r="AM31" s="32">
        <v>0</v>
      </c>
      <c r="AN31" s="29">
        <f>IF(AO31=0,0,IF(AO31&gt;AO30,1,0))</f>
        <v>0</v>
      </c>
      <c r="AO31" s="31">
        <v>0</v>
      </c>
      <c r="AP31" s="29">
        <f>IF(AQ31=0,0,IF(AQ31&gt;AQ30,1,0))</f>
        <v>0</v>
      </c>
      <c r="AQ31" s="32">
        <v>0</v>
      </c>
      <c r="AR31" s="30">
        <f>IF(AS31=0,0,IF(AS31&gt;AS30,1,0))</f>
        <v>0</v>
      </c>
      <c r="AS31" s="32">
        <v>0</v>
      </c>
      <c r="AT31" s="29">
        <f>IF(AU31=0,0,IF(AU31&gt;AU30,1,0))</f>
        <v>0</v>
      </c>
      <c r="AU31" s="31">
        <v>0</v>
      </c>
      <c r="AV31" s="29">
        <f>IF(BG31=0,0,IF(BG31&gt;BG30,1,0))</f>
        <v>0</v>
      </c>
      <c r="AW31" s="32">
        <v>0</v>
      </c>
      <c r="AX31" s="32">
        <v>0</v>
      </c>
      <c r="AY31" s="37">
        <f>SUM(AN31,AP31,AR31,AT31,AV31,AL31,AJ31,AH31,AF31,AD31,AB31,Z31,X31,V31,T31,R31,P31,N31,L31,J31,H31,F31)</f>
        <v>6</v>
      </c>
      <c r="AZ31" s="33">
        <v>6</v>
      </c>
      <c r="BA31" s="2" t="str">
        <f>IF(AZ31=6,"winner"," ")</f>
        <v>winner</v>
      </c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</row>
    <row r="32" spans="1:85" x14ac:dyDescent="0.25">
      <c r="B32" s="1"/>
      <c r="C32" s="1"/>
      <c r="D32" s="1"/>
      <c r="E32" s="1"/>
      <c r="G32" s="1"/>
      <c r="I32" s="1"/>
      <c r="K32" s="1"/>
      <c r="M32" s="1"/>
      <c r="O32" s="1"/>
      <c r="Q32" s="1"/>
      <c r="S32" s="1"/>
      <c r="U32" s="1"/>
      <c r="W32" s="1"/>
      <c r="Y32" s="1"/>
      <c r="AA32" s="1"/>
      <c r="AC32" s="1"/>
      <c r="AG32" s="16"/>
      <c r="AI32" s="1"/>
      <c r="AM32" s="1"/>
      <c r="AQ32" s="16"/>
      <c r="AS32" s="1"/>
      <c r="AW32" s="16"/>
      <c r="AX32" s="16"/>
      <c r="AY32" s="36"/>
      <c r="AZ32" s="3"/>
      <c r="BA32" s="1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</row>
    <row r="33" spans="2:85" x14ac:dyDescent="0.25">
      <c r="B33" s="1"/>
      <c r="C33" s="1"/>
      <c r="D33" s="1"/>
      <c r="E33" s="1"/>
      <c r="G33" s="1"/>
      <c r="I33" s="1"/>
      <c r="K33" s="1"/>
      <c r="M33" s="1"/>
      <c r="O33" s="1"/>
      <c r="Q33" s="1"/>
      <c r="S33" s="1"/>
      <c r="U33" s="1"/>
      <c r="W33" s="1"/>
      <c r="Y33" s="1"/>
      <c r="AA33" s="1"/>
      <c r="AC33" s="1"/>
      <c r="AG33" s="16"/>
      <c r="AI33" s="1"/>
      <c r="AM33" s="1"/>
      <c r="AQ33" s="16"/>
      <c r="AS33" s="1"/>
      <c r="AW33" s="16"/>
      <c r="AX33" s="16"/>
      <c r="AY33" s="36"/>
      <c r="AZ33" s="3"/>
      <c r="BA33" s="1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</row>
    <row r="34" spans="2:85" ht="15.75" customHeight="1" x14ac:dyDescent="0.25">
      <c r="B34" s="1"/>
      <c r="C34" s="1"/>
      <c r="D34" s="1"/>
      <c r="E34" s="1"/>
      <c r="G34" s="1"/>
      <c r="I34" s="1"/>
      <c r="K34" s="1"/>
      <c r="M34" s="1"/>
      <c r="O34" s="1"/>
      <c r="Q34" s="1"/>
      <c r="S34" s="1"/>
      <c r="U34" s="1"/>
      <c r="W34" s="1"/>
      <c r="Y34" s="1"/>
      <c r="AA34" s="1"/>
      <c r="AC34" s="1"/>
      <c r="AG34" s="16"/>
      <c r="AI34" s="1"/>
      <c r="AM34" s="1"/>
      <c r="AQ34" s="16"/>
      <c r="AS34" s="1"/>
      <c r="AW34" s="16"/>
      <c r="AX34" s="16"/>
      <c r="AY34" s="36"/>
      <c r="AZ34" s="3"/>
      <c r="BA34" s="1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</row>
    <row r="35" spans="2:85" x14ac:dyDescent="0.25">
      <c r="B35" s="1"/>
      <c r="C35" s="1"/>
      <c r="D35" s="1"/>
      <c r="E35" s="1"/>
      <c r="G35" s="1"/>
      <c r="I35" s="1"/>
      <c r="K35" s="1"/>
      <c r="M35" s="1"/>
      <c r="O35" s="1"/>
      <c r="Q35" s="1"/>
      <c r="S35" s="1"/>
      <c r="U35" s="1"/>
      <c r="W35" s="1"/>
      <c r="Y35" s="1"/>
      <c r="AA35" s="1"/>
      <c r="AC35" s="1"/>
      <c r="AG35" s="16"/>
      <c r="AI35" s="1"/>
      <c r="AM35" s="1"/>
      <c r="AQ35" s="16"/>
      <c r="AS35" s="1"/>
      <c r="AW35" s="16"/>
      <c r="AX35" s="16"/>
      <c r="AY35" s="36"/>
      <c r="AZ35" s="3"/>
      <c r="BA35" s="1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</row>
    <row r="36" spans="2:85" x14ac:dyDescent="0.25">
      <c r="B36" s="1"/>
      <c r="C36" s="1"/>
      <c r="D36" s="1"/>
      <c r="E36" s="1"/>
      <c r="G36" s="1"/>
      <c r="I36" s="1"/>
      <c r="K36" s="1"/>
      <c r="M36" s="1"/>
      <c r="O36" s="1"/>
      <c r="Q36" s="1"/>
      <c r="S36" s="1"/>
      <c r="U36" s="1"/>
      <c r="W36" s="1"/>
      <c r="Y36" s="1"/>
      <c r="AA36" s="1"/>
      <c r="AC36" s="1"/>
      <c r="AG36" s="16"/>
      <c r="AI36" s="1"/>
      <c r="AM36" s="1"/>
      <c r="AQ36" s="16"/>
      <c r="AS36" s="1"/>
      <c r="AW36" s="16"/>
      <c r="AX36" s="16"/>
      <c r="AY36" s="36"/>
      <c r="AZ36" s="3"/>
      <c r="BA36" s="1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</row>
    <row r="37" spans="2:85" x14ac:dyDescent="0.25">
      <c r="B37" s="1"/>
      <c r="C37" s="1"/>
      <c r="D37" s="1"/>
      <c r="E37" s="1"/>
      <c r="G37" s="1"/>
      <c r="I37" s="1"/>
      <c r="K37" s="1"/>
      <c r="M37" s="1"/>
      <c r="O37" s="1"/>
      <c r="Q37" s="1"/>
      <c r="S37" s="1"/>
      <c r="U37" s="1"/>
      <c r="W37" s="1"/>
      <c r="Y37" s="1"/>
      <c r="AA37" s="1"/>
      <c r="AC37" s="1"/>
      <c r="AG37" s="16"/>
      <c r="AI37" s="1"/>
      <c r="AM37" s="1"/>
      <c r="AQ37" s="16"/>
      <c r="AS37" s="1"/>
      <c r="AW37" s="16"/>
      <c r="AX37" s="16"/>
      <c r="AY37" s="36"/>
      <c r="AZ37" s="3"/>
      <c r="BA37" s="1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</row>
    <row r="38" spans="2:85" x14ac:dyDescent="0.25">
      <c r="B38" s="1"/>
      <c r="C38" s="1"/>
      <c r="D38" s="1"/>
      <c r="E38" s="1"/>
      <c r="G38" s="1"/>
      <c r="I38" s="1"/>
      <c r="K38" s="1"/>
      <c r="M38" s="1"/>
      <c r="O38" s="1"/>
      <c r="Q38" s="1"/>
      <c r="S38" s="1"/>
      <c r="U38" s="1"/>
      <c r="W38" s="1"/>
      <c r="Y38" s="1"/>
      <c r="AA38" s="1"/>
      <c r="AC38" s="1"/>
      <c r="AG38" s="16"/>
      <c r="AI38" s="1"/>
      <c r="AM38" s="1"/>
      <c r="AQ38" s="16"/>
      <c r="AS38" s="1"/>
      <c r="AW38" s="16"/>
      <c r="AX38" s="16"/>
      <c r="AY38" s="36"/>
      <c r="AZ38" s="3"/>
      <c r="BA38" s="1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</row>
    <row r="39" spans="2:85" x14ac:dyDescent="0.25">
      <c r="B39" s="1"/>
      <c r="C39" s="1"/>
      <c r="D39" s="1"/>
      <c r="E39" s="1"/>
      <c r="G39" s="1"/>
      <c r="I39" s="1"/>
      <c r="K39" s="1"/>
      <c r="M39" s="1"/>
      <c r="O39" s="1"/>
      <c r="Q39" s="1"/>
      <c r="S39" s="1"/>
      <c r="U39" s="1"/>
      <c r="W39" s="1"/>
      <c r="Y39" s="1"/>
      <c r="AA39" s="1"/>
      <c r="AC39" s="1"/>
      <c r="AG39" s="16"/>
      <c r="AI39" s="1"/>
      <c r="AM39" s="1"/>
      <c r="AQ39" s="16"/>
      <c r="AS39" s="1"/>
      <c r="AW39" s="16"/>
      <c r="AX39" s="16"/>
      <c r="AY39" s="36"/>
      <c r="AZ39" s="3"/>
      <c r="BA39" s="1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</row>
    <row r="40" spans="2:85" x14ac:dyDescent="0.25">
      <c r="B40" s="1"/>
      <c r="C40" s="1"/>
      <c r="D40" s="1"/>
      <c r="E40" s="1"/>
      <c r="G40" s="1"/>
      <c r="I40" s="1"/>
      <c r="K40" s="1"/>
      <c r="M40" s="1"/>
      <c r="O40" s="1"/>
      <c r="Q40" s="1"/>
      <c r="S40" s="1"/>
      <c r="U40" s="1"/>
      <c r="W40" s="1"/>
      <c r="Y40" s="1"/>
      <c r="AA40" s="1"/>
      <c r="AC40" s="1"/>
      <c r="AG40" s="16"/>
      <c r="AI40" s="1"/>
      <c r="AM40" s="1"/>
      <c r="AQ40" s="16"/>
      <c r="AS40" s="1"/>
      <c r="AW40" s="16"/>
      <c r="AX40" s="16"/>
      <c r="AY40" s="36"/>
      <c r="AZ40" s="3"/>
      <c r="BA40" s="1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</row>
    <row r="41" spans="2:85" x14ac:dyDescent="0.25">
      <c r="B41" s="1"/>
      <c r="C41" s="1"/>
      <c r="D41" s="1"/>
      <c r="E41" s="1"/>
      <c r="G41" s="1"/>
      <c r="I41" s="1"/>
      <c r="K41" s="1"/>
      <c r="M41" s="1"/>
      <c r="O41" s="1"/>
      <c r="Q41" s="1"/>
      <c r="S41" s="1"/>
      <c r="U41" s="1"/>
      <c r="W41" s="1"/>
      <c r="Y41" s="1"/>
      <c r="AA41" s="1"/>
      <c r="AC41" s="1"/>
      <c r="AG41" s="16"/>
      <c r="AI41" s="1"/>
      <c r="AM41" s="1"/>
      <c r="AQ41" s="16"/>
      <c r="AS41" s="1"/>
      <c r="AW41" s="16"/>
      <c r="AX41" s="16"/>
      <c r="AY41" s="36"/>
      <c r="AZ41" s="3"/>
      <c r="BA41" s="1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</row>
    <row r="42" spans="2:85" x14ac:dyDescent="0.25">
      <c r="B42" s="1"/>
      <c r="C42" s="1"/>
      <c r="D42" s="1"/>
      <c r="E42" s="1"/>
      <c r="G42" s="1"/>
      <c r="I42" s="1"/>
      <c r="K42" s="1"/>
      <c r="M42" s="1"/>
      <c r="O42" s="1"/>
      <c r="Q42" s="1"/>
      <c r="S42" s="1"/>
      <c r="U42" s="1"/>
      <c r="W42" s="1"/>
      <c r="Y42" s="1"/>
      <c r="AA42" s="1"/>
      <c r="AC42" s="1"/>
      <c r="AG42" s="16"/>
      <c r="AI42" s="1"/>
      <c r="AM42" s="1"/>
      <c r="AQ42" s="16"/>
      <c r="AS42" s="1"/>
      <c r="AW42" s="16"/>
      <c r="AX42" s="16"/>
      <c r="AY42" s="36"/>
      <c r="AZ42" s="3"/>
      <c r="BA42" s="1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</row>
    <row r="43" spans="2:85" x14ac:dyDescent="0.25">
      <c r="B43" s="1"/>
      <c r="C43" s="1"/>
      <c r="D43" s="1"/>
      <c r="E43" s="1"/>
      <c r="G43" s="1"/>
      <c r="I43" s="1"/>
      <c r="K43" s="1"/>
      <c r="M43" s="1"/>
      <c r="O43" s="1"/>
      <c r="Q43" s="1"/>
      <c r="S43" s="1"/>
      <c r="U43" s="1"/>
      <c r="W43" s="1"/>
      <c r="Y43" s="1"/>
      <c r="AA43" s="1"/>
      <c r="AC43" s="1"/>
      <c r="AG43" s="16"/>
      <c r="AI43" s="1"/>
      <c r="AM43" s="1"/>
      <c r="AQ43" s="16"/>
      <c r="AS43" s="1"/>
      <c r="AW43" s="16"/>
      <c r="AX43" s="16"/>
      <c r="AY43" s="36"/>
      <c r="AZ43" s="3"/>
      <c r="BA43" s="1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</row>
    <row r="44" spans="2:85" x14ac:dyDescent="0.25">
      <c r="B44" s="1"/>
      <c r="C44" s="1"/>
      <c r="D44" s="1"/>
      <c r="E44" s="1"/>
      <c r="G44" s="1"/>
      <c r="I44" s="1"/>
      <c r="K44" s="1"/>
      <c r="M44" s="1"/>
      <c r="O44" s="1"/>
      <c r="Q44" s="1"/>
      <c r="S44" s="1"/>
      <c r="U44" s="1"/>
      <c r="W44" s="1"/>
      <c r="Y44" s="1"/>
      <c r="AA44" s="1"/>
      <c r="AC44" s="1"/>
      <c r="AG44" s="16"/>
      <c r="AI44" s="1"/>
      <c r="AM44" s="1"/>
      <c r="AQ44" s="16"/>
      <c r="AS44" s="1"/>
      <c r="AW44" s="16"/>
      <c r="AX44" s="16"/>
      <c r="AY44" s="36"/>
      <c r="AZ44" s="3"/>
      <c r="BA44" s="1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</row>
    <row r="45" spans="2:85" x14ac:dyDescent="0.25">
      <c r="B45" s="1"/>
      <c r="C45" s="1"/>
      <c r="D45" s="1"/>
      <c r="E45" s="1"/>
      <c r="G45" s="1"/>
      <c r="I45" s="1"/>
      <c r="K45" s="1"/>
      <c r="M45" s="1"/>
      <c r="O45" s="1"/>
      <c r="Q45" s="1"/>
      <c r="S45" s="1"/>
      <c r="U45" s="1"/>
      <c r="W45" s="1"/>
      <c r="Y45" s="1"/>
      <c r="AA45" s="1"/>
      <c r="AC45" s="1"/>
      <c r="AG45" s="16"/>
      <c r="AI45" s="1"/>
      <c r="AM45" s="1"/>
      <c r="AQ45" s="16"/>
      <c r="AS45" s="1"/>
      <c r="AW45" s="16"/>
      <c r="AX45" s="16"/>
      <c r="AY45" s="36"/>
      <c r="AZ45" s="3"/>
      <c r="BA45" s="1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</row>
    <row r="46" spans="2:85" x14ac:dyDescent="0.25">
      <c r="B46" s="1"/>
      <c r="C46" s="1"/>
      <c r="D46" s="1"/>
      <c r="E46" s="1"/>
      <c r="G46" s="1"/>
      <c r="I46" s="1"/>
      <c r="K46" s="1"/>
      <c r="M46" s="1"/>
      <c r="O46" s="1"/>
      <c r="Q46" s="1"/>
      <c r="S46" s="1"/>
      <c r="U46" s="1"/>
      <c r="W46" s="1"/>
      <c r="Y46" s="1"/>
      <c r="AA46" s="1"/>
      <c r="AC46" s="1"/>
      <c r="AG46" s="16"/>
      <c r="AI46" s="1"/>
      <c r="AM46" s="1"/>
      <c r="AQ46" s="16"/>
      <c r="AS46" s="1"/>
      <c r="AW46" s="16"/>
      <c r="AX46" s="16"/>
      <c r="AY46" s="36"/>
      <c r="AZ46" s="3"/>
      <c r="BA46" s="1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</row>
    <row r="47" spans="2:85" x14ac:dyDescent="0.25">
      <c r="B47" s="1"/>
      <c r="C47" s="1"/>
      <c r="D47" s="1"/>
      <c r="E47" s="1"/>
      <c r="G47" s="1"/>
      <c r="I47" s="1"/>
      <c r="K47" s="1"/>
      <c r="M47" s="1"/>
      <c r="O47" s="1"/>
      <c r="Q47" s="1"/>
      <c r="S47" s="1"/>
      <c r="U47" s="1"/>
      <c r="W47" s="1"/>
      <c r="Y47" s="1"/>
      <c r="AA47" s="1"/>
      <c r="AC47" s="1"/>
      <c r="AG47" s="16"/>
      <c r="AI47" s="1"/>
      <c r="AM47" s="1"/>
      <c r="AQ47" s="16"/>
      <c r="AS47" s="1"/>
      <c r="AW47" s="16"/>
      <c r="AX47" s="16"/>
      <c r="AY47" s="36"/>
      <c r="AZ47" s="3"/>
      <c r="BA47" s="1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</row>
    <row r="48" spans="2:85" x14ac:dyDescent="0.25">
      <c r="B48" s="1"/>
      <c r="C48" s="1"/>
      <c r="D48" s="1"/>
      <c r="E48" s="1"/>
      <c r="G48" s="1"/>
      <c r="I48" s="1"/>
      <c r="K48" s="1"/>
      <c r="M48" s="1"/>
      <c r="O48" s="1"/>
      <c r="Q48" s="1"/>
      <c r="S48" s="1"/>
      <c r="U48" s="1"/>
      <c r="W48" s="1"/>
      <c r="Y48" s="1"/>
      <c r="AA48" s="1"/>
      <c r="AC48" s="1"/>
      <c r="AG48" s="16"/>
      <c r="AI48" s="1"/>
      <c r="AM48" s="1"/>
      <c r="AQ48" s="16"/>
      <c r="AS48" s="1"/>
      <c r="AW48" s="16"/>
      <c r="AX48" s="16"/>
      <c r="AY48" s="36"/>
      <c r="AZ48" s="3"/>
      <c r="BA48" s="1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</row>
    <row r="49" spans="2:85" x14ac:dyDescent="0.25">
      <c r="B49" s="1"/>
      <c r="C49" s="1"/>
      <c r="D49" s="1"/>
      <c r="E49" s="1"/>
      <c r="G49" s="1"/>
      <c r="I49" s="1"/>
      <c r="K49" s="1"/>
      <c r="M49" s="1"/>
      <c r="O49" s="1"/>
      <c r="Q49" s="1"/>
      <c r="S49" s="1"/>
      <c r="U49" s="1"/>
      <c r="W49" s="1"/>
      <c r="Y49" s="1"/>
      <c r="AA49" s="1"/>
      <c r="AC49" s="1"/>
      <c r="AG49" s="16"/>
      <c r="AI49" s="1"/>
      <c r="AM49" s="1"/>
      <c r="AQ49" s="16"/>
      <c r="AS49" s="1"/>
      <c r="AW49" s="16"/>
      <c r="AX49" s="16"/>
      <c r="AY49" s="36"/>
      <c r="AZ49" s="3"/>
      <c r="BA49" s="1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</row>
    <row r="50" spans="2:85" x14ac:dyDescent="0.25">
      <c r="B50" s="1"/>
      <c r="C50" s="1"/>
      <c r="D50" s="1"/>
      <c r="E50" s="1"/>
      <c r="G50" s="1"/>
      <c r="I50" s="1"/>
      <c r="K50" s="1"/>
      <c r="M50" s="1"/>
      <c r="O50" s="1"/>
      <c r="Q50" s="1"/>
      <c r="S50" s="1"/>
      <c r="U50" s="1"/>
      <c r="W50" s="1"/>
      <c r="Y50" s="1"/>
      <c r="AA50" s="1"/>
      <c r="AC50" s="1"/>
      <c r="AG50" s="16"/>
      <c r="AI50" s="1"/>
      <c r="AM50" s="1"/>
      <c r="AQ50" s="16"/>
      <c r="AS50" s="1"/>
      <c r="AW50" s="16"/>
      <c r="AX50" s="16"/>
      <c r="AY50" s="36"/>
      <c r="AZ50" s="3"/>
      <c r="BA50" s="1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</row>
    <row r="51" spans="2:85" x14ac:dyDescent="0.25">
      <c r="B51" s="1"/>
      <c r="C51" s="1"/>
      <c r="D51" s="1"/>
      <c r="E51" s="1"/>
      <c r="G51" s="1"/>
      <c r="I51" s="1"/>
      <c r="K51" s="1"/>
      <c r="M51" s="1"/>
      <c r="O51" s="1"/>
      <c r="Q51" s="1"/>
      <c r="S51" s="1"/>
      <c r="U51" s="1"/>
      <c r="W51" s="1"/>
      <c r="Y51" s="1"/>
      <c r="AA51" s="1"/>
      <c r="AC51" s="1"/>
      <c r="AG51" s="16"/>
      <c r="AI51" s="1"/>
      <c r="AM51" s="1"/>
      <c r="AQ51" s="16"/>
      <c r="AS51" s="1"/>
      <c r="AW51" s="16"/>
      <c r="AX51" s="16"/>
      <c r="AY51" s="36"/>
      <c r="AZ51" s="3"/>
      <c r="BA51" s="1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</row>
    <row r="52" spans="2:85" x14ac:dyDescent="0.25">
      <c r="B52" s="1"/>
      <c r="C52" s="1"/>
      <c r="D52" s="1"/>
      <c r="E52" s="1"/>
      <c r="G52" s="1"/>
      <c r="I52" s="1"/>
      <c r="K52" s="1"/>
      <c r="M52" s="1"/>
      <c r="O52" s="1"/>
      <c r="Q52" s="1"/>
      <c r="S52" s="1"/>
      <c r="U52" s="1"/>
      <c r="W52" s="1"/>
      <c r="Y52" s="1"/>
      <c r="AA52" s="1"/>
      <c r="AC52" s="1"/>
      <c r="AG52" s="16"/>
      <c r="AI52" s="1"/>
      <c r="AM52" s="1"/>
      <c r="AQ52" s="16"/>
      <c r="AS52" s="1"/>
      <c r="AW52" s="16"/>
      <c r="AX52" s="16"/>
      <c r="AY52" s="36"/>
      <c r="AZ52" s="3"/>
      <c r="BA52" s="1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</row>
    <row r="53" spans="2:85" x14ac:dyDescent="0.25">
      <c r="B53" s="1"/>
      <c r="C53" s="1"/>
      <c r="D53" s="1"/>
      <c r="E53" s="1"/>
      <c r="G53" s="1"/>
      <c r="I53" s="1"/>
      <c r="K53" s="1"/>
      <c r="M53" s="1"/>
      <c r="O53" s="1"/>
      <c r="Q53" s="1"/>
      <c r="S53" s="1"/>
      <c r="U53" s="1"/>
      <c r="W53" s="1"/>
      <c r="Y53" s="1"/>
      <c r="AA53" s="1"/>
      <c r="AC53" s="1"/>
      <c r="AG53" s="16"/>
      <c r="AI53" s="1"/>
      <c r="AM53" s="1"/>
      <c r="AQ53" s="16"/>
      <c r="AS53" s="1"/>
      <c r="AW53" s="16"/>
      <c r="AX53" s="16"/>
      <c r="AY53" s="36"/>
      <c r="AZ53" s="3"/>
      <c r="BA53" s="1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</row>
    <row r="54" spans="2:85" x14ac:dyDescent="0.25">
      <c r="B54" s="1"/>
      <c r="C54" s="1"/>
      <c r="D54" s="1"/>
      <c r="E54" s="1"/>
      <c r="G54" s="1"/>
      <c r="I54" s="1"/>
      <c r="K54" s="1"/>
      <c r="M54" s="1"/>
      <c r="O54" s="1"/>
      <c r="Q54" s="1"/>
      <c r="S54" s="1"/>
      <c r="U54" s="1"/>
      <c r="W54" s="1"/>
      <c r="Y54" s="1"/>
      <c r="AA54" s="1"/>
      <c r="AC54" s="1"/>
      <c r="AG54" s="16"/>
      <c r="AI54" s="1"/>
      <c r="AM54" s="1"/>
      <c r="AQ54" s="16"/>
      <c r="AS54" s="1"/>
      <c r="AW54" s="16"/>
      <c r="AX54" s="16"/>
      <c r="AY54" s="36"/>
      <c r="AZ54" s="3"/>
      <c r="BA54" s="1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</row>
    <row r="55" spans="2:85" x14ac:dyDescent="0.25">
      <c r="B55" s="1"/>
      <c r="C55" s="1"/>
      <c r="D55" s="1"/>
      <c r="E55" s="1"/>
      <c r="G55" s="1"/>
      <c r="I55" s="1"/>
      <c r="K55" s="1"/>
      <c r="M55" s="1"/>
      <c r="O55" s="1"/>
      <c r="Q55" s="1"/>
      <c r="S55" s="1"/>
      <c r="U55" s="1"/>
      <c r="W55" s="1"/>
      <c r="Y55" s="1"/>
      <c r="AA55" s="1"/>
      <c r="AC55" s="1"/>
      <c r="AG55" s="16"/>
      <c r="AI55" s="1"/>
      <c r="AM55" s="1"/>
      <c r="AQ55" s="16"/>
      <c r="AS55" s="1"/>
      <c r="AW55" s="16"/>
      <c r="AX55" s="16"/>
      <c r="AY55" s="36"/>
      <c r="AZ55" s="3"/>
      <c r="BA55" s="1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</row>
    <row r="56" spans="2:85" x14ac:dyDescent="0.25">
      <c r="B56" s="1"/>
      <c r="C56" s="1"/>
      <c r="D56" s="1"/>
      <c r="E56" s="1"/>
      <c r="G56" s="1"/>
      <c r="I56" s="1"/>
      <c r="K56" s="1"/>
      <c r="M56" s="1"/>
      <c r="O56" s="1"/>
      <c r="Q56" s="1"/>
      <c r="S56" s="1"/>
      <c r="U56" s="1"/>
      <c r="W56" s="1"/>
      <c r="Y56" s="1"/>
      <c r="AA56" s="1"/>
      <c r="AC56" s="1"/>
      <c r="AG56" s="16"/>
      <c r="AI56" s="1"/>
      <c r="AM56" s="1"/>
      <c r="AQ56" s="16"/>
      <c r="AS56" s="1"/>
      <c r="AW56" s="16"/>
      <c r="AX56" s="16"/>
      <c r="AY56" s="36"/>
      <c r="AZ56" s="3"/>
      <c r="BA56" s="1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</row>
    <row r="57" spans="2:85" x14ac:dyDescent="0.25">
      <c r="B57" s="1"/>
      <c r="C57" s="1"/>
      <c r="D57" s="1"/>
      <c r="E57" s="1"/>
      <c r="G57" s="1"/>
      <c r="I57" s="1"/>
      <c r="K57" s="1"/>
      <c r="M57" s="1"/>
      <c r="O57" s="1"/>
      <c r="Q57" s="1"/>
      <c r="S57" s="1"/>
      <c r="U57" s="1"/>
      <c r="W57" s="1"/>
      <c r="Y57" s="1"/>
      <c r="AA57" s="1"/>
      <c r="AC57" s="1"/>
      <c r="AG57" s="16"/>
      <c r="AI57" s="1"/>
      <c r="AM57" s="1"/>
      <c r="AQ57" s="16"/>
      <c r="AS57" s="1"/>
      <c r="AW57" s="16"/>
      <c r="AX57" s="16"/>
      <c r="AY57" s="36"/>
      <c r="AZ57" s="3"/>
      <c r="BA57" s="1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</row>
    <row r="58" spans="2:85" x14ac:dyDescent="0.25">
      <c r="B58" s="1"/>
      <c r="C58" s="1"/>
      <c r="D58" s="1"/>
      <c r="E58" s="1"/>
      <c r="G58" s="1"/>
      <c r="I58" s="1"/>
      <c r="K58" s="1"/>
      <c r="M58" s="1"/>
      <c r="O58" s="1"/>
      <c r="Q58" s="1"/>
      <c r="S58" s="1"/>
      <c r="U58" s="1"/>
      <c r="W58" s="1"/>
      <c r="Y58" s="1"/>
      <c r="AA58" s="1"/>
      <c r="AC58" s="1"/>
      <c r="AG58" s="16"/>
      <c r="AI58" s="1"/>
      <c r="AM58" s="1"/>
      <c r="AQ58" s="16"/>
      <c r="AS58" s="1"/>
      <c r="AW58" s="16"/>
      <c r="AX58" s="16"/>
      <c r="AY58" s="36"/>
      <c r="AZ58" s="3"/>
      <c r="BA58" s="1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</row>
    <row r="59" spans="2:85" x14ac:dyDescent="0.25">
      <c r="B59" s="1"/>
      <c r="C59" s="1"/>
      <c r="D59" s="1"/>
      <c r="E59" s="1"/>
      <c r="G59" s="1"/>
      <c r="I59" s="1"/>
      <c r="K59" s="1"/>
      <c r="M59" s="1"/>
      <c r="O59" s="1"/>
      <c r="Q59" s="1"/>
      <c r="S59" s="1"/>
      <c r="U59" s="1"/>
      <c r="W59" s="1"/>
      <c r="Y59" s="1"/>
      <c r="AA59" s="1"/>
      <c r="AC59" s="1"/>
      <c r="AG59" s="16"/>
      <c r="AI59" s="1"/>
      <c r="AM59" s="1"/>
      <c r="AQ59" s="16"/>
      <c r="AS59" s="1"/>
      <c r="AW59" s="16"/>
      <c r="AX59" s="16"/>
      <c r="AY59" s="36"/>
      <c r="AZ59" s="3"/>
      <c r="BA59" s="1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</row>
    <row r="60" spans="2:85" x14ac:dyDescent="0.25">
      <c r="B60" s="1"/>
      <c r="C60" s="1"/>
      <c r="D60" s="1"/>
      <c r="E60" s="1"/>
      <c r="G60" s="1"/>
      <c r="I60" s="1"/>
      <c r="K60" s="1"/>
      <c r="M60" s="1"/>
      <c r="O60" s="1"/>
      <c r="Q60" s="1"/>
      <c r="S60" s="1"/>
      <c r="U60" s="1"/>
      <c r="W60" s="1"/>
      <c r="Y60" s="1"/>
      <c r="AA60" s="1"/>
      <c r="AC60" s="1"/>
      <c r="AI60" s="1"/>
      <c r="AM60" s="1"/>
      <c r="AS60" s="1"/>
      <c r="AY60" s="36"/>
      <c r="AZ60" s="3"/>
      <c r="BA60" s="1"/>
    </row>
    <row r="63" spans="2:85" x14ac:dyDescent="0.25">
      <c r="G63">
        <v>2</v>
      </c>
    </row>
  </sheetData>
  <protectedRanges>
    <protectedRange password="FFBC" sqref="AC14 AD1:AF14 AB1:AC13 A1:A35 F1:AA35 B1:E3 AB17:AF18 AE15:AE16 AY18:AY20 AY25:AY27 AY32:BA35 AY29:AY31 AB21:AF25 AB28:AF29 AB32:AF35 B6:E14 B16:E35 B15:D15 AY14:AY16 AI14 AH1:AI13 AK15:AK16 AY28:AZ28 AY21:AZ24 AY17:AZ17 BA1:BA31 AY1:AZ13 AJ1:AP14 AH17:AP18 AO15:AO16 AH21:AP25 AH28:AP29 AH32:AP35 AS14 AT1:AV14 AR1:AS13 AR17:AV18 AU15:AU16 AR21:AV25 AR28:AV29 AR32:AV35" name="Alue1"/>
    <protectedRange password="FFBC" sqref="E15" name="Alue1_1"/>
  </protectedRanges>
  <mergeCells count="2">
    <mergeCell ref="C2:AA2"/>
    <mergeCell ref="C3:AA3"/>
  </mergeCells>
  <phoneticPr fontId="0" type="noConversion"/>
  <conditionalFormatting sqref="B6:E9 B15:B16 C16:E16 B19:B20">
    <cfRule type="cellIs" dxfId="523" priority="418" stopIfTrue="1" operator="equal">
      <formula>FALSE</formula>
    </cfRule>
  </conditionalFormatting>
  <conditionalFormatting sqref="C15:E15">
    <cfRule type="cellIs" dxfId="522" priority="218" stopIfTrue="1" operator="equal">
      <formula>FALSE</formula>
    </cfRule>
  </conditionalFormatting>
  <conditionalFormatting sqref="C19:E20">
    <cfRule type="cellIs" dxfId="521" priority="419" stopIfTrue="1" operator="equal">
      <formula>FALSE</formula>
    </cfRule>
  </conditionalFormatting>
  <conditionalFormatting sqref="G15">
    <cfRule type="cellIs" dxfId="520" priority="193" stopIfTrue="1" operator="greaterThan">
      <formula>$I$16</formula>
    </cfRule>
    <cfRule type="cellIs" dxfId="519" priority="194" stopIfTrue="1" operator="equal">
      <formula>0</formula>
    </cfRule>
    <cfRule type="cellIs" dxfId="518" priority="195" stopIfTrue="1" operator="equal">
      <formula>$I$16</formula>
    </cfRule>
  </conditionalFormatting>
  <conditionalFormatting sqref="G16">
    <cfRule type="cellIs" dxfId="517" priority="197" stopIfTrue="1" operator="equal">
      <formula>0</formula>
    </cfRule>
    <cfRule type="cellIs" dxfId="516" priority="198" stopIfTrue="1" operator="equal">
      <formula>$I$15</formula>
    </cfRule>
    <cfRule type="cellIs" dxfId="515" priority="196" stopIfTrue="1" operator="greaterThan">
      <formula>$I$15</formula>
    </cfRule>
  </conditionalFormatting>
  <conditionalFormatting sqref="G19">
    <cfRule type="cellIs" dxfId="514" priority="513" stopIfTrue="1" operator="greaterThan">
      <formula>$G$20</formula>
    </cfRule>
    <cfRule type="cellIs" dxfId="513" priority="514" stopIfTrue="1" operator="equal">
      <formula>0</formula>
    </cfRule>
    <cfRule type="cellIs" dxfId="512" priority="515" stopIfTrue="1" operator="equal">
      <formula>$G$20</formula>
    </cfRule>
  </conditionalFormatting>
  <conditionalFormatting sqref="G20">
    <cfRule type="cellIs" dxfId="511" priority="482" stopIfTrue="1" operator="equal">
      <formula>$G$19</formula>
    </cfRule>
    <cfRule type="cellIs" dxfId="510" priority="480" stopIfTrue="1" operator="greaterThan">
      <formula>$G$19</formula>
    </cfRule>
    <cfRule type="cellIs" dxfId="509" priority="481" stopIfTrue="1" operator="equal">
      <formula>0</formula>
    </cfRule>
  </conditionalFormatting>
  <conditionalFormatting sqref="G26">
    <cfRule type="cellIs" dxfId="508" priority="289" stopIfTrue="1" operator="greaterThan">
      <formula>$G$27</formula>
    </cfRule>
    <cfRule type="cellIs" dxfId="507" priority="290" stopIfTrue="1" operator="equal">
      <formula>0</formula>
    </cfRule>
    <cfRule type="cellIs" dxfId="506" priority="291" stopIfTrue="1" operator="equal">
      <formula>$G$27</formula>
    </cfRule>
  </conditionalFormatting>
  <conditionalFormatting sqref="G27">
    <cfRule type="cellIs" dxfId="505" priority="287" stopIfTrue="1" operator="equal">
      <formula>0</formula>
    </cfRule>
    <cfRule type="cellIs" dxfId="504" priority="286" stopIfTrue="1" operator="greaterThan">
      <formula>$G$26</formula>
    </cfRule>
    <cfRule type="cellIs" dxfId="503" priority="288" stopIfTrue="1" operator="equal">
      <formula>$G$26</formula>
    </cfRule>
  </conditionalFormatting>
  <conditionalFormatting sqref="G30">
    <cfRule type="cellIs" dxfId="502" priority="352" stopIfTrue="1" operator="greaterThan">
      <formula>$G$31</formula>
    </cfRule>
    <cfRule type="cellIs" dxfId="501" priority="354" stopIfTrue="1" operator="equal">
      <formula>$G$31</formula>
    </cfRule>
    <cfRule type="cellIs" dxfId="500" priority="353" stopIfTrue="1" operator="equal">
      <formula>0</formula>
    </cfRule>
  </conditionalFormatting>
  <conditionalFormatting sqref="G31">
    <cfRule type="cellIs" dxfId="499" priority="356" stopIfTrue="1" operator="equal">
      <formula>0</formula>
    </cfRule>
    <cfRule type="cellIs" dxfId="498" priority="357" stopIfTrue="1" operator="equal">
      <formula>$G$30</formula>
    </cfRule>
    <cfRule type="cellIs" dxfId="497" priority="355" stopIfTrue="1" operator="greaterThan">
      <formula>$G$30</formula>
    </cfRule>
  </conditionalFormatting>
  <conditionalFormatting sqref="I15">
    <cfRule type="cellIs" dxfId="496" priority="423" stopIfTrue="1" operator="greaterThan">
      <formula>$I$16</formula>
    </cfRule>
    <cfRule type="cellIs" dxfId="495" priority="425" stopIfTrue="1" operator="equal">
      <formula>$I$16</formula>
    </cfRule>
    <cfRule type="cellIs" dxfId="494" priority="424" stopIfTrue="1" operator="equal">
      <formula>0</formula>
    </cfRule>
  </conditionalFormatting>
  <conditionalFormatting sqref="I16">
    <cfRule type="cellIs" dxfId="493" priority="451" stopIfTrue="1" operator="equal">
      <formula>0</formula>
    </cfRule>
    <cfRule type="cellIs" dxfId="492" priority="452" stopIfTrue="1" operator="equal">
      <formula>$I$15</formula>
    </cfRule>
    <cfRule type="cellIs" dxfId="491" priority="450" stopIfTrue="1" operator="greaterThan">
      <formula>$I$15</formula>
    </cfRule>
  </conditionalFormatting>
  <conditionalFormatting sqref="I19">
    <cfRule type="cellIs" dxfId="490" priority="516" stopIfTrue="1" operator="greaterThan">
      <formula>$I$20</formula>
    </cfRule>
    <cfRule type="cellIs" dxfId="489" priority="517" stopIfTrue="1" operator="equal">
      <formula>0</formula>
    </cfRule>
    <cfRule type="cellIs" dxfId="488" priority="518" stopIfTrue="1" operator="equal">
      <formula>$I$20</formula>
    </cfRule>
  </conditionalFormatting>
  <conditionalFormatting sqref="I20">
    <cfRule type="cellIs" dxfId="487" priority="485" stopIfTrue="1" operator="equal">
      <formula>$I$19</formula>
    </cfRule>
    <cfRule type="cellIs" dxfId="486" priority="483" stopIfTrue="1" operator="greaterThan">
      <formula>$I$19</formula>
    </cfRule>
    <cfRule type="cellIs" dxfId="485" priority="484" stopIfTrue="1" operator="equal">
      <formula>0</formula>
    </cfRule>
  </conditionalFormatting>
  <conditionalFormatting sqref="I26">
    <cfRule type="cellIs" dxfId="484" priority="297" stopIfTrue="1" operator="equal">
      <formula>$I$27</formula>
    </cfRule>
    <cfRule type="cellIs" dxfId="483" priority="295" stopIfTrue="1" operator="greaterThan">
      <formula>$I$27</formula>
    </cfRule>
    <cfRule type="cellIs" dxfId="482" priority="296" stopIfTrue="1" operator="equal">
      <formula>0</formula>
    </cfRule>
  </conditionalFormatting>
  <conditionalFormatting sqref="I27">
    <cfRule type="cellIs" dxfId="481" priority="292" stopIfTrue="1" operator="greaterThan">
      <formula>$I$26</formula>
    </cfRule>
    <cfRule type="cellIs" dxfId="480" priority="294" stopIfTrue="1" operator="equal">
      <formula>$I$26</formula>
    </cfRule>
    <cfRule type="cellIs" dxfId="479" priority="293" stopIfTrue="1" operator="equal">
      <formula>0</formula>
    </cfRule>
  </conditionalFormatting>
  <conditionalFormatting sqref="I30">
    <cfRule type="cellIs" dxfId="478" priority="358" stopIfTrue="1" operator="greaterThan">
      <formula>$I$31</formula>
    </cfRule>
    <cfRule type="cellIs" dxfId="477" priority="359" stopIfTrue="1" operator="equal">
      <formula>0</formula>
    </cfRule>
    <cfRule type="cellIs" dxfId="476" priority="360" stopIfTrue="1" operator="equal">
      <formula>$I$31</formula>
    </cfRule>
  </conditionalFormatting>
  <conditionalFormatting sqref="I31">
    <cfRule type="cellIs" dxfId="475" priority="362" stopIfTrue="1" operator="equal">
      <formula>0</formula>
    </cfRule>
    <cfRule type="cellIs" dxfId="474" priority="363" stopIfTrue="1" operator="equal">
      <formula>$I$30</formula>
    </cfRule>
    <cfRule type="cellIs" dxfId="473" priority="361" stopIfTrue="1" operator="greaterThan">
      <formula>$I$30</formula>
    </cfRule>
  </conditionalFormatting>
  <conditionalFormatting sqref="K15">
    <cfRule type="cellIs" dxfId="472" priority="428" stopIfTrue="1" operator="equal">
      <formula>$K$16</formula>
    </cfRule>
    <cfRule type="cellIs" dxfId="471" priority="427" stopIfTrue="1" operator="equal">
      <formula>0</formula>
    </cfRule>
    <cfRule type="cellIs" dxfId="470" priority="426" stopIfTrue="1" operator="greaterThan">
      <formula>$K$16</formula>
    </cfRule>
  </conditionalFormatting>
  <conditionalFormatting sqref="K16">
    <cfRule type="cellIs" dxfId="469" priority="454" stopIfTrue="1" operator="equal">
      <formula>0</formula>
    </cfRule>
    <cfRule type="cellIs" dxfId="468" priority="453" stopIfTrue="1" operator="greaterThan">
      <formula>$K$15</formula>
    </cfRule>
    <cfRule type="cellIs" dxfId="467" priority="455" stopIfTrue="1" operator="equal">
      <formula>$K$15</formula>
    </cfRule>
  </conditionalFormatting>
  <conditionalFormatting sqref="K19">
    <cfRule type="cellIs" dxfId="466" priority="521" stopIfTrue="1" operator="equal">
      <formula>$K$20</formula>
    </cfRule>
    <cfRule type="cellIs" dxfId="465" priority="520" stopIfTrue="1" operator="equal">
      <formula>0</formula>
    </cfRule>
    <cfRule type="cellIs" dxfId="464" priority="519" stopIfTrue="1" operator="greaterThan">
      <formula>$K$20</formula>
    </cfRule>
  </conditionalFormatting>
  <conditionalFormatting sqref="K20">
    <cfRule type="cellIs" dxfId="463" priority="488" stopIfTrue="1" operator="equal">
      <formula>$K$19</formula>
    </cfRule>
    <cfRule type="cellIs" dxfId="462" priority="486" stopIfTrue="1" operator="greaterThan">
      <formula>$K$19</formula>
    </cfRule>
    <cfRule type="cellIs" dxfId="461" priority="487" stopIfTrue="1" operator="equal">
      <formula>0</formula>
    </cfRule>
  </conditionalFormatting>
  <conditionalFormatting sqref="K26">
    <cfRule type="cellIs" dxfId="460" priority="299" stopIfTrue="1" operator="equal">
      <formula>0</formula>
    </cfRule>
    <cfRule type="cellIs" dxfId="459" priority="300" stopIfTrue="1" operator="equal">
      <formula>$K$27</formula>
    </cfRule>
    <cfRule type="cellIs" dxfId="458" priority="298" stopIfTrue="1" operator="greaterThan">
      <formula>$K$27</formula>
    </cfRule>
  </conditionalFormatting>
  <conditionalFormatting sqref="K27">
    <cfRule type="cellIs" dxfId="457" priority="303" stopIfTrue="1" operator="equal">
      <formula>$K$26</formula>
    </cfRule>
    <cfRule type="cellIs" dxfId="456" priority="301" stopIfTrue="1" operator="greaterThan">
      <formula>$K$26</formula>
    </cfRule>
    <cfRule type="cellIs" dxfId="455" priority="302" stopIfTrue="1" operator="equal">
      <formula>0</formula>
    </cfRule>
  </conditionalFormatting>
  <conditionalFormatting sqref="K30">
    <cfRule type="cellIs" dxfId="454" priority="365" stopIfTrue="1" operator="equal">
      <formula>0</formula>
    </cfRule>
    <cfRule type="cellIs" dxfId="453" priority="364" stopIfTrue="1" operator="greaterThan">
      <formula>$K$31</formula>
    </cfRule>
    <cfRule type="cellIs" dxfId="452" priority="366" stopIfTrue="1" operator="equal">
      <formula>$K$31</formula>
    </cfRule>
  </conditionalFormatting>
  <conditionalFormatting sqref="K31">
    <cfRule type="cellIs" dxfId="451" priority="367" stopIfTrue="1" operator="greaterThan">
      <formula>$K$30</formula>
    </cfRule>
    <cfRule type="cellIs" dxfId="450" priority="368" stopIfTrue="1" operator="equal">
      <formula>0</formula>
    </cfRule>
    <cfRule type="cellIs" dxfId="449" priority="369" stopIfTrue="1" operator="equal">
      <formula>$K$30</formula>
    </cfRule>
  </conditionalFormatting>
  <conditionalFormatting sqref="M15">
    <cfRule type="cellIs" dxfId="448" priority="430" stopIfTrue="1" operator="equal">
      <formula>0</formula>
    </cfRule>
    <cfRule type="cellIs" dxfId="447" priority="431" stopIfTrue="1" operator="equal">
      <formula>$M$16</formula>
    </cfRule>
    <cfRule type="cellIs" dxfId="446" priority="429" stopIfTrue="1" operator="greaterThan">
      <formula>$M$16</formula>
    </cfRule>
  </conditionalFormatting>
  <conditionalFormatting sqref="M16">
    <cfRule type="cellIs" dxfId="445" priority="458" stopIfTrue="1" operator="equal">
      <formula>$M$15</formula>
    </cfRule>
    <cfRule type="cellIs" dxfId="444" priority="457" stopIfTrue="1" operator="equal">
      <formula>0</formula>
    </cfRule>
    <cfRule type="cellIs" dxfId="443" priority="456" stopIfTrue="1" operator="greaterThan">
      <formula>$M$15</formula>
    </cfRule>
  </conditionalFormatting>
  <conditionalFormatting sqref="M19">
    <cfRule type="cellIs" dxfId="442" priority="523" stopIfTrue="1" operator="equal">
      <formula>0</formula>
    </cfRule>
    <cfRule type="cellIs" dxfId="441" priority="524" stopIfTrue="1" operator="equal">
      <formula>$M$20</formula>
    </cfRule>
    <cfRule type="cellIs" dxfId="440" priority="522" stopIfTrue="1" operator="greaterThan">
      <formula>$M$20</formula>
    </cfRule>
  </conditionalFormatting>
  <conditionalFormatting sqref="M20">
    <cfRule type="cellIs" dxfId="439" priority="489" stopIfTrue="1" operator="greaterThan">
      <formula>$M$19</formula>
    </cfRule>
    <cfRule type="cellIs" dxfId="438" priority="491" stopIfTrue="1" operator="equal">
      <formula>$M$19</formula>
    </cfRule>
    <cfRule type="cellIs" dxfId="437" priority="490" stopIfTrue="1" operator="equal">
      <formula>0</formula>
    </cfRule>
  </conditionalFormatting>
  <conditionalFormatting sqref="M26">
    <cfRule type="cellIs" dxfId="436" priority="304" stopIfTrue="1" operator="greaterThan">
      <formula>$M$27</formula>
    </cfRule>
    <cfRule type="cellIs" dxfId="435" priority="305" stopIfTrue="1" operator="equal">
      <formula>0</formula>
    </cfRule>
    <cfRule type="cellIs" dxfId="434" priority="306" stopIfTrue="1" operator="equal">
      <formula>$M$27</formula>
    </cfRule>
  </conditionalFormatting>
  <conditionalFormatting sqref="M27">
    <cfRule type="cellIs" dxfId="433" priority="307" stopIfTrue="1" operator="greaterThan">
      <formula>$M$26</formula>
    </cfRule>
    <cfRule type="cellIs" dxfId="432" priority="308" stopIfTrue="1" operator="equal">
      <formula>0</formula>
    </cfRule>
    <cfRule type="cellIs" dxfId="431" priority="309" stopIfTrue="1" operator="equal">
      <formula>$M$26</formula>
    </cfRule>
  </conditionalFormatting>
  <conditionalFormatting sqref="M30">
    <cfRule type="cellIs" dxfId="430" priority="372" stopIfTrue="1" operator="equal">
      <formula>$M$31</formula>
    </cfRule>
    <cfRule type="cellIs" dxfId="429" priority="371" stopIfTrue="1" operator="equal">
      <formula>0</formula>
    </cfRule>
    <cfRule type="cellIs" dxfId="428" priority="370" stopIfTrue="1" operator="greaterThan">
      <formula>$M$31</formula>
    </cfRule>
  </conditionalFormatting>
  <conditionalFormatting sqref="M31">
    <cfRule type="cellIs" dxfId="427" priority="416" stopIfTrue="1" operator="equal">
      <formula>0</formula>
    </cfRule>
    <cfRule type="cellIs" dxfId="426" priority="417" stopIfTrue="1" operator="equal">
      <formula>$M$30</formula>
    </cfRule>
    <cfRule type="cellIs" dxfId="425" priority="415" stopIfTrue="1" operator="greaterThan">
      <formula>$M$30</formula>
    </cfRule>
  </conditionalFormatting>
  <conditionalFormatting sqref="O15">
    <cfRule type="cellIs" dxfId="424" priority="434" stopIfTrue="1" operator="equal">
      <formula>$O$16</formula>
    </cfRule>
    <cfRule type="cellIs" dxfId="423" priority="433" stopIfTrue="1" operator="equal">
      <formula>0</formula>
    </cfRule>
    <cfRule type="cellIs" dxfId="422" priority="432" stopIfTrue="1" operator="greaterThan">
      <formula>$O$16</formula>
    </cfRule>
  </conditionalFormatting>
  <conditionalFormatting sqref="O16">
    <cfRule type="cellIs" dxfId="421" priority="459" stopIfTrue="1" operator="greaterThan">
      <formula>$O$15</formula>
    </cfRule>
    <cfRule type="cellIs" dxfId="420" priority="460" stopIfTrue="1" operator="equal">
      <formula>0</formula>
    </cfRule>
    <cfRule type="cellIs" dxfId="419" priority="461" stopIfTrue="1" operator="equal">
      <formula>$O$15</formula>
    </cfRule>
  </conditionalFormatting>
  <conditionalFormatting sqref="O19">
    <cfRule type="cellIs" dxfId="418" priority="525" stopIfTrue="1" operator="greaterThan">
      <formula>$O$20</formula>
    </cfRule>
    <cfRule type="cellIs" dxfId="417" priority="526" stopIfTrue="1" operator="equal">
      <formula>0</formula>
    </cfRule>
    <cfRule type="cellIs" dxfId="416" priority="527" stopIfTrue="1" operator="equal">
      <formula>$O$20</formula>
    </cfRule>
  </conditionalFormatting>
  <conditionalFormatting sqref="O20">
    <cfRule type="cellIs" dxfId="415" priority="493" stopIfTrue="1" operator="equal">
      <formula>0</formula>
    </cfRule>
    <cfRule type="cellIs" dxfId="414" priority="492" stopIfTrue="1" operator="greaterThan">
      <formula>$O$19</formula>
    </cfRule>
    <cfRule type="cellIs" dxfId="413" priority="494" stopIfTrue="1" operator="equal">
      <formula>$O$19</formula>
    </cfRule>
  </conditionalFormatting>
  <conditionalFormatting sqref="O26">
    <cfRule type="cellIs" dxfId="412" priority="312" stopIfTrue="1" operator="equal">
      <formula>$O$27</formula>
    </cfRule>
    <cfRule type="cellIs" dxfId="411" priority="310" stopIfTrue="1" operator="greaterThan">
      <formula>$O$27</formula>
    </cfRule>
    <cfRule type="cellIs" dxfId="410" priority="311" stopIfTrue="1" operator="equal">
      <formula>0</formula>
    </cfRule>
  </conditionalFormatting>
  <conditionalFormatting sqref="O27">
    <cfRule type="cellIs" dxfId="409" priority="313" stopIfTrue="1" operator="greaterThan">
      <formula>$O$26</formula>
    </cfRule>
    <cfRule type="cellIs" dxfId="408" priority="314" stopIfTrue="1" operator="equal">
      <formula>0</formula>
    </cfRule>
    <cfRule type="cellIs" dxfId="407" priority="315" stopIfTrue="1" operator="equal">
      <formula>$O$26</formula>
    </cfRule>
  </conditionalFormatting>
  <conditionalFormatting sqref="O30">
    <cfRule type="cellIs" dxfId="406" priority="375" stopIfTrue="1" operator="equal">
      <formula>$O$31</formula>
    </cfRule>
    <cfRule type="cellIs" dxfId="405" priority="374" stopIfTrue="1" operator="equal">
      <formula>0</formula>
    </cfRule>
    <cfRule type="cellIs" dxfId="404" priority="373" stopIfTrue="1" operator="greaterThan">
      <formula>$O$31</formula>
    </cfRule>
  </conditionalFormatting>
  <conditionalFormatting sqref="O31">
    <cfRule type="cellIs" dxfId="403" priority="394" stopIfTrue="1" operator="greaterThan">
      <formula>$O$30</formula>
    </cfRule>
    <cfRule type="cellIs" dxfId="402" priority="395" stopIfTrue="1" operator="equal">
      <formula>0</formula>
    </cfRule>
    <cfRule type="cellIs" dxfId="401" priority="396" stopIfTrue="1" operator="equal">
      <formula>$O$30</formula>
    </cfRule>
  </conditionalFormatting>
  <conditionalFormatting sqref="Q15">
    <cfRule type="cellIs" dxfId="400" priority="548" stopIfTrue="1" operator="equal">
      <formula>$Q$16</formula>
    </cfRule>
    <cfRule type="cellIs" dxfId="399" priority="546" stopIfTrue="1" operator="greaterThan">
      <formula>$Q$16</formula>
    </cfRule>
    <cfRule type="cellIs" dxfId="398" priority="547" stopIfTrue="1" operator="equal">
      <formula>0</formula>
    </cfRule>
  </conditionalFormatting>
  <conditionalFormatting sqref="Q16">
    <cfRule type="cellIs" dxfId="397" priority="463" stopIfTrue="1" operator="equal">
      <formula>0</formula>
    </cfRule>
    <cfRule type="cellIs" dxfId="396" priority="462" stopIfTrue="1" operator="greaterThan">
      <formula>$Q$15</formula>
    </cfRule>
    <cfRule type="cellIs" dxfId="395" priority="464" stopIfTrue="1" operator="equal">
      <formula>$Q$15</formula>
    </cfRule>
  </conditionalFormatting>
  <conditionalFormatting sqref="Q19">
    <cfRule type="cellIs" dxfId="394" priority="528" stopIfTrue="1" operator="greaterThan">
      <formula>$Q$20</formula>
    </cfRule>
    <cfRule type="cellIs" dxfId="393" priority="529" stopIfTrue="1" operator="equal">
      <formula>0</formula>
    </cfRule>
    <cfRule type="cellIs" dxfId="392" priority="530" stopIfTrue="1" operator="equal">
      <formula>$Q$20</formula>
    </cfRule>
  </conditionalFormatting>
  <conditionalFormatting sqref="Q20">
    <cfRule type="cellIs" dxfId="391" priority="497" stopIfTrue="1" operator="equal">
      <formula>$Q$19</formula>
    </cfRule>
    <cfRule type="cellIs" dxfId="390" priority="496" stopIfTrue="1" operator="equal">
      <formula>0</formula>
    </cfRule>
    <cfRule type="cellIs" dxfId="389" priority="495" stopIfTrue="1" operator="greaterThan">
      <formula>$Q$19</formula>
    </cfRule>
  </conditionalFormatting>
  <conditionalFormatting sqref="Q26">
    <cfRule type="cellIs" dxfId="388" priority="321" stopIfTrue="1" operator="equal">
      <formula>$Q$27</formula>
    </cfRule>
    <cfRule type="cellIs" dxfId="387" priority="320" stopIfTrue="1" operator="equal">
      <formula>0</formula>
    </cfRule>
    <cfRule type="cellIs" dxfId="386" priority="319" stopIfTrue="1" operator="greaterThan">
      <formula>$Q$27</formula>
    </cfRule>
  </conditionalFormatting>
  <conditionalFormatting sqref="Q27">
    <cfRule type="cellIs" dxfId="385" priority="318" stopIfTrue="1" operator="equal">
      <formula>$Q$26</formula>
    </cfRule>
    <cfRule type="cellIs" dxfId="384" priority="316" stopIfTrue="1" operator="greaterThan">
      <formula>$Q$26</formula>
    </cfRule>
    <cfRule type="cellIs" dxfId="383" priority="317" stopIfTrue="1" operator="equal">
      <formula>0</formula>
    </cfRule>
  </conditionalFormatting>
  <conditionalFormatting sqref="Q30">
    <cfRule type="cellIs" dxfId="382" priority="376" stopIfTrue="1" operator="greaterThan">
      <formula>$Q$31</formula>
    </cfRule>
    <cfRule type="cellIs" dxfId="381" priority="378" stopIfTrue="1" operator="equal">
      <formula>$Q$31</formula>
    </cfRule>
    <cfRule type="cellIs" dxfId="380" priority="377" stopIfTrue="1" operator="equal">
      <formula>0</formula>
    </cfRule>
  </conditionalFormatting>
  <conditionalFormatting sqref="Q31">
    <cfRule type="cellIs" dxfId="379" priority="397" stopIfTrue="1" operator="greaterThan">
      <formula>$Q$30</formula>
    </cfRule>
    <cfRule type="cellIs" dxfId="378" priority="398" stopIfTrue="1" operator="equal">
      <formula>0</formula>
    </cfRule>
    <cfRule type="cellIs" dxfId="377" priority="399" stopIfTrue="1" operator="equal">
      <formula>$Q$30</formula>
    </cfRule>
  </conditionalFormatting>
  <conditionalFormatting sqref="S15">
    <cfRule type="cellIs" dxfId="376" priority="435" stopIfTrue="1" operator="greaterThan">
      <formula>$S$16</formula>
    </cfRule>
    <cfRule type="cellIs" dxfId="375" priority="436" stopIfTrue="1" operator="equal">
      <formula>0</formula>
    </cfRule>
    <cfRule type="cellIs" dxfId="374" priority="437" stopIfTrue="1" operator="equal">
      <formula>$S$16</formula>
    </cfRule>
  </conditionalFormatting>
  <conditionalFormatting sqref="S16">
    <cfRule type="cellIs" dxfId="373" priority="467" stopIfTrue="1" operator="equal">
      <formula>$S$15</formula>
    </cfRule>
    <cfRule type="cellIs" dxfId="372" priority="466" stopIfTrue="1" operator="equal">
      <formula>0</formula>
    </cfRule>
    <cfRule type="cellIs" dxfId="371" priority="465" stopIfTrue="1" operator="greaterThan">
      <formula>$S$15</formula>
    </cfRule>
  </conditionalFormatting>
  <conditionalFormatting sqref="S19">
    <cfRule type="cellIs" dxfId="370" priority="531" stopIfTrue="1" operator="greaterThan">
      <formula>$S$20</formula>
    </cfRule>
    <cfRule type="cellIs" dxfId="369" priority="533" stopIfTrue="1" operator="equal">
      <formula>$S$20</formula>
    </cfRule>
    <cfRule type="cellIs" dxfId="368" priority="532" stopIfTrue="1" operator="equal">
      <formula>0</formula>
    </cfRule>
  </conditionalFormatting>
  <conditionalFormatting sqref="S20">
    <cfRule type="cellIs" dxfId="367" priority="500" stopIfTrue="1" operator="equal">
      <formula>$S$19</formula>
    </cfRule>
    <cfRule type="cellIs" dxfId="366" priority="498" stopIfTrue="1" operator="greaterThan">
      <formula>$S$19</formula>
    </cfRule>
    <cfRule type="cellIs" dxfId="365" priority="499" stopIfTrue="1" operator="equal">
      <formula>0</formula>
    </cfRule>
  </conditionalFormatting>
  <conditionalFormatting sqref="S26">
    <cfRule type="cellIs" dxfId="364" priority="322" stopIfTrue="1" operator="greaterThan">
      <formula>$S$27</formula>
    </cfRule>
    <cfRule type="cellIs" dxfId="363" priority="324" stopIfTrue="1" operator="equal">
      <formula>$S$27</formula>
    </cfRule>
    <cfRule type="cellIs" dxfId="362" priority="323" stopIfTrue="1" operator="equal">
      <formula>0</formula>
    </cfRule>
  </conditionalFormatting>
  <conditionalFormatting sqref="S27">
    <cfRule type="cellIs" dxfId="361" priority="327" stopIfTrue="1" operator="equal">
      <formula>$S$26</formula>
    </cfRule>
    <cfRule type="cellIs" dxfId="360" priority="325" stopIfTrue="1" operator="greaterThan">
      <formula>$S$26</formula>
    </cfRule>
    <cfRule type="cellIs" dxfId="359" priority="326" stopIfTrue="1" operator="equal">
      <formula>0</formula>
    </cfRule>
  </conditionalFormatting>
  <conditionalFormatting sqref="S30">
    <cfRule type="cellIs" dxfId="358" priority="379" stopIfTrue="1" operator="greaterThan">
      <formula>$S$31</formula>
    </cfRule>
    <cfRule type="cellIs" dxfId="357" priority="381" stopIfTrue="1" operator="equal">
      <formula>$S$31</formula>
    </cfRule>
    <cfRule type="cellIs" dxfId="356" priority="380" stopIfTrue="1" operator="equal">
      <formula>0</formula>
    </cfRule>
  </conditionalFormatting>
  <conditionalFormatting sqref="S31">
    <cfRule type="cellIs" dxfId="355" priority="400" stopIfTrue="1" operator="greaterThan">
      <formula>$S$30</formula>
    </cfRule>
    <cfRule type="cellIs" dxfId="354" priority="401" stopIfTrue="1" operator="equal">
      <formula>0</formula>
    </cfRule>
    <cfRule type="cellIs" dxfId="353" priority="402" stopIfTrue="1" operator="equal">
      <formula>$S$30</formula>
    </cfRule>
  </conditionalFormatting>
  <conditionalFormatting sqref="U15">
    <cfRule type="cellIs" dxfId="352" priority="440" stopIfTrue="1" operator="equal">
      <formula>$U$16</formula>
    </cfRule>
    <cfRule type="cellIs" dxfId="351" priority="439" stopIfTrue="1" operator="equal">
      <formula>0</formula>
    </cfRule>
    <cfRule type="cellIs" dxfId="350" priority="438" stopIfTrue="1" operator="greaterThan">
      <formula>$U$16</formula>
    </cfRule>
  </conditionalFormatting>
  <conditionalFormatting sqref="U16">
    <cfRule type="cellIs" dxfId="349" priority="470" stopIfTrue="1" operator="equal">
      <formula>$U$15</formula>
    </cfRule>
    <cfRule type="cellIs" dxfId="348" priority="469" stopIfTrue="1" operator="equal">
      <formula>0</formula>
    </cfRule>
    <cfRule type="cellIs" dxfId="347" priority="468" stopIfTrue="1" operator="greaterThan">
      <formula>$U$15</formula>
    </cfRule>
  </conditionalFormatting>
  <conditionalFormatting sqref="U19">
    <cfRule type="cellIs" dxfId="346" priority="535" stopIfTrue="1" operator="equal">
      <formula>0</formula>
    </cfRule>
    <cfRule type="cellIs" dxfId="345" priority="534" stopIfTrue="1" operator="greaterThan">
      <formula>$U$20</formula>
    </cfRule>
    <cfRule type="cellIs" dxfId="344" priority="536" stopIfTrue="1" operator="equal">
      <formula>$U$20</formula>
    </cfRule>
  </conditionalFormatting>
  <conditionalFormatting sqref="U20">
    <cfRule type="cellIs" dxfId="343" priority="501" stopIfTrue="1" operator="greaterThan">
      <formula>$U$19</formula>
    </cfRule>
    <cfRule type="cellIs" dxfId="342" priority="503" stopIfTrue="1" operator="equal">
      <formula>$U$19</formula>
    </cfRule>
    <cfRule type="cellIs" dxfId="341" priority="502" stopIfTrue="1" operator="equal">
      <formula>0</formula>
    </cfRule>
  </conditionalFormatting>
  <conditionalFormatting sqref="U26">
    <cfRule type="cellIs" dxfId="340" priority="328" stopIfTrue="1" operator="greaterThan">
      <formula>$U$27</formula>
    </cfRule>
    <cfRule type="cellIs" dxfId="339" priority="329" stopIfTrue="1" operator="equal">
      <formula>0</formula>
    </cfRule>
    <cfRule type="cellIs" dxfId="338" priority="330" stopIfTrue="1" operator="equal">
      <formula>$U$27</formula>
    </cfRule>
  </conditionalFormatting>
  <conditionalFormatting sqref="U27">
    <cfRule type="cellIs" dxfId="337" priority="331" stopIfTrue="1" operator="greaterThan">
      <formula>$U$26</formula>
    </cfRule>
    <cfRule type="cellIs" dxfId="336" priority="332" stopIfTrue="1" operator="equal">
      <formula>0</formula>
    </cfRule>
    <cfRule type="cellIs" dxfId="335" priority="333" stopIfTrue="1" operator="equal">
      <formula>$U$26</formula>
    </cfRule>
  </conditionalFormatting>
  <conditionalFormatting sqref="U30">
    <cfRule type="cellIs" dxfId="334" priority="382" stopIfTrue="1" operator="greaterThan">
      <formula>$U$31</formula>
    </cfRule>
    <cfRule type="cellIs" dxfId="333" priority="384" stopIfTrue="1" operator="equal">
      <formula>$U$31</formula>
    </cfRule>
    <cfRule type="cellIs" dxfId="332" priority="383" stopIfTrue="1" operator="equal">
      <formula>0</formula>
    </cfRule>
  </conditionalFormatting>
  <conditionalFormatting sqref="U31">
    <cfRule type="cellIs" dxfId="331" priority="405" stopIfTrue="1" operator="equal">
      <formula>$U$30</formula>
    </cfRule>
    <cfRule type="cellIs" dxfId="330" priority="404" stopIfTrue="1" operator="equal">
      <formula>0</formula>
    </cfRule>
    <cfRule type="cellIs" dxfId="329" priority="403" stopIfTrue="1" operator="greaterThan">
      <formula>$U$30</formula>
    </cfRule>
  </conditionalFormatting>
  <conditionalFormatting sqref="W15">
    <cfRule type="cellIs" dxfId="328" priority="551" stopIfTrue="1" operator="equal">
      <formula>$W$16</formula>
    </cfRule>
    <cfRule type="cellIs" dxfId="327" priority="549" stopIfTrue="1" operator="greaterThan">
      <formula>$W$16</formula>
    </cfRule>
    <cfRule type="cellIs" dxfId="326" priority="550" stopIfTrue="1" operator="equal">
      <formula>0</formula>
    </cfRule>
  </conditionalFormatting>
  <conditionalFormatting sqref="W16">
    <cfRule type="cellIs" dxfId="325" priority="473" stopIfTrue="1" operator="equal">
      <formula>$W$15</formula>
    </cfRule>
    <cfRule type="cellIs" dxfId="324" priority="471" stopIfTrue="1" operator="greaterThan">
      <formula>$W$15</formula>
    </cfRule>
    <cfRule type="cellIs" dxfId="323" priority="472" stopIfTrue="1" operator="equal">
      <formula>0</formula>
    </cfRule>
  </conditionalFormatting>
  <conditionalFormatting sqref="W19">
    <cfRule type="cellIs" dxfId="322" priority="539" stopIfTrue="1" operator="equal">
      <formula>$W$20</formula>
    </cfRule>
    <cfRule type="cellIs" dxfId="321" priority="538" stopIfTrue="1" operator="equal">
      <formula>0</formula>
    </cfRule>
    <cfRule type="cellIs" dxfId="320" priority="537" stopIfTrue="1" operator="greaterThan">
      <formula>$W$20</formula>
    </cfRule>
  </conditionalFormatting>
  <conditionalFormatting sqref="W20">
    <cfRule type="cellIs" dxfId="319" priority="506" stopIfTrue="1" operator="equal">
      <formula>$W$19</formula>
    </cfRule>
    <cfRule type="cellIs" dxfId="318" priority="505" stopIfTrue="1" operator="equal">
      <formula>0</formula>
    </cfRule>
    <cfRule type="cellIs" dxfId="317" priority="504" stopIfTrue="1" operator="greaterThan">
      <formula>$W$19</formula>
    </cfRule>
  </conditionalFormatting>
  <conditionalFormatting sqref="W26">
    <cfRule type="cellIs" dxfId="316" priority="335" stopIfTrue="1" operator="equal">
      <formula>0</formula>
    </cfRule>
    <cfRule type="cellIs" dxfId="315" priority="336" stopIfTrue="1" operator="equal">
      <formula>$W$27</formula>
    </cfRule>
    <cfRule type="cellIs" dxfId="314" priority="334" stopIfTrue="1" operator="greaterThan">
      <formula>$W$27</formula>
    </cfRule>
  </conditionalFormatting>
  <conditionalFormatting sqref="W27">
    <cfRule type="cellIs" dxfId="313" priority="339" stopIfTrue="1" operator="equal">
      <formula>$W$26</formula>
    </cfRule>
    <cfRule type="cellIs" dxfId="312" priority="338" stopIfTrue="1" operator="equal">
      <formula>0</formula>
    </cfRule>
    <cfRule type="cellIs" dxfId="311" priority="337" stopIfTrue="1" operator="greaterThan">
      <formula>$W$26</formula>
    </cfRule>
  </conditionalFormatting>
  <conditionalFormatting sqref="W30">
    <cfRule type="cellIs" dxfId="310" priority="386" stopIfTrue="1" operator="equal">
      <formula>0</formula>
    </cfRule>
    <cfRule type="cellIs" dxfId="309" priority="385" stopIfTrue="1" operator="greaterThan">
      <formula>$W$31</formula>
    </cfRule>
    <cfRule type="cellIs" dxfId="308" priority="387" stopIfTrue="1" operator="equal">
      <formula>$W$31</formula>
    </cfRule>
  </conditionalFormatting>
  <conditionalFormatting sqref="W31">
    <cfRule type="cellIs" dxfId="307" priority="408" stopIfTrue="1" operator="equal">
      <formula>$W$30</formula>
    </cfRule>
    <cfRule type="cellIs" dxfId="306" priority="406" stopIfTrue="1" operator="greaterThan">
      <formula>$W$30</formula>
    </cfRule>
    <cfRule type="cellIs" dxfId="305" priority="407" stopIfTrue="1" operator="equal">
      <formula>0</formula>
    </cfRule>
  </conditionalFormatting>
  <conditionalFormatting sqref="Y15">
    <cfRule type="cellIs" dxfId="304" priority="442" stopIfTrue="1" operator="equal">
      <formula>0</formula>
    </cfRule>
    <cfRule type="cellIs" dxfId="303" priority="441" stopIfTrue="1" operator="greaterThan">
      <formula>$Y$16</formula>
    </cfRule>
    <cfRule type="cellIs" dxfId="302" priority="443" stopIfTrue="1" operator="equal">
      <formula>$Y$16</formula>
    </cfRule>
  </conditionalFormatting>
  <conditionalFormatting sqref="Y16">
    <cfRule type="cellIs" dxfId="301" priority="475" stopIfTrue="1" operator="equal">
      <formula>0</formula>
    </cfRule>
    <cfRule type="cellIs" dxfId="300" priority="476" stopIfTrue="1" operator="equal">
      <formula>$Y$15</formula>
    </cfRule>
    <cfRule type="cellIs" dxfId="299" priority="474" stopIfTrue="1" operator="greaterThan">
      <formula>$Y$15</formula>
    </cfRule>
  </conditionalFormatting>
  <conditionalFormatting sqref="Y19">
    <cfRule type="cellIs" dxfId="298" priority="540" stopIfTrue="1" operator="greaterThan">
      <formula>$Y$20</formula>
    </cfRule>
    <cfRule type="cellIs" dxfId="297" priority="541" stopIfTrue="1" operator="equal">
      <formula>0</formula>
    </cfRule>
    <cfRule type="cellIs" dxfId="296" priority="542" stopIfTrue="1" operator="equal">
      <formula>$Y$20</formula>
    </cfRule>
  </conditionalFormatting>
  <conditionalFormatting sqref="Y20">
    <cfRule type="cellIs" dxfId="295" priority="509" stopIfTrue="1" operator="equal">
      <formula>$Y$19</formula>
    </cfRule>
    <cfRule type="cellIs" dxfId="294" priority="507" stopIfTrue="1" operator="greaterThan">
      <formula>$Y$19</formula>
    </cfRule>
    <cfRule type="cellIs" dxfId="293" priority="508" stopIfTrue="1" operator="equal">
      <formula>0</formula>
    </cfRule>
  </conditionalFormatting>
  <conditionalFormatting sqref="Y26">
    <cfRule type="cellIs" dxfId="292" priority="341" stopIfTrue="1" operator="equal">
      <formula>0</formula>
    </cfRule>
    <cfRule type="cellIs" dxfId="291" priority="340" stopIfTrue="1" operator="greaterThan">
      <formula>$Y$27</formula>
    </cfRule>
    <cfRule type="cellIs" dxfId="290" priority="342" stopIfTrue="1" operator="equal">
      <formula>$Y$27</formula>
    </cfRule>
  </conditionalFormatting>
  <conditionalFormatting sqref="Y27">
    <cfRule type="cellIs" dxfId="289" priority="343" stopIfTrue="1" operator="greaterThan">
      <formula>$Y$26</formula>
    </cfRule>
    <cfRule type="cellIs" dxfId="288" priority="345" stopIfTrue="1" operator="equal">
      <formula>$Y$26</formula>
    </cfRule>
    <cfRule type="cellIs" dxfId="287" priority="344" stopIfTrue="1" operator="equal">
      <formula>0</formula>
    </cfRule>
  </conditionalFormatting>
  <conditionalFormatting sqref="Y30">
    <cfRule type="cellIs" dxfId="286" priority="390" stopIfTrue="1" operator="equal">
      <formula>$Y$31</formula>
    </cfRule>
    <cfRule type="cellIs" dxfId="285" priority="388" stopIfTrue="1" operator="greaterThan">
      <formula>$Y$31</formula>
    </cfRule>
    <cfRule type="cellIs" dxfId="284" priority="389" stopIfTrue="1" operator="equal">
      <formula>0</formula>
    </cfRule>
  </conditionalFormatting>
  <conditionalFormatting sqref="Y31">
    <cfRule type="cellIs" dxfId="283" priority="409" stopIfTrue="1" operator="greaterThan">
      <formula>$Y$30</formula>
    </cfRule>
    <cfRule type="cellIs" dxfId="282" priority="410" stopIfTrue="1" operator="equal">
      <formula>0</formula>
    </cfRule>
    <cfRule type="cellIs" dxfId="281" priority="411" stopIfTrue="1" operator="equal">
      <formula>$Y$30</formula>
    </cfRule>
  </conditionalFormatting>
  <conditionalFormatting sqref="AA15">
    <cfRule type="cellIs" dxfId="280" priority="445" stopIfTrue="1" operator="equal">
      <formula>0</formula>
    </cfRule>
    <cfRule type="cellIs" dxfId="279" priority="444" stopIfTrue="1" operator="greaterThan">
      <formula>$AA$16</formula>
    </cfRule>
    <cfRule type="cellIs" dxfId="278" priority="446" stopIfTrue="1" operator="equal">
      <formula>$AA$16</formula>
    </cfRule>
  </conditionalFormatting>
  <conditionalFormatting sqref="AA16">
    <cfRule type="cellIs" dxfId="277" priority="477" stopIfTrue="1" operator="greaterThan">
      <formula>$AA$15</formula>
    </cfRule>
    <cfRule type="cellIs" dxfId="276" priority="478" stopIfTrue="1" operator="equal">
      <formula>0</formula>
    </cfRule>
    <cfRule type="cellIs" dxfId="275" priority="479" stopIfTrue="1" operator="equal">
      <formula>$AA$15</formula>
    </cfRule>
  </conditionalFormatting>
  <conditionalFormatting sqref="AA19">
    <cfRule type="cellIs" dxfId="274" priority="543" stopIfTrue="1" operator="greaterThan">
      <formula>$AA$20</formula>
    </cfRule>
    <cfRule type="cellIs" dxfId="273" priority="544" stopIfTrue="1" operator="equal">
      <formula>0</formula>
    </cfRule>
    <cfRule type="cellIs" dxfId="272" priority="545" stopIfTrue="1" operator="equal">
      <formula>$AA$20</formula>
    </cfRule>
  </conditionalFormatting>
  <conditionalFormatting sqref="AA20">
    <cfRule type="cellIs" dxfId="271" priority="512" stopIfTrue="1" operator="equal">
      <formula>$AA$19</formula>
    </cfRule>
    <cfRule type="cellIs" dxfId="270" priority="510" stopIfTrue="1" operator="greaterThan">
      <formula>$AA$19</formula>
    </cfRule>
    <cfRule type="cellIs" dxfId="269" priority="511" stopIfTrue="1" operator="equal">
      <formula>0</formula>
    </cfRule>
  </conditionalFormatting>
  <conditionalFormatting sqref="AA26">
    <cfRule type="cellIs" dxfId="268" priority="346" stopIfTrue="1" operator="greaterThan">
      <formula>$AA$27</formula>
    </cfRule>
    <cfRule type="cellIs" dxfId="267" priority="347" stopIfTrue="1" operator="equal">
      <formula>0</formula>
    </cfRule>
    <cfRule type="cellIs" dxfId="266" priority="348" stopIfTrue="1" operator="equal">
      <formula>$AA$27</formula>
    </cfRule>
  </conditionalFormatting>
  <conditionalFormatting sqref="AA27">
    <cfRule type="cellIs" dxfId="265" priority="351" stopIfTrue="1" operator="equal">
      <formula>$AA$26</formula>
    </cfRule>
    <cfRule type="cellIs" dxfId="264" priority="350" stopIfTrue="1" operator="equal">
      <formula>0</formula>
    </cfRule>
    <cfRule type="cellIs" dxfId="263" priority="349" stopIfTrue="1" operator="greaterThan">
      <formula>$AA$26</formula>
    </cfRule>
  </conditionalFormatting>
  <conditionalFormatting sqref="AA30">
    <cfRule type="cellIs" dxfId="262" priority="392" stopIfTrue="1" operator="equal">
      <formula>0</formula>
    </cfRule>
    <cfRule type="cellIs" dxfId="261" priority="393" stopIfTrue="1" operator="equal">
      <formula>$AA$31</formula>
    </cfRule>
    <cfRule type="cellIs" dxfId="260" priority="391" stopIfTrue="1" operator="greaterThan">
      <formula>$AA$31</formula>
    </cfRule>
  </conditionalFormatting>
  <conditionalFormatting sqref="AA31">
    <cfRule type="cellIs" dxfId="259" priority="413" stopIfTrue="1" operator="equal">
      <formula>0</formula>
    </cfRule>
    <cfRule type="cellIs" dxfId="258" priority="414" stopIfTrue="1" operator="equal">
      <formula>$AA$30</formula>
    </cfRule>
    <cfRule type="cellIs" dxfId="257" priority="412" stopIfTrue="1" operator="greaterThan">
      <formula>$AA$30</formula>
    </cfRule>
  </conditionalFormatting>
  <conditionalFormatting sqref="AC15">
    <cfRule type="cellIs" dxfId="256" priority="269" stopIfTrue="1" operator="equal">
      <formula>$AC$16</formula>
    </cfRule>
    <cfRule type="cellIs" dxfId="255" priority="267" stopIfTrue="1" operator="greaterThan">
      <formula>$AC$16</formula>
    </cfRule>
  </conditionalFormatting>
  <conditionalFormatting sqref="AC15:AC16">
    <cfRule type="cellIs" dxfId="254" priority="268" stopIfTrue="1" operator="equal">
      <formula>0</formula>
    </cfRule>
  </conditionalFormatting>
  <conditionalFormatting sqref="AC16">
    <cfRule type="cellIs" dxfId="253" priority="271" stopIfTrue="1" operator="greaterThan">
      <formula>$AC$15</formula>
    </cfRule>
    <cfRule type="cellIs" dxfId="252" priority="272" stopIfTrue="1" operator="equal">
      <formula>$AC$15</formula>
    </cfRule>
  </conditionalFormatting>
  <conditionalFormatting sqref="AC19">
    <cfRule type="cellIs" dxfId="251" priority="253" stopIfTrue="1" operator="equal">
      <formula>0</formula>
    </cfRule>
    <cfRule type="cellIs" dxfId="250" priority="254" stopIfTrue="1" operator="equal">
      <formula>$AC$20</formula>
    </cfRule>
    <cfRule type="cellIs" dxfId="249" priority="252" stopIfTrue="1" operator="greaterThan">
      <formula>$AC$20</formula>
    </cfRule>
  </conditionalFormatting>
  <conditionalFormatting sqref="AC20">
    <cfRule type="cellIs" dxfId="248" priority="250" stopIfTrue="1" operator="equal">
      <formula>0</formula>
    </cfRule>
    <cfRule type="cellIs" dxfId="247" priority="251" stopIfTrue="1" operator="equal">
      <formula>$AC$19</formula>
    </cfRule>
    <cfRule type="cellIs" dxfId="246" priority="249" stopIfTrue="1" operator="greaterThan">
      <formula>$AC$19</formula>
    </cfRule>
  </conditionalFormatting>
  <conditionalFormatting sqref="AC26">
    <cfRule type="cellIs" dxfId="245" priority="242" stopIfTrue="1" operator="equal">
      <formula>$AC$27</formula>
    </cfRule>
    <cfRule type="cellIs" dxfId="244" priority="241" stopIfTrue="1" operator="equal">
      <formula>0</formula>
    </cfRule>
    <cfRule type="cellIs" dxfId="243" priority="240" stopIfTrue="1" operator="greaterThan">
      <formula>$AC$27</formula>
    </cfRule>
  </conditionalFormatting>
  <conditionalFormatting sqref="AC27">
    <cfRule type="cellIs" dxfId="242" priority="239" stopIfTrue="1" operator="equal">
      <formula>$AC$26</formula>
    </cfRule>
    <cfRule type="cellIs" dxfId="241" priority="238" stopIfTrue="1" operator="equal">
      <formula>0</formula>
    </cfRule>
    <cfRule type="cellIs" dxfId="240" priority="237" stopIfTrue="1" operator="greaterThan">
      <formula>$AC$26</formula>
    </cfRule>
  </conditionalFormatting>
  <conditionalFormatting sqref="AC30">
    <cfRule type="cellIs" dxfId="239" priority="215" stopIfTrue="1" operator="greaterThan">
      <formula>$AC$31</formula>
    </cfRule>
    <cfRule type="cellIs" dxfId="238" priority="216" stopIfTrue="1" operator="equal">
      <formula>0</formula>
    </cfRule>
    <cfRule type="cellIs" dxfId="237" priority="217" stopIfTrue="1" operator="equal">
      <formula>$AC$31</formula>
    </cfRule>
  </conditionalFormatting>
  <conditionalFormatting sqref="AC31">
    <cfRule type="cellIs" dxfId="236" priority="212" stopIfTrue="1" operator="greaterThan">
      <formula>$AC$30</formula>
    </cfRule>
    <cfRule type="cellIs" dxfId="235" priority="213" stopIfTrue="1" operator="equal">
      <formula>0</formula>
    </cfRule>
    <cfRule type="cellIs" dxfId="234" priority="214" stopIfTrue="1" operator="equal">
      <formula>$AC$30</formula>
    </cfRule>
  </conditionalFormatting>
  <conditionalFormatting sqref="AE15">
    <cfRule type="cellIs" dxfId="233" priority="261" stopIfTrue="1" operator="greaterThan">
      <formula>$AE$16</formula>
    </cfRule>
    <cfRule type="cellIs" dxfId="232" priority="263" stopIfTrue="1" operator="equal">
      <formula>$AE$16</formula>
    </cfRule>
    <cfRule type="cellIs" dxfId="231" priority="262" stopIfTrue="1" operator="equal">
      <formula>0</formula>
    </cfRule>
  </conditionalFormatting>
  <conditionalFormatting sqref="AE16">
    <cfRule type="cellIs" dxfId="230" priority="266" stopIfTrue="1" operator="equal">
      <formula>$AE$15</formula>
    </cfRule>
    <cfRule type="cellIs" dxfId="229" priority="264" stopIfTrue="1" operator="greaterThan">
      <formula>$AE$15</formula>
    </cfRule>
    <cfRule type="cellIs" dxfId="228" priority="265" stopIfTrue="1" operator="equal">
      <formula>0</formula>
    </cfRule>
  </conditionalFormatting>
  <conditionalFormatting sqref="AE19">
    <cfRule type="cellIs" dxfId="227" priority="246" stopIfTrue="1" operator="greaterThan">
      <formula>$AE$20</formula>
    </cfRule>
    <cfRule type="cellIs" dxfId="226" priority="248" stopIfTrue="1" operator="equal">
      <formula>$AE$20</formula>
    </cfRule>
    <cfRule type="cellIs" dxfId="225" priority="247" stopIfTrue="1" operator="equal">
      <formula>0</formula>
    </cfRule>
  </conditionalFormatting>
  <conditionalFormatting sqref="AE20">
    <cfRule type="cellIs" dxfId="224" priority="245" stopIfTrue="1" operator="equal">
      <formula>$AE$19</formula>
    </cfRule>
    <cfRule type="cellIs" dxfId="223" priority="243" stopIfTrue="1" operator="greaterThan">
      <formula>$AE$19</formula>
    </cfRule>
    <cfRule type="cellIs" dxfId="222" priority="244" stopIfTrue="1" operator="equal">
      <formula>0</formula>
    </cfRule>
  </conditionalFormatting>
  <conditionalFormatting sqref="AE26">
    <cfRule type="cellIs" dxfId="221" priority="230" stopIfTrue="1" operator="equal">
      <formula>$AE$27</formula>
    </cfRule>
    <cfRule type="cellIs" dxfId="220" priority="228" stopIfTrue="1" operator="greaterThan">
      <formula>$AE$27</formula>
    </cfRule>
    <cfRule type="cellIs" dxfId="219" priority="229" stopIfTrue="1" operator="equal">
      <formula>0</formula>
    </cfRule>
  </conditionalFormatting>
  <conditionalFormatting sqref="AE27">
    <cfRule type="cellIs" dxfId="218" priority="227" stopIfTrue="1" operator="equal">
      <formula>$AE$26</formula>
    </cfRule>
    <cfRule type="cellIs" dxfId="217" priority="226" stopIfTrue="1" operator="equal">
      <formula>0</formula>
    </cfRule>
    <cfRule type="cellIs" dxfId="216" priority="225" stopIfTrue="1" operator="greaterThan">
      <formula>$AE$26</formula>
    </cfRule>
  </conditionalFormatting>
  <conditionalFormatting sqref="AE30">
    <cfRule type="cellIs" dxfId="215" priority="211" stopIfTrue="1" operator="equal">
      <formula>$AE$31</formula>
    </cfRule>
    <cfRule type="cellIs" dxfId="214" priority="210" stopIfTrue="1" operator="equal">
      <formula>0</formula>
    </cfRule>
    <cfRule type="cellIs" dxfId="213" priority="209" stopIfTrue="1" operator="greaterThan">
      <formula>$AE$31</formula>
    </cfRule>
  </conditionalFormatting>
  <conditionalFormatting sqref="AE31">
    <cfRule type="cellIs" dxfId="212" priority="208" stopIfTrue="1" operator="equal">
      <formula>$AE$30</formula>
    </cfRule>
    <cfRule type="cellIs" dxfId="211" priority="207" stopIfTrue="1" operator="equal">
      <formula>0</formula>
    </cfRule>
    <cfRule type="cellIs" dxfId="210" priority="206" stopIfTrue="1" operator="greaterThan">
      <formula>$AE$30</formula>
    </cfRule>
  </conditionalFormatting>
  <conditionalFormatting sqref="AG15">
    <cfRule type="cellIs" dxfId="209" priority="258" stopIfTrue="1" operator="greaterThan">
      <formula>$AG$16</formula>
    </cfRule>
    <cfRule type="cellIs" dxfId="208" priority="259" stopIfTrue="1" operator="equal">
      <formula>0</formula>
    </cfRule>
    <cfRule type="cellIs" dxfId="207" priority="260" stopIfTrue="1" operator="equal">
      <formula>$AG$16</formula>
    </cfRule>
  </conditionalFormatting>
  <conditionalFormatting sqref="AG16">
    <cfRule type="cellIs" priority="256" stopIfTrue="1" operator="equal">
      <formula>0</formula>
    </cfRule>
    <cfRule type="cellIs" dxfId="206" priority="255" stopIfTrue="1" operator="greaterThan">
      <formula>$AG$15</formula>
    </cfRule>
    <cfRule type="cellIs" dxfId="205" priority="257" stopIfTrue="1" operator="equal">
      <formula>$AG$15</formula>
    </cfRule>
  </conditionalFormatting>
  <conditionalFormatting sqref="AG19">
    <cfRule type="cellIs" dxfId="204" priority="235" stopIfTrue="1" operator="equal">
      <formula>0</formula>
    </cfRule>
    <cfRule type="cellIs" dxfId="203" priority="234" stopIfTrue="1" operator="greaterThan">
      <formula>$AG$20</formula>
    </cfRule>
    <cfRule type="cellIs" dxfId="202" priority="236" stopIfTrue="1" operator="equal">
      <formula>$AG$20</formula>
    </cfRule>
  </conditionalFormatting>
  <conditionalFormatting sqref="AG20">
    <cfRule type="cellIs" dxfId="201" priority="231" stopIfTrue="1" operator="greaterThan">
      <formula>$AG$19</formula>
    </cfRule>
    <cfRule type="cellIs" dxfId="200" priority="232" stopIfTrue="1" operator="equal">
      <formula>0</formula>
    </cfRule>
    <cfRule type="cellIs" dxfId="199" priority="233" stopIfTrue="1" operator="equal">
      <formula>$AG$19</formula>
    </cfRule>
  </conditionalFormatting>
  <conditionalFormatting sqref="AG26">
    <cfRule type="cellIs" dxfId="198" priority="224" stopIfTrue="1" operator="equal">
      <formula>$AG$27</formula>
    </cfRule>
    <cfRule type="cellIs" dxfId="197" priority="222" stopIfTrue="1" operator="greaterThan">
      <formula>$AG$27</formula>
    </cfRule>
    <cfRule type="cellIs" dxfId="196" priority="223" stopIfTrue="1" operator="equal">
      <formula>0</formula>
    </cfRule>
  </conditionalFormatting>
  <conditionalFormatting sqref="AG27">
    <cfRule type="cellIs" dxfId="195" priority="221" stopIfTrue="1" operator="equal">
      <formula>$AG$26</formula>
    </cfRule>
    <cfRule type="cellIs" dxfId="194" priority="220" stopIfTrue="1" operator="equal">
      <formula>0</formula>
    </cfRule>
    <cfRule type="cellIs" dxfId="193" priority="219" stopIfTrue="1" operator="greaterThan">
      <formula>$AG$26</formula>
    </cfRule>
  </conditionalFormatting>
  <conditionalFormatting sqref="AG30">
    <cfRule type="cellIs" dxfId="192" priority="205" stopIfTrue="1" operator="equal">
      <formula>$AG$31</formula>
    </cfRule>
    <cfRule type="cellIs" dxfId="191" priority="203" stopIfTrue="1" operator="equal">
      <formula>0</formula>
    </cfRule>
    <cfRule type="cellIs" dxfId="190" priority="202" stopIfTrue="1" operator="greaterThan">
      <formula>$AG$31</formula>
    </cfRule>
  </conditionalFormatting>
  <conditionalFormatting sqref="AG31">
    <cfRule type="cellIs" dxfId="189" priority="201" stopIfTrue="1" operator="equal">
      <formula>$AG$30</formula>
    </cfRule>
    <cfRule type="cellIs" dxfId="188" priority="199" stopIfTrue="1" operator="greaterThan">
      <formula>$AG$30</formula>
    </cfRule>
    <cfRule type="cellIs" dxfId="187" priority="200" stopIfTrue="1" operator="equal">
      <formula>0</formula>
    </cfRule>
  </conditionalFormatting>
  <conditionalFormatting sqref="AI15">
    <cfRule type="cellIs" dxfId="186" priority="189" stopIfTrue="1" operator="equal">
      <formula>$AC$16</formula>
    </cfRule>
    <cfRule type="cellIs" dxfId="185" priority="187" stopIfTrue="1" operator="greaterThan">
      <formula>$AC$16</formula>
    </cfRule>
  </conditionalFormatting>
  <conditionalFormatting sqref="AI15:AI16">
    <cfRule type="cellIs" dxfId="184" priority="188" stopIfTrue="1" operator="equal">
      <formula>0</formula>
    </cfRule>
  </conditionalFormatting>
  <conditionalFormatting sqref="AI16">
    <cfRule type="cellIs" dxfId="183" priority="192" stopIfTrue="1" operator="equal">
      <formula>$AC$15</formula>
    </cfRule>
    <cfRule type="cellIs" dxfId="182" priority="191" stopIfTrue="1" operator="greaterThan">
      <formula>$AC$15</formula>
    </cfRule>
  </conditionalFormatting>
  <conditionalFormatting sqref="AI19">
    <cfRule type="cellIs" dxfId="181" priority="172" stopIfTrue="1" operator="greaterThan">
      <formula>$AC$20</formula>
    </cfRule>
    <cfRule type="cellIs" dxfId="180" priority="173" stopIfTrue="1" operator="equal">
      <formula>0</formula>
    </cfRule>
    <cfRule type="cellIs" dxfId="179" priority="174" stopIfTrue="1" operator="equal">
      <formula>$AC$20</formula>
    </cfRule>
  </conditionalFormatting>
  <conditionalFormatting sqref="AI20">
    <cfRule type="cellIs" dxfId="178" priority="169" stopIfTrue="1" operator="greaterThan">
      <formula>$AC$19</formula>
    </cfRule>
    <cfRule type="cellIs" dxfId="177" priority="170" stopIfTrue="1" operator="equal">
      <formula>0</formula>
    </cfRule>
    <cfRule type="cellIs" dxfId="176" priority="171" stopIfTrue="1" operator="equal">
      <formula>$AC$19</formula>
    </cfRule>
  </conditionalFormatting>
  <conditionalFormatting sqref="AI26">
    <cfRule type="cellIs" dxfId="175" priority="162" stopIfTrue="1" operator="equal">
      <formula>$AC$27</formula>
    </cfRule>
    <cfRule type="cellIs" dxfId="174" priority="161" stopIfTrue="1" operator="equal">
      <formula>0</formula>
    </cfRule>
    <cfRule type="cellIs" dxfId="173" priority="160" stopIfTrue="1" operator="greaterThan">
      <formula>$AC$27</formula>
    </cfRule>
  </conditionalFormatting>
  <conditionalFormatting sqref="AI27">
    <cfRule type="cellIs" dxfId="172" priority="159" stopIfTrue="1" operator="equal">
      <formula>$AC$26</formula>
    </cfRule>
    <cfRule type="cellIs" dxfId="171" priority="158" stopIfTrue="1" operator="equal">
      <formula>0</formula>
    </cfRule>
    <cfRule type="cellIs" dxfId="170" priority="157" stopIfTrue="1" operator="greaterThan">
      <formula>$AC$26</formula>
    </cfRule>
  </conditionalFormatting>
  <conditionalFormatting sqref="AI30">
    <cfRule type="cellIs" dxfId="169" priority="136" stopIfTrue="1" operator="greaterThan">
      <formula>$AC$31</formula>
    </cfRule>
    <cfRule type="cellIs" dxfId="168" priority="137" stopIfTrue="1" operator="equal">
      <formula>0</formula>
    </cfRule>
    <cfRule type="cellIs" dxfId="167" priority="138" stopIfTrue="1" operator="equal">
      <formula>$AC$31</formula>
    </cfRule>
  </conditionalFormatting>
  <conditionalFormatting sqref="AI31">
    <cfRule type="cellIs" dxfId="166" priority="134" stopIfTrue="1" operator="equal">
      <formula>0</formula>
    </cfRule>
    <cfRule type="cellIs" dxfId="165" priority="135" stopIfTrue="1" operator="equal">
      <formula>$AC$30</formula>
    </cfRule>
    <cfRule type="cellIs" dxfId="164" priority="133" stopIfTrue="1" operator="greaterThan">
      <formula>$AC$30</formula>
    </cfRule>
  </conditionalFormatting>
  <conditionalFormatting sqref="AK15">
    <cfRule type="cellIs" dxfId="163" priority="183" stopIfTrue="1" operator="equal">
      <formula>$AE$16</formula>
    </cfRule>
    <cfRule type="cellIs" dxfId="162" priority="182" stopIfTrue="1" operator="equal">
      <formula>0</formula>
    </cfRule>
    <cfRule type="cellIs" dxfId="161" priority="181" stopIfTrue="1" operator="greaterThan">
      <formula>$AE$16</formula>
    </cfRule>
  </conditionalFormatting>
  <conditionalFormatting sqref="AK16">
    <cfRule type="cellIs" dxfId="160" priority="184" stopIfTrue="1" operator="greaterThan">
      <formula>$AE$15</formula>
    </cfRule>
    <cfRule type="cellIs" dxfId="159" priority="185" stopIfTrue="1" operator="equal">
      <formula>0</formula>
    </cfRule>
    <cfRule type="cellIs" dxfId="158" priority="186" stopIfTrue="1" operator="equal">
      <formula>$AE$15</formula>
    </cfRule>
  </conditionalFormatting>
  <conditionalFormatting sqref="AK19">
    <cfRule type="cellIs" dxfId="157" priority="168" stopIfTrue="1" operator="equal">
      <formula>$AE$20</formula>
    </cfRule>
    <cfRule type="cellIs" dxfId="156" priority="167" stopIfTrue="1" operator="equal">
      <formula>0</formula>
    </cfRule>
    <cfRule type="cellIs" dxfId="155" priority="166" stopIfTrue="1" operator="greaterThan">
      <formula>$AE$20</formula>
    </cfRule>
  </conditionalFormatting>
  <conditionalFormatting sqref="AK20">
    <cfRule type="cellIs" dxfId="154" priority="165" stopIfTrue="1" operator="equal">
      <formula>$AE$19</formula>
    </cfRule>
    <cfRule type="cellIs" dxfId="153" priority="164" stopIfTrue="1" operator="equal">
      <formula>0</formula>
    </cfRule>
    <cfRule type="cellIs" dxfId="152" priority="163" stopIfTrue="1" operator="greaterThan">
      <formula>$AE$19</formula>
    </cfRule>
  </conditionalFormatting>
  <conditionalFormatting sqref="AK26">
    <cfRule type="cellIs" dxfId="151" priority="150" stopIfTrue="1" operator="equal">
      <formula>$AE$27</formula>
    </cfRule>
    <cfRule type="cellIs" dxfId="150" priority="149" stopIfTrue="1" operator="equal">
      <formula>0</formula>
    </cfRule>
    <cfRule type="cellIs" dxfId="149" priority="148" stopIfTrue="1" operator="greaterThan">
      <formula>$AE$27</formula>
    </cfRule>
  </conditionalFormatting>
  <conditionalFormatting sqref="AK27">
    <cfRule type="cellIs" dxfId="148" priority="147" stopIfTrue="1" operator="equal">
      <formula>$AE$26</formula>
    </cfRule>
    <cfRule type="cellIs" dxfId="147" priority="146" stopIfTrue="1" operator="equal">
      <formula>0</formula>
    </cfRule>
    <cfRule type="cellIs" dxfId="146" priority="145" stopIfTrue="1" operator="greaterThan">
      <formula>$AE$26</formula>
    </cfRule>
  </conditionalFormatting>
  <conditionalFormatting sqref="AK30">
    <cfRule type="cellIs" dxfId="145" priority="132" stopIfTrue="1" operator="equal">
      <formula>$AE$31</formula>
    </cfRule>
    <cfRule type="cellIs" dxfId="144" priority="130" stopIfTrue="1" operator="greaterThan">
      <formula>$AE$31</formula>
    </cfRule>
    <cfRule type="cellIs" dxfId="143" priority="131" stopIfTrue="1" operator="equal">
      <formula>0</formula>
    </cfRule>
  </conditionalFormatting>
  <conditionalFormatting sqref="AK31">
    <cfRule type="cellIs" dxfId="142" priority="129" stopIfTrue="1" operator="equal">
      <formula>$AE$30</formula>
    </cfRule>
    <cfRule type="cellIs" dxfId="141" priority="128" stopIfTrue="1" operator="equal">
      <formula>0</formula>
    </cfRule>
    <cfRule type="cellIs" dxfId="140" priority="127" stopIfTrue="1" operator="greaterThan">
      <formula>$AE$30</formula>
    </cfRule>
  </conditionalFormatting>
  <conditionalFormatting sqref="AM15">
    <cfRule type="cellIs" dxfId="139" priority="117" stopIfTrue="1" operator="equal">
      <formula>$AC$16</formula>
    </cfRule>
    <cfRule type="cellIs" dxfId="138" priority="115" stopIfTrue="1" operator="greaterThan">
      <formula>$AC$16</formula>
    </cfRule>
  </conditionalFormatting>
  <conditionalFormatting sqref="AM15:AM16">
    <cfRule type="cellIs" dxfId="137" priority="116" stopIfTrue="1" operator="equal">
      <formula>0</formula>
    </cfRule>
  </conditionalFormatting>
  <conditionalFormatting sqref="AM16">
    <cfRule type="cellIs" dxfId="136" priority="120" stopIfTrue="1" operator="equal">
      <formula>$AC$15</formula>
    </cfRule>
    <cfRule type="cellIs" dxfId="135" priority="119" stopIfTrue="1" operator="greaterThan">
      <formula>$AC$15</formula>
    </cfRule>
  </conditionalFormatting>
  <conditionalFormatting sqref="AM19">
    <cfRule type="cellIs" dxfId="134" priority="100" stopIfTrue="1" operator="greaterThan">
      <formula>$AC$20</formula>
    </cfRule>
    <cfRule type="cellIs" dxfId="133" priority="101" stopIfTrue="1" operator="equal">
      <formula>0</formula>
    </cfRule>
    <cfRule type="cellIs" dxfId="132" priority="102" stopIfTrue="1" operator="equal">
      <formula>$AC$20</formula>
    </cfRule>
  </conditionalFormatting>
  <conditionalFormatting sqref="AM20">
    <cfRule type="cellIs" dxfId="131" priority="97" stopIfTrue="1" operator="greaterThan">
      <formula>$AC$19</formula>
    </cfRule>
    <cfRule type="cellIs" dxfId="130" priority="98" stopIfTrue="1" operator="equal">
      <formula>0</formula>
    </cfRule>
    <cfRule type="cellIs" dxfId="129" priority="99" stopIfTrue="1" operator="equal">
      <formula>$AC$19</formula>
    </cfRule>
  </conditionalFormatting>
  <conditionalFormatting sqref="AM26">
    <cfRule type="cellIs" dxfId="128" priority="89" stopIfTrue="1" operator="equal">
      <formula>0</formula>
    </cfRule>
    <cfRule type="cellIs" dxfId="127" priority="88" stopIfTrue="1" operator="greaterThan">
      <formula>$AC$27</formula>
    </cfRule>
    <cfRule type="cellIs" dxfId="126" priority="90" stopIfTrue="1" operator="equal">
      <formula>$AC$27</formula>
    </cfRule>
  </conditionalFormatting>
  <conditionalFormatting sqref="AM27">
    <cfRule type="cellIs" dxfId="125" priority="87" stopIfTrue="1" operator="equal">
      <formula>$AC$26</formula>
    </cfRule>
    <cfRule type="cellIs" dxfId="124" priority="86" stopIfTrue="1" operator="equal">
      <formula>0</formula>
    </cfRule>
    <cfRule type="cellIs" dxfId="123" priority="85" stopIfTrue="1" operator="greaterThan">
      <formula>$AC$26</formula>
    </cfRule>
  </conditionalFormatting>
  <conditionalFormatting sqref="AM30">
    <cfRule type="cellIs" dxfId="122" priority="66" stopIfTrue="1" operator="equal">
      <formula>$AC$31</formula>
    </cfRule>
    <cfRule type="cellIs" dxfId="121" priority="65" stopIfTrue="1" operator="equal">
      <formula>0</formula>
    </cfRule>
    <cfRule type="cellIs" dxfId="120" priority="64" stopIfTrue="1" operator="greaterThan">
      <formula>$AC$31</formula>
    </cfRule>
  </conditionalFormatting>
  <conditionalFormatting sqref="AM31">
    <cfRule type="cellIs" dxfId="119" priority="63" stopIfTrue="1" operator="equal">
      <formula>$AC$30</formula>
    </cfRule>
    <cfRule type="cellIs" dxfId="118" priority="62" stopIfTrue="1" operator="equal">
      <formula>0</formula>
    </cfRule>
    <cfRule type="cellIs" dxfId="117" priority="61" stopIfTrue="1" operator="greaterThan">
      <formula>$AC$30</formula>
    </cfRule>
  </conditionalFormatting>
  <conditionalFormatting sqref="AO15">
    <cfRule type="cellIs" dxfId="116" priority="111" stopIfTrue="1" operator="equal">
      <formula>$AE$16</formula>
    </cfRule>
    <cfRule type="cellIs" dxfId="115" priority="110" stopIfTrue="1" operator="equal">
      <formula>0</formula>
    </cfRule>
    <cfRule type="cellIs" dxfId="114" priority="109" stopIfTrue="1" operator="greaterThan">
      <formula>$AE$16</formula>
    </cfRule>
  </conditionalFormatting>
  <conditionalFormatting sqref="AO16">
    <cfRule type="cellIs" dxfId="113" priority="113" stopIfTrue="1" operator="equal">
      <formula>0</formula>
    </cfRule>
    <cfRule type="cellIs" dxfId="112" priority="114" stopIfTrue="1" operator="equal">
      <formula>$AE$15</formula>
    </cfRule>
    <cfRule type="cellIs" dxfId="111" priority="112" stopIfTrue="1" operator="greaterThan">
      <formula>$AE$15</formula>
    </cfRule>
  </conditionalFormatting>
  <conditionalFormatting sqref="AO19">
    <cfRule type="cellIs" dxfId="110" priority="96" stopIfTrue="1" operator="equal">
      <formula>$AE$20</formula>
    </cfRule>
    <cfRule type="cellIs" dxfId="109" priority="95" stopIfTrue="1" operator="equal">
      <formula>0</formula>
    </cfRule>
    <cfRule type="cellIs" dxfId="108" priority="94" stopIfTrue="1" operator="greaterThan">
      <formula>$AE$20</formula>
    </cfRule>
  </conditionalFormatting>
  <conditionalFormatting sqref="AO20">
    <cfRule type="cellIs" dxfId="107" priority="93" stopIfTrue="1" operator="equal">
      <formula>$AE$19</formula>
    </cfRule>
    <cfRule type="cellIs" dxfId="106" priority="91" stopIfTrue="1" operator="greaterThan">
      <formula>$AE$19</formula>
    </cfRule>
    <cfRule type="cellIs" dxfId="105" priority="92" stopIfTrue="1" operator="equal">
      <formula>0</formula>
    </cfRule>
  </conditionalFormatting>
  <conditionalFormatting sqref="AO26">
    <cfRule type="cellIs" dxfId="104" priority="76" stopIfTrue="1" operator="greaterThan">
      <formula>$AE$27</formula>
    </cfRule>
    <cfRule type="cellIs" dxfId="103" priority="78" stopIfTrue="1" operator="equal">
      <formula>$AE$27</formula>
    </cfRule>
    <cfRule type="cellIs" dxfId="102" priority="77" stopIfTrue="1" operator="equal">
      <formula>0</formula>
    </cfRule>
  </conditionalFormatting>
  <conditionalFormatting sqref="AO27">
    <cfRule type="cellIs" dxfId="101" priority="74" stopIfTrue="1" operator="equal">
      <formula>0</formula>
    </cfRule>
    <cfRule type="cellIs" dxfId="100" priority="73" stopIfTrue="1" operator="greaterThan">
      <formula>$AE$26</formula>
    </cfRule>
    <cfRule type="cellIs" dxfId="99" priority="75" stopIfTrue="1" operator="equal">
      <formula>$AE$26</formula>
    </cfRule>
  </conditionalFormatting>
  <conditionalFormatting sqref="AO30">
    <cfRule type="cellIs" dxfId="98" priority="60" stopIfTrue="1" operator="equal">
      <formula>$AE$31</formula>
    </cfRule>
    <cfRule type="cellIs" dxfId="97" priority="58" stopIfTrue="1" operator="greaterThan">
      <formula>$AE$31</formula>
    </cfRule>
    <cfRule type="cellIs" dxfId="96" priority="59" stopIfTrue="1" operator="equal">
      <formula>0</formula>
    </cfRule>
  </conditionalFormatting>
  <conditionalFormatting sqref="AO31">
    <cfRule type="cellIs" dxfId="95" priority="55" stopIfTrue="1" operator="greaterThan">
      <formula>$AE$30</formula>
    </cfRule>
    <cfRule type="cellIs" dxfId="94" priority="56" stopIfTrue="1" operator="equal">
      <formula>0</formula>
    </cfRule>
    <cfRule type="cellIs" dxfId="93" priority="57" stopIfTrue="1" operator="equal">
      <formula>$AE$30</formula>
    </cfRule>
  </conditionalFormatting>
  <conditionalFormatting sqref="AQ15">
    <cfRule type="cellIs" dxfId="92" priority="106" stopIfTrue="1" operator="greaterThan">
      <formula>$AG$16</formula>
    </cfRule>
    <cfRule type="cellIs" dxfId="91" priority="107" stopIfTrue="1" operator="equal">
      <formula>0</formula>
    </cfRule>
    <cfRule type="cellIs" dxfId="90" priority="108" stopIfTrue="1" operator="equal">
      <formula>$AG$16</formula>
    </cfRule>
  </conditionalFormatting>
  <conditionalFormatting sqref="AQ16">
    <cfRule type="cellIs" priority="104" stopIfTrue="1" operator="equal">
      <formula>0</formula>
    </cfRule>
    <cfRule type="cellIs" dxfId="89" priority="105" stopIfTrue="1" operator="equal">
      <formula>$AG$15</formula>
    </cfRule>
    <cfRule type="cellIs" dxfId="88" priority="103" stopIfTrue="1" operator="greaterThan">
      <formula>$AG$15</formula>
    </cfRule>
  </conditionalFormatting>
  <conditionalFormatting sqref="AQ19">
    <cfRule type="cellIs" dxfId="87" priority="84" stopIfTrue="1" operator="equal">
      <formula>$AG$20</formula>
    </cfRule>
    <cfRule type="cellIs" dxfId="86" priority="83" stopIfTrue="1" operator="equal">
      <formula>0</formula>
    </cfRule>
    <cfRule type="cellIs" dxfId="85" priority="82" stopIfTrue="1" operator="greaterThan">
      <formula>$AG$20</formula>
    </cfRule>
  </conditionalFormatting>
  <conditionalFormatting sqref="AQ20">
    <cfRule type="cellIs" dxfId="84" priority="79" stopIfTrue="1" operator="greaterThan">
      <formula>$AG$19</formula>
    </cfRule>
    <cfRule type="cellIs" dxfId="83" priority="81" stopIfTrue="1" operator="equal">
      <formula>$AG$19</formula>
    </cfRule>
    <cfRule type="cellIs" dxfId="82" priority="80" stopIfTrue="1" operator="equal">
      <formula>0</formula>
    </cfRule>
  </conditionalFormatting>
  <conditionalFormatting sqref="AQ26">
    <cfRule type="cellIs" dxfId="81" priority="72" stopIfTrue="1" operator="equal">
      <formula>$AG$27</formula>
    </cfRule>
    <cfRule type="cellIs" dxfId="80" priority="71" stopIfTrue="1" operator="equal">
      <formula>0</formula>
    </cfRule>
    <cfRule type="cellIs" dxfId="79" priority="70" stopIfTrue="1" operator="greaterThan">
      <formula>$AG$27</formula>
    </cfRule>
  </conditionalFormatting>
  <conditionalFormatting sqref="AQ27">
    <cfRule type="cellIs" dxfId="78" priority="69" stopIfTrue="1" operator="equal">
      <formula>$AG$26</formula>
    </cfRule>
    <cfRule type="cellIs" dxfId="77" priority="68" stopIfTrue="1" operator="equal">
      <formula>0</formula>
    </cfRule>
    <cfRule type="cellIs" dxfId="76" priority="67" stopIfTrue="1" operator="greaterThan">
      <formula>$AG$26</formula>
    </cfRule>
  </conditionalFormatting>
  <conditionalFormatting sqref="AQ30">
    <cfRule type="cellIs" dxfId="75" priority="53" stopIfTrue="1" operator="equal">
      <formula>0</formula>
    </cfRule>
    <cfRule type="cellIs" dxfId="74" priority="52" stopIfTrue="1" operator="greaterThan">
      <formula>$AG$31</formula>
    </cfRule>
    <cfRule type="cellIs" dxfId="73" priority="54" stopIfTrue="1" operator="equal">
      <formula>$AG$31</formula>
    </cfRule>
  </conditionalFormatting>
  <conditionalFormatting sqref="AQ31">
    <cfRule type="cellIs" dxfId="72" priority="49" stopIfTrue="1" operator="greaterThan">
      <formula>$AG$30</formula>
    </cfRule>
    <cfRule type="cellIs" dxfId="71" priority="51" stopIfTrue="1" operator="equal">
      <formula>$AG$30</formula>
    </cfRule>
    <cfRule type="cellIs" dxfId="70" priority="50" stopIfTrue="1" operator="equal">
      <formula>0</formula>
    </cfRule>
  </conditionalFormatting>
  <conditionalFormatting sqref="AS15">
    <cfRule type="cellIs" dxfId="69" priority="43" stopIfTrue="1" operator="greaterThan">
      <formula>$AC$16</formula>
    </cfRule>
    <cfRule type="cellIs" dxfId="68" priority="45" stopIfTrue="1" operator="equal">
      <formula>$AC$16</formula>
    </cfRule>
  </conditionalFormatting>
  <conditionalFormatting sqref="AS15:AS16">
    <cfRule type="cellIs" dxfId="67" priority="44" stopIfTrue="1" operator="equal">
      <formula>0</formula>
    </cfRule>
  </conditionalFormatting>
  <conditionalFormatting sqref="AS16">
    <cfRule type="cellIs" dxfId="66" priority="47" stopIfTrue="1" operator="greaterThan">
      <formula>$AC$15</formula>
    </cfRule>
    <cfRule type="cellIs" dxfId="65" priority="48" stopIfTrue="1" operator="equal">
      <formula>$AC$15</formula>
    </cfRule>
  </conditionalFormatting>
  <conditionalFormatting sqref="AS19">
    <cfRule type="cellIs" dxfId="64" priority="34" stopIfTrue="1" operator="greaterThan">
      <formula>$AC$20</formula>
    </cfRule>
    <cfRule type="cellIs" dxfId="63" priority="36" stopIfTrue="1" operator="equal">
      <formula>$AC$20</formula>
    </cfRule>
    <cfRule type="cellIs" dxfId="62" priority="35" stopIfTrue="1" operator="equal">
      <formula>0</formula>
    </cfRule>
  </conditionalFormatting>
  <conditionalFormatting sqref="AS20">
    <cfRule type="cellIs" dxfId="61" priority="33" stopIfTrue="1" operator="equal">
      <formula>$AC$19</formula>
    </cfRule>
    <cfRule type="cellIs" dxfId="60" priority="32" stopIfTrue="1" operator="equal">
      <formula>0</formula>
    </cfRule>
    <cfRule type="cellIs" dxfId="59" priority="31" stopIfTrue="1" operator="greaterThan">
      <formula>$AC$19</formula>
    </cfRule>
  </conditionalFormatting>
  <conditionalFormatting sqref="AS26">
    <cfRule type="cellIs" dxfId="58" priority="24" stopIfTrue="1" operator="equal">
      <formula>$AC$27</formula>
    </cfRule>
    <cfRule type="cellIs" dxfId="57" priority="23" stopIfTrue="1" operator="equal">
      <formula>0</formula>
    </cfRule>
    <cfRule type="cellIs" dxfId="56" priority="22" stopIfTrue="1" operator="greaterThan">
      <formula>$AC$27</formula>
    </cfRule>
  </conditionalFormatting>
  <conditionalFormatting sqref="AS27">
    <cfRule type="cellIs" dxfId="55" priority="20" stopIfTrue="1" operator="equal">
      <formula>0</formula>
    </cfRule>
    <cfRule type="cellIs" dxfId="54" priority="21" stopIfTrue="1" operator="equal">
      <formula>$AC$26</formula>
    </cfRule>
    <cfRule type="cellIs" dxfId="53" priority="19" stopIfTrue="1" operator="greaterThan">
      <formula>$AC$26</formula>
    </cfRule>
  </conditionalFormatting>
  <conditionalFormatting sqref="AS30">
    <cfRule type="cellIs" dxfId="52" priority="10" stopIfTrue="1" operator="greaterThan">
      <formula>$AC$31</formula>
    </cfRule>
    <cfRule type="cellIs" dxfId="51" priority="11" stopIfTrue="1" operator="equal">
      <formula>0</formula>
    </cfRule>
    <cfRule type="cellIs" dxfId="50" priority="12" stopIfTrue="1" operator="equal">
      <formula>$AC$31</formula>
    </cfRule>
  </conditionalFormatting>
  <conditionalFormatting sqref="AS31">
    <cfRule type="cellIs" dxfId="49" priority="8" stopIfTrue="1" operator="equal">
      <formula>0</formula>
    </cfRule>
    <cfRule type="cellIs" dxfId="48" priority="9" stopIfTrue="1" operator="equal">
      <formula>$AC$30</formula>
    </cfRule>
    <cfRule type="cellIs" dxfId="47" priority="7" stopIfTrue="1" operator="greaterThan">
      <formula>$AC$30</formula>
    </cfRule>
  </conditionalFormatting>
  <conditionalFormatting sqref="AU15">
    <cfRule type="cellIs" dxfId="46" priority="39" stopIfTrue="1" operator="equal">
      <formula>$AE$16</formula>
    </cfRule>
    <cfRule type="cellIs" dxfId="45" priority="38" stopIfTrue="1" operator="equal">
      <formula>0</formula>
    </cfRule>
    <cfRule type="cellIs" dxfId="44" priority="37" stopIfTrue="1" operator="greaterThan">
      <formula>$AE$16</formula>
    </cfRule>
  </conditionalFormatting>
  <conditionalFormatting sqref="AU16">
    <cfRule type="cellIs" dxfId="43" priority="42" stopIfTrue="1" operator="equal">
      <formula>$AE$15</formula>
    </cfRule>
    <cfRule type="cellIs" dxfId="42" priority="41" stopIfTrue="1" operator="equal">
      <formula>0</formula>
    </cfRule>
    <cfRule type="cellIs" dxfId="41" priority="40" stopIfTrue="1" operator="greaterThan">
      <formula>$AE$15</formula>
    </cfRule>
  </conditionalFormatting>
  <conditionalFormatting sqref="AU19">
    <cfRule type="cellIs" dxfId="40" priority="30" stopIfTrue="1" operator="equal">
      <formula>$AE$20</formula>
    </cfRule>
    <cfRule type="cellIs" dxfId="39" priority="29" stopIfTrue="1" operator="equal">
      <formula>0</formula>
    </cfRule>
    <cfRule type="cellIs" dxfId="38" priority="28" stopIfTrue="1" operator="greaterThan">
      <formula>$AE$20</formula>
    </cfRule>
  </conditionalFormatting>
  <conditionalFormatting sqref="AU20">
    <cfRule type="cellIs" dxfId="37" priority="27" stopIfTrue="1" operator="equal">
      <formula>$AE$19</formula>
    </cfRule>
    <cfRule type="cellIs" dxfId="36" priority="26" stopIfTrue="1" operator="equal">
      <formula>0</formula>
    </cfRule>
    <cfRule type="cellIs" dxfId="35" priority="25" stopIfTrue="1" operator="greaterThan">
      <formula>$AE$19</formula>
    </cfRule>
  </conditionalFormatting>
  <conditionalFormatting sqref="AU26">
    <cfRule type="cellIs" dxfId="34" priority="18" stopIfTrue="1" operator="equal">
      <formula>$AE$27</formula>
    </cfRule>
    <cfRule type="cellIs" dxfId="33" priority="16" stopIfTrue="1" operator="greaterThan">
      <formula>$AE$27</formula>
    </cfRule>
    <cfRule type="cellIs" dxfId="32" priority="17" stopIfTrue="1" operator="equal">
      <formula>0</formula>
    </cfRule>
  </conditionalFormatting>
  <conditionalFormatting sqref="AU27">
    <cfRule type="cellIs" dxfId="31" priority="13" stopIfTrue="1" operator="greaterThan">
      <formula>$AE$26</formula>
    </cfRule>
    <cfRule type="cellIs" dxfId="30" priority="14" stopIfTrue="1" operator="equal">
      <formula>0</formula>
    </cfRule>
    <cfRule type="cellIs" dxfId="29" priority="15" stopIfTrue="1" operator="equal">
      <formula>$AE$26</formula>
    </cfRule>
  </conditionalFormatting>
  <conditionalFormatting sqref="AU30">
    <cfRule type="cellIs" dxfId="28" priority="4" stopIfTrue="1" operator="greaterThan">
      <formula>$AE$31</formula>
    </cfRule>
    <cfRule type="cellIs" dxfId="27" priority="5" stopIfTrue="1" operator="equal">
      <formula>0</formula>
    </cfRule>
    <cfRule type="cellIs" dxfId="26" priority="6" stopIfTrue="1" operator="equal">
      <formula>$AE$31</formula>
    </cfRule>
  </conditionalFormatting>
  <conditionalFormatting sqref="AU31">
    <cfRule type="cellIs" dxfId="25" priority="1" stopIfTrue="1" operator="greaterThan">
      <formula>$AE$30</formula>
    </cfRule>
    <cfRule type="cellIs" dxfId="24" priority="3" stopIfTrue="1" operator="equal">
      <formula>$AE$30</formula>
    </cfRule>
    <cfRule type="cellIs" dxfId="23" priority="2" stopIfTrue="1" operator="equal">
      <formula>0</formula>
    </cfRule>
  </conditionalFormatting>
  <conditionalFormatting sqref="AW15:AX15">
    <cfRule type="cellIs" dxfId="22" priority="178" stopIfTrue="1" operator="greaterThan">
      <formula>$AG$16</formula>
    </cfRule>
    <cfRule type="cellIs" dxfId="21" priority="180" stopIfTrue="1" operator="equal">
      <formula>$AG$16</formula>
    </cfRule>
    <cfRule type="cellIs" dxfId="20" priority="179" stopIfTrue="1" operator="equal">
      <formula>0</formula>
    </cfRule>
  </conditionalFormatting>
  <conditionalFormatting sqref="AW16:AX16">
    <cfRule type="cellIs" dxfId="19" priority="177" stopIfTrue="1" operator="equal">
      <formula>$AG$15</formula>
    </cfRule>
    <cfRule type="cellIs" priority="176" stopIfTrue="1" operator="equal">
      <formula>0</formula>
    </cfRule>
    <cfRule type="cellIs" dxfId="18" priority="175" stopIfTrue="1" operator="greaterThan">
      <formula>$AG$15</formula>
    </cfRule>
  </conditionalFormatting>
  <conditionalFormatting sqref="AW19:AX19">
    <cfRule type="cellIs" dxfId="17" priority="154" stopIfTrue="1" operator="greaterThan">
      <formula>$AG$20</formula>
    </cfRule>
    <cfRule type="cellIs" dxfId="16" priority="156" stopIfTrue="1" operator="equal">
      <formula>$AG$20</formula>
    </cfRule>
    <cfRule type="cellIs" dxfId="15" priority="155" stopIfTrue="1" operator="equal">
      <formula>0</formula>
    </cfRule>
  </conditionalFormatting>
  <conditionalFormatting sqref="AW20:AX20">
    <cfRule type="cellIs" dxfId="14" priority="153" stopIfTrue="1" operator="equal">
      <formula>$AG$19</formula>
    </cfRule>
    <cfRule type="cellIs" dxfId="13" priority="152" stopIfTrue="1" operator="equal">
      <formula>0</formula>
    </cfRule>
    <cfRule type="cellIs" dxfId="12" priority="151" stopIfTrue="1" operator="greaterThan">
      <formula>$AG$19</formula>
    </cfRule>
  </conditionalFormatting>
  <conditionalFormatting sqref="AW26:AX26">
    <cfRule type="cellIs" dxfId="11" priority="144" stopIfTrue="1" operator="equal">
      <formula>$AG$27</formula>
    </cfRule>
    <cfRule type="cellIs" dxfId="10" priority="143" stopIfTrue="1" operator="equal">
      <formula>0</formula>
    </cfRule>
    <cfRule type="cellIs" dxfId="9" priority="142" stopIfTrue="1" operator="greaterThan">
      <formula>$AG$27</formula>
    </cfRule>
  </conditionalFormatting>
  <conditionalFormatting sqref="AW27:AX27">
    <cfRule type="cellIs" dxfId="8" priority="141" stopIfTrue="1" operator="equal">
      <formula>$AG$26</formula>
    </cfRule>
    <cfRule type="cellIs" dxfId="7" priority="139" stopIfTrue="1" operator="greaterThan">
      <formula>$AG$26</formula>
    </cfRule>
    <cfRule type="cellIs" dxfId="6" priority="140" stopIfTrue="1" operator="equal">
      <formula>0</formula>
    </cfRule>
  </conditionalFormatting>
  <conditionalFormatting sqref="AW30:AX30">
    <cfRule type="cellIs" dxfId="5" priority="126" stopIfTrue="1" operator="equal">
      <formula>$AG$31</formula>
    </cfRule>
    <cfRule type="cellIs" dxfId="4" priority="124" stopIfTrue="1" operator="greaterThan">
      <formula>$AG$31</formula>
    </cfRule>
    <cfRule type="cellIs" dxfId="3" priority="125" stopIfTrue="1" operator="equal">
      <formula>0</formula>
    </cfRule>
  </conditionalFormatting>
  <conditionalFormatting sqref="AW31:AX31">
    <cfRule type="cellIs" dxfId="2" priority="123" stopIfTrue="1" operator="equal">
      <formula>$AG$30</formula>
    </cfRule>
    <cfRule type="cellIs" dxfId="1" priority="122" stopIfTrue="1" operator="equal">
      <formula>0</formula>
    </cfRule>
    <cfRule type="cellIs" dxfId="0" priority="121" stopIfTrue="1" operator="greaterThan">
      <formula>$AG$30</formula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CB4AC-645E-4152-874B-58CCB9CA6A7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A717-5E8D-43ED-A06E-185AB7BCA3E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markku jetsonen</dc:creator>
  <cp:lastModifiedBy>markku jetsonen</cp:lastModifiedBy>
  <cp:lastPrinted>2016-12-03T11:45:23Z</cp:lastPrinted>
  <dcterms:created xsi:type="dcterms:W3CDTF">2008-10-23T20:44:56Z</dcterms:created>
  <dcterms:modified xsi:type="dcterms:W3CDTF">2025-12-13T11:22:08Z</dcterms:modified>
</cp:coreProperties>
</file>