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Koirat\"/>
    </mc:Choice>
  </mc:AlternateContent>
  <xr:revisionPtr revIDLastSave="0" documentId="13_ncr:1_{F9803187-5322-42D2-9A6A-8BF0273F91E6}" xr6:coauthVersionLast="36" xr6:coauthVersionMax="45" xr10:uidLastSave="{00000000-0000-0000-0000-000000000000}"/>
  <bookViews>
    <workbookView xWindow="0" yWindow="0" windowWidth="25200" windowHeight="11775" xr2:uid="{97C146C4-74D2-4E3D-A2F8-3B0DEB586349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74" i="1" s="1"/>
  <c r="F12" i="1"/>
  <c r="F47" i="1" l="1"/>
  <c r="F49" i="1" s="1"/>
  <c r="F60" i="1" s="1"/>
</calcChain>
</file>

<file path=xl/sharedStrings.xml><?xml version="1.0" encoding="utf-8"?>
<sst xmlns="http://schemas.openxmlformats.org/spreadsheetml/2006/main" count="62" uniqueCount="58">
  <si>
    <t>VARSINAINEN TOIMINTA</t>
  </si>
  <si>
    <t>TUOTOT</t>
  </si>
  <si>
    <t>POISTOT</t>
  </si>
  <si>
    <t>VARSINAISEN TOIMINNAN MUUT KULUT</t>
  </si>
  <si>
    <t>Kilpailu- ja koulutustuotot</t>
  </si>
  <si>
    <t>Hautapaikkamaksut</t>
  </si>
  <si>
    <t xml:space="preserve">Hallin vuokratulot ydinrinki </t>
  </si>
  <si>
    <t>Näyttelytuotot</t>
  </si>
  <si>
    <t>Saadut avustukset</t>
  </si>
  <si>
    <t>* varsinaisen toiminnan tuotot</t>
  </si>
  <si>
    <t>** varsinaisen toiminnan tuotot yhteensä</t>
  </si>
  <si>
    <t>Poistot koneista ja kalustosta</t>
  </si>
  <si>
    <t>* suunitelman mukaiset poistot</t>
  </si>
  <si>
    <t>*** poistot ja arvonalentumiset yht.</t>
  </si>
  <si>
    <t>Hallin vuokra</t>
  </si>
  <si>
    <t>Hallin kulut ja käyttötarvikkeet</t>
  </si>
  <si>
    <t>Kaluston pienhankinnat</t>
  </si>
  <si>
    <t>Merkkipäivät ym. Lahjat</t>
  </si>
  <si>
    <t>Jäsenlehti/-tiedote</t>
  </si>
  <si>
    <t>Kilpailu- ja koulutuskulut</t>
  </si>
  <si>
    <t>Näyttely / match show-kulut</t>
  </si>
  <si>
    <t>Pankkikulut</t>
  </si>
  <si>
    <t>Kulukorvaukset</t>
  </si>
  <si>
    <t>Hautauskulukorvaukset</t>
  </si>
  <si>
    <t>Vakuutukset</t>
  </si>
  <si>
    <t>Kokouskulut</t>
  </si>
  <si>
    <t>Palkinnot</t>
  </si>
  <si>
    <t>Ilmoitukset / mainonta</t>
  </si>
  <si>
    <t>Jäsenmaksut</t>
  </si>
  <si>
    <t>Kotisivut</t>
  </si>
  <si>
    <t>Luottotappiot</t>
  </si>
  <si>
    <t>Toimistokulut</t>
  </si>
  <si>
    <t>Matkat, juhlat, virkistys</t>
  </si>
  <si>
    <t>Toimitsijoiden koulutus</t>
  </si>
  <si>
    <t>Kirjanpito</t>
  </si>
  <si>
    <t>Koulutuskenttä</t>
  </si>
  <si>
    <t>Varsinaisen toiminnan muut kulut</t>
  </si>
  <si>
    <t>* Muut kulut</t>
  </si>
  <si>
    <t>*** Varsinaisen toiminnan muut kulut yhteensä</t>
  </si>
  <si>
    <t>**** Varsinaisen toiminnan kulut yhteensä</t>
  </si>
  <si>
    <t>***** VARSINAISEN TOIMINNAN TUOTTO/KULUJÄÄMÄ</t>
  </si>
  <si>
    <t>VARAINHANKINTA</t>
  </si>
  <si>
    <t>Jäsenmaksutuotot</t>
  </si>
  <si>
    <t>* Varainhankinnan tuotot yhteensä</t>
  </si>
  <si>
    <t>**** VARAINHANKINNAN TUOTTO/KULUJÄÄMÄ</t>
  </si>
  <si>
    <t>****** TUOTTO/KULUJÄÄMÄ</t>
  </si>
  <si>
    <t>SIJOITUS JA RAHOITUSTOIMINTA</t>
  </si>
  <si>
    <t>Korkotuotot</t>
  </si>
  <si>
    <t>* Korkotuotot</t>
  </si>
  <si>
    <t>** Tuotot yhteensä</t>
  </si>
  <si>
    <t>*** Sijoitus- ja rahoitustoiminta yhteensä</t>
  </si>
  <si>
    <t>SATUNNAISET ERÄT</t>
  </si>
  <si>
    <t>****** TILIKAUDEN TULOS</t>
  </si>
  <si>
    <t>****** TILIKAUDEN YLIJÄÄMÄ (ALIJÄÄMÄ)</t>
  </si>
  <si>
    <t>TOTEUTUNUT</t>
  </si>
  <si>
    <t>BUDJETTI</t>
  </si>
  <si>
    <t xml:space="preserve"> </t>
  </si>
  <si>
    <t>Hallin vuokratulotmuu jäsen 30€ ei-jäsen muut 35€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</si>
</sst>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40B]_-;\-* #,##0.00\ [$€-40B]_-;_-* &quot;-&quot;??\ [$€-40B]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165" fontId="0" fillId="0" borderId="0" xfId="0" applyNumberFormat="1"/>
    <xf numFmtId="0" fontId="1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23091-B5C7-4DBB-8CF6-6C9AF79AEE08}">
  <dimension ref="A1:F76"/>
  <sheetViews>
    <sheetView tabSelected="1" workbookViewId="0">
      <selection activeCell="E13" sqref="E13"/>
    </sheetView>
  </sheetViews>
  <sheetFormatPr defaultRowHeight="15" x14ac:dyDescent="0.25"/>
  <cols>
    <col min="2" max="2" width="38.5703125" customWidth="1"/>
    <col min="3" max="3" width="10.28515625" style="1" bestFit="1" customWidth="1"/>
    <col min="4" max="4" width="10.42578125" customWidth="1"/>
    <col min="5" max="5" width="11.7109375" bestFit="1" customWidth="1"/>
    <col min="6" max="6" width="15.28515625" hidden="1" customWidth="1"/>
  </cols>
  <sheetData>
    <row r="1" spans="1:6" x14ac:dyDescent="0.25">
      <c r="B1" t="s">
        <v>56</v>
      </c>
    </row>
    <row r="3" spans="1:6" x14ac:dyDescent="0.25">
      <c r="A3" t="s">
        <v>0</v>
      </c>
    </row>
    <row r="4" spans="1:6" x14ac:dyDescent="0.25">
      <c r="A4" t="s">
        <v>1</v>
      </c>
      <c r="C4" s="2" t="s">
        <v>54</v>
      </c>
      <c r="D4" s="3" t="s">
        <v>54</v>
      </c>
      <c r="E4" s="3" t="s">
        <v>55</v>
      </c>
    </row>
    <row r="5" spans="1:6" x14ac:dyDescent="0.25">
      <c r="C5" s="3">
        <v>2022</v>
      </c>
      <c r="D5" s="3">
        <v>2023</v>
      </c>
      <c r="E5" s="5">
        <v>2024</v>
      </c>
      <c r="F5">
        <v>2020</v>
      </c>
    </row>
    <row r="6" spans="1:6" x14ac:dyDescent="0.25">
      <c r="A6">
        <v>3000</v>
      </c>
      <c r="B6" t="s">
        <v>4</v>
      </c>
      <c r="C6" s="1">
        <v>748</v>
      </c>
      <c r="D6" s="1">
        <v>921</v>
      </c>
      <c r="E6" s="4">
        <v>700</v>
      </c>
      <c r="F6" s="4">
        <v>1500</v>
      </c>
    </row>
    <row r="7" spans="1:6" x14ac:dyDescent="0.25">
      <c r="A7">
        <v>3010</v>
      </c>
      <c r="B7" t="s">
        <v>5</v>
      </c>
      <c r="C7" s="1">
        <v>0</v>
      </c>
      <c r="D7" s="1">
        <v>70</v>
      </c>
      <c r="E7" s="4">
        <v>70</v>
      </c>
      <c r="F7" s="4">
        <v>1000</v>
      </c>
    </row>
    <row r="8" spans="1:6" x14ac:dyDescent="0.25">
      <c r="A8">
        <v>3020</v>
      </c>
      <c r="B8" t="s">
        <v>6</v>
      </c>
      <c r="C8" s="1">
        <v>1130</v>
      </c>
      <c r="D8" s="1">
        <v>1610</v>
      </c>
      <c r="E8" s="4">
        <v>5400</v>
      </c>
      <c r="F8" s="4">
        <v>2000</v>
      </c>
    </row>
    <row r="9" spans="1:6" x14ac:dyDescent="0.25">
      <c r="A9">
        <v>3030</v>
      </c>
      <c r="B9" t="s">
        <v>57</v>
      </c>
      <c r="C9" s="1">
        <v>477.5</v>
      </c>
      <c r="D9" s="1">
        <v>685</v>
      </c>
      <c r="E9" s="4">
        <v>1500</v>
      </c>
      <c r="F9" s="4">
        <v>800</v>
      </c>
    </row>
    <row r="10" spans="1:6" x14ac:dyDescent="0.25">
      <c r="A10">
        <v>3050</v>
      </c>
      <c r="B10" t="s">
        <v>7</v>
      </c>
      <c r="C10" s="1">
        <v>0</v>
      </c>
      <c r="D10" s="1">
        <v>3349</v>
      </c>
      <c r="E10" s="4">
        <v>800</v>
      </c>
      <c r="F10" s="4">
        <v>500</v>
      </c>
    </row>
    <row r="11" spans="1:6" x14ac:dyDescent="0.25">
      <c r="A11">
        <v>3700</v>
      </c>
      <c r="B11" t="s">
        <v>8</v>
      </c>
      <c r="C11" s="1">
        <v>0</v>
      </c>
      <c r="D11" s="1">
        <v>400</v>
      </c>
      <c r="E11" s="4">
        <v>0</v>
      </c>
      <c r="F11" s="4">
        <v>400</v>
      </c>
    </row>
    <row r="12" spans="1:6" x14ac:dyDescent="0.25">
      <c r="B12" t="s">
        <v>9</v>
      </c>
      <c r="C12" s="1">
        <v>2355.5</v>
      </c>
      <c r="D12" s="1">
        <v>7035</v>
      </c>
      <c r="E12" s="4">
        <v>8470</v>
      </c>
      <c r="F12" s="4">
        <f>SUM(F6:F11)</f>
        <v>6200</v>
      </c>
    </row>
    <row r="13" spans="1:6" x14ac:dyDescent="0.25">
      <c r="B13" t="s">
        <v>10</v>
      </c>
      <c r="C13" s="1">
        <v>2355.5</v>
      </c>
      <c r="D13" s="1">
        <v>7035</v>
      </c>
      <c r="E13" s="4">
        <v>8470</v>
      </c>
      <c r="F13" s="4">
        <v>6200</v>
      </c>
    </row>
    <row r="14" spans="1:6" x14ac:dyDescent="0.25">
      <c r="D14" s="1"/>
    </row>
    <row r="15" spans="1:6" x14ac:dyDescent="0.25">
      <c r="A15" t="s">
        <v>2</v>
      </c>
      <c r="D15" s="1"/>
    </row>
    <row r="16" spans="1:6" x14ac:dyDescent="0.25">
      <c r="A16">
        <v>5870</v>
      </c>
      <c r="B16" t="s">
        <v>11</v>
      </c>
      <c r="C16" s="1">
        <v>705.6</v>
      </c>
      <c r="D16" s="1">
        <v>3351.61</v>
      </c>
      <c r="E16" s="4"/>
      <c r="F16" s="4"/>
    </row>
    <row r="17" spans="1:6" x14ac:dyDescent="0.25">
      <c r="B17" t="s">
        <v>12</v>
      </c>
      <c r="C17" s="1">
        <v>705.6</v>
      </c>
      <c r="D17" s="1">
        <v>3351.61</v>
      </c>
      <c r="E17" s="4"/>
      <c r="F17" s="4"/>
    </row>
    <row r="18" spans="1:6" x14ac:dyDescent="0.25">
      <c r="D18" s="1"/>
      <c r="E18" s="4"/>
      <c r="F18" s="4"/>
    </row>
    <row r="19" spans="1:6" x14ac:dyDescent="0.25">
      <c r="B19" t="s">
        <v>13</v>
      </c>
      <c r="D19" s="1">
        <v>3351.61</v>
      </c>
      <c r="E19" s="4"/>
      <c r="F19" s="4">
        <v>700</v>
      </c>
    </row>
    <row r="20" spans="1:6" x14ac:dyDescent="0.25">
      <c r="D20" s="1"/>
    </row>
    <row r="21" spans="1:6" x14ac:dyDescent="0.25">
      <c r="A21" t="s">
        <v>3</v>
      </c>
      <c r="D21" s="1"/>
    </row>
    <row r="22" spans="1:6" x14ac:dyDescent="0.25">
      <c r="A22">
        <v>6110</v>
      </c>
      <c r="B22" t="s">
        <v>14</v>
      </c>
      <c r="C22" s="1">
        <v>3960</v>
      </c>
      <c r="D22" s="1">
        <v>3100</v>
      </c>
      <c r="E22" s="4">
        <v>7440</v>
      </c>
      <c r="F22" s="4">
        <v>5280</v>
      </c>
    </row>
    <row r="23" spans="1:6" x14ac:dyDescent="0.25">
      <c r="A23">
        <v>6140</v>
      </c>
      <c r="B23" t="s">
        <v>15</v>
      </c>
      <c r="C23" s="1">
        <v>395.14</v>
      </c>
      <c r="D23" s="1">
        <v>413.2</v>
      </c>
      <c r="E23" s="4">
        <v>400</v>
      </c>
      <c r="F23" s="4">
        <v>300</v>
      </c>
    </row>
    <row r="24" spans="1:6" x14ac:dyDescent="0.25">
      <c r="A24">
        <v>6265</v>
      </c>
      <c r="B24" t="s">
        <v>16</v>
      </c>
      <c r="C24" s="1">
        <v>0</v>
      </c>
      <c r="D24" s="1">
        <v>0</v>
      </c>
      <c r="E24" s="4">
        <v>100</v>
      </c>
      <c r="F24" s="4">
        <v>250</v>
      </c>
    </row>
    <row r="25" spans="1:6" x14ac:dyDescent="0.25">
      <c r="A25">
        <v>6510</v>
      </c>
      <c r="B25" t="s">
        <v>17</v>
      </c>
      <c r="C25" s="1">
        <v>0</v>
      </c>
      <c r="D25" s="1">
        <v>0</v>
      </c>
      <c r="E25" s="4">
        <v>0</v>
      </c>
      <c r="F25" s="4">
        <v>100</v>
      </c>
    </row>
    <row r="26" spans="1:6" x14ac:dyDescent="0.25">
      <c r="A26">
        <v>6615</v>
      </c>
      <c r="B26" t="s">
        <v>18</v>
      </c>
      <c r="C26" s="1">
        <v>0</v>
      </c>
      <c r="D26" s="1">
        <v>0</v>
      </c>
      <c r="E26" s="4">
        <v>0</v>
      </c>
      <c r="F26" s="4">
        <v>250</v>
      </c>
    </row>
    <row r="27" spans="1:6" x14ac:dyDescent="0.25">
      <c r="A27">
        <v>6630</v>
      </c>
      <c r="B27" t="s">
        <v>19</v>
      </c>
      <c r="C27" s="1">
        <v>1082.32</v>
      </c>
      <c r="D27" s="1">
        <v>593.76</v>
      </c>
      <c r="E27" s="4">
        <v>500</v>
      </c>
      <c r="F27" s="4">
        <v>500</v>
      </c>
    </row>
    <row r="28" spans="1:6" x14ac:dyDescent="0.25">
      <c r="A28">
        <v>6640</v>
      </c>
      <c r="B28" t="s">
        <v>20</v>
      </c>
      <c r="C28" s="1">
        <v>0</v>
      </c>
      <c r="D28" s="1">
        <v>18.63</v>
      </c>
      <c r="E28" s="4">
        <v>150</v>
      </c>
      <c r="F28" s="4">
        <v>100</v>
      </c>
    </row>
    <row r="29" spans="1:6" x14ac:dyDescent="0.25">
      <c r="A29">
        <v>6650</v>
      </c>
      <c r="B29" t="s">
        <v>21</v>
      </c>
      <c r="C29" s="1">
        <v>153.69999999999999</v>
      </c>
      <c r="D29" s="1">
        <v>163.92</v>
      </c>
      <c r="E29" s="4">
        <v>170</v>
      </c>
      <c r="F29" s="4">
        <v>160</v>
      </c>
    </row>
    <row r="30" spans="1:6" x14ac:dyDescent="0.25">
      <c r="A30">
        <v>6710</v>
      </c>
      <c r="B30" t="s">
        <v>22</v>
      </c>
      <c r="C30" s="1">
        <v>0</v>
      </c>
      <c r="D30" s="1">
        <v>0</v>
      </c>
      <c r="E30" s="4">
        <v>0</v>
      </c>
      <c r="F30" s="4">
        <v>0</v>
      </c>
    </row>
    <row r="31" spans="1:6" x14ac:dyDescent="0.25">
      <c r="A31">
        <v>6730</v>
      </c>
      <c r="B31" t="s">
        <v>23</v>
      </c>
      <c r="C31" s="1">
        <v>50</v>
      </c>
      <c r="D31" s="1">
        <v>50</v>
      </c>
      <c r="E31" s="4">
        <v>50</v>
      </c>
      <c r="F31" s="4">
        <v>800</v>
      </c>
    </row>
    <row r="32" spans="1:6" x14ac:dyDescent="0.25">
      <c r="A32">
        <v>6740</v>
      </c>
      <c r="B32" t="s">
        <v>24</v>
      </c>
      <c r="C32" s="1">
        <v>70.22</v>
      </c>
      <c r="D32" s="1">
        <v>70.22</v>
      </c>
      <c r="E32" s="4">
        <v>70.22</v>
      </c>
      <c r="F32" s="4">
        <v>80</v>
      </c>
    </row>
    <row r="33" spans="1:6" x14ac:dyDescent="0.25">
      <c r="A33">
        <v>6760</v>
      </c>
      <c r="B33" t="s">
        <v>25</v>
      </c>
      <c r="C33" s="1">
        <v>297.94</v>
      </c>
      <c r="D33" s="1">
        <v>193.53</v>
      </c>
      <c r="E33" s="4">
        <v>100</v>
      </c>
      <c r="F33" s="4">
        <v>200</v>
      </c>
    </row>
    <row r="34" spans="1:6" x14ac:dyDescent="0.25">
      <c r="A34">
        <v>6775</v>
      </c>
      <c r="B34" t="s">
        <v>26</v>
      </c>
      <c r="C34" s="1">
        <v>20.9</v>
      </c>
      <c r="D34" s="1">
        <v>175</v>
      </c>
      <c r="E34" s="4">
        <v>200</v>
      </c>
      <c r="F34" s="4">
        <v>250</v>
      </c>
    </row>
    <row r="35" spans="1:6" x14ac:dyDescent="0.25">
      <c r="A35">
        <v>6795</v>
      </c>
      <c r="B35" t="s">
        <v>27</v>
      </c>
      <c r="C35" s="1">
        <v>0</v>
      </c>
      <c r="D35" s="1">
        <v>0</v>
      </c>
      <c r="E35" s="4">
        <v>70</v>
      </c>
      <c r="F35" s="4">
        <v>70</v>
      </c>
    </row>
    <row r="36" spans="1:6" x14ac:dyDescent="0.25">
      <c r="A36">
        <v>6800</v>
      </c>
      <c r="B36" t="s">
        <v>28</v>
      </c>
      <c r="C36" s="1">
        <v>210</v>
      </c>
      <c r="D36" s="1">
        <v>424</v>
      </c>
      <c r="E36" s="4">
        <v>300</v>
      </c>
      <c r="F36" s="4">
        <v>450</v>
      </c>
    </row>
    <row r="37" spans="1:6" x14ac:dyDescent="0.25">
      <c r="A37">
        <v>6850</v>
      </c>
      <c r="B37" t="s">
        <v>29</v>
      </c>
      <c r="C37" s="1">
        <v>447.84</v>
      </c>
      <c r="D37" s="1">
        <v>262.07</v>
      </c>
      <c r="E37" s="4">
        <v>300</v>
      </c>
      <c r="F37" s="4">
        <v>225</v>
      </c>
    </row>
    <row r="38" spans="1:6" x14ac:dyDescent="0.25">
      <c r="A38">
        <v>6900</v>
      </c>
      <c r="B38" t="s">
        <v>30</v>
      </c>
      <c r="C38" s="1">
        <v>0</v>
      </c>
      <c r="D38" s="1">
        <v>0</v>
      </c>
      <c r="E38" s="4">
        <v>0</v>
      </c>
      <c r="F38" s="4">
        <v>0</v>
      </c>
    </row>
    <row r="39" spans="1:6" x14ac:dyDescent="0.25">
      <c r="A39">
        <v>6930</v>
      </c>
      <c r="B39" t="s">
        <v>31</v>
      </c>
      <c r="C39" s="1">
        <v>0</v>
      </c>
      <c r="D39" s="1">
        <v>14.45</v>
      </c>
      <c r="E39" s="4">
        <v>0</v>
      </c>
      <c r="F39" s="4">
        <v>0</v>
      </c>
    </row>
    <row r="40" spans="1:6" x14ac:dyDescent="0.25">
      <c r="A40">
        <v>6940</v>
      </c>
      <c r="B40" t="s">
        <v>32</v>
      </c>
      <c r="C40" s="1">
        <v>325.8</v>
      </c>
      <c r="D40" s="1">
        <v>0</v>
      </c>
      <c r="E40" s="4">
        <v>0</v>
      </c>
      <c r="F40" s="4">
        <v>750</v>
      </c>
    </row>
    <row r="41" spans="1:6" x14ac:dyDescent="0.25">
      <c r="A41">
        <v>6950</v>
      </c>
      <c r="B41" t="s">
        <v>33</v>
      </c>
      <c r="D41" s="1">
        <v>0</v>
      </c>
      <c r="E41" s="4">
        <v>120</v>
      </c>
      <c r="F41" s="4">
        <v>100</v>
      </c>
    </row>
    <row r="42" spans="1:6" x14ac:dyDescent="0.25">
      <c r="A42">
        <v>6960</v>
      </c>
      <c r="B42" t="s">
        <v>34</v>
      </c>
      <c r="C42" s="1">
        <v>575.36</v>
      </c>
      <c r="D42" s="1">
        <v>545.6</v>
      </c>
      <c r="E42" s="4">
        <v>550</v>
      </c>
      <c r="F42" s="4">
        <v>480</v>
      </c>
    </row>
    <row r="43" spans="1:6" x14ac:dyDescent="0.25">
      <c r="A43">
        <v>6980</v>
      </c>
      <c r="B43" t="s">
        <v>35</v>
      </c>
      <c r="C43" s="1">
        <v>676.03</v>
      </c>
      <c r="D43" s="1">
        <v>941.7</v>
      </c>
      <c r="E43" s="4">
        <v>700</v>
      </c>
      <c r="F43" s="4">
        <v>750</v>
      </c>
    </row>
    <row r="44" spans="1:6" x14ac:dyDescent="0.25">
      <c r="A44">
        <v>6990</v>
      </c>
      <c r="B44" t="s">
        <v>36</v>
      </c>
      <c r="C44" s="1">
        <v>958</v>
      </c>
      <c r="D44" s="1">
        <v>0</v>
      </c>
      <c r="E44" s="4">
        <v>100</v>
      </c>
      <c r="F44" s="4"/>
    </row>
    <row r="45" spans="1:6" x14ac:dyDescent="0.25">
      <c r="B45" t="s">
        <v>37</v>
      </c>
      <c r="C45" s="1">
        <v>4005.11</v>
      </c>
      <c r="D45" s="1">
        <v>3452.88</v>
      </c>
      <c r="E45" s="4"/>
      <c r="F45" s="4"/>
    </row>
    <row r="46" spans="1:6" x14ac:dyDescent="0.25">
      <c r="B46" t="s">
        <v>38</v>
      </c>
      <c r="C46" s="1">
        <v>8360.25</v>
      </c>
      <c r="D46" s="1">
        <v>6966.08</v>
      </c>
      <c r="E46" s="4">
        <v>11320.22</v>
      </c>
      <c r="F46" s="4">
        <f>SUM(F22:F45)</f>
        <v>11095</v>
      </c>
    </row>
    <row r="47" spans="1:6" x14ac:dyDescent="0.25">
      <c r="B47" t="s">
        <v>39</v>
      </c>
      <c r="C47" s="1">
        <v>9065.85</v>
      </c>
      <c r="D47" s="1">
        <v>10317.69</v>
      </c>
      <c r="E47" s="4">
        <v>11320.22</v>
      </c>
      <c r="F47" s="4">
        <f>SUM(F19+F46)</f>
        <v>11795</v>
      </c>
    </row>
    <row r="48" spans="1:6" x14ac:dyDescent="0.25">
      <c r="D48" s="1"/>
    </row>
    <row r="49" spans="1:6" x14ac:dyDescent="0.25">
      <c r="B49" t="s">
        <v>40</v>
      </c>
      <c r="C49" s="1">
        <v>6710.35</v>
      </c>
      <c r="D49" s="1">
        <v>3282.69</v>
      </c>
      <c r="E49" s="4">
        <v>-3350.22</v>
      </c>
      <c r="F49" s="4">
        <f>SUM(F13-F47)</f>
        <v>-5595</v>
      </c>
    </row>
    <row r="50" spans="1:6" x14ac:dyDescent="0.25">
      <c r="D50" s="1"/>
    </row>
    <row r="51" spans="1:6" x14ac:dyDescent="0.25">
      <c r="B51" t="s">
        <v>41</v>
      </c>
      <c r="D51" s="1"/>
    </row>
    <row r="52" spans="1:6" x14ac:dyDescent="0.25">
      <c r="D52" s="1"/>
    </row>
    <row r="53" spans="1:6" x14ac:dyDescent="0.25">
      <c r="B53" t="s">
        <v>1</v>
      </c>
      <c r="D53" s="1"/>
    </row>
    <row r="54" spans="1:6" x14ac:dyDescent="0.25">
      <c r="A54">
        <v>7000</v>
      </c>
      <c r="B54" t="s">
        <v>42</v>
      </c>
      <c r="C54" s="1">
        <v>2030</v>
      </c>
      <c r="D54" s="1">
        <v>2680</v>
      </c>
      <c r="E54" s="4">
        <v>2800</v>
      </c>
      <c r="F54" s="4">
        <v>2500</v>
      </c>
    </row>
    <row r="55" spans="1:6" x14ac:dyDescent="0.25">
      <c r="B55" t="s">
        <v>43</v>
      </c>
      <c r="C55" s="1">
        <v>2030</v>
      </c>
      <c r="D55" s="1">
        <v>2680</v>
      </c>
      <c r="E55" s="4">
        <v>2800</v>
      </c>
      <c r="F55" s="4"/>
    </row>
    <row r="56" spans="1:6" x14ac:dyDescent="0.25">
      <c r="D56" s="1"/>
      <c r="E56" s="4"/>
      <c r="F56" s="4"/>
    </row>
    <row r="57" spans="1:6" x14ac:dyDescent="0.25">
      <c r="D57" s="1"/>
      <c r="E57" s="4"/>
      <c r="F57" s="4"/>
    </row>
    <row r="58" spans="1:6" x14ac:dyDescent="0.25">
      <c r="B58" t="s">
        <v>44</v>
      </c>
      <c r="C58" s="1">
        <v>1990</v>
      </c>
      <c r="D58" s="1">
        <v>2680</v>
      </c>
      <c r="E58" s="4">
        <v>2800</v>
      </c>
      <c r="F58" s="4">
        <v>2500</v>
      </c>
    </row>
    <row r="59" spans="1:6" x14ac:dyDescent="0.25">
      <c r="D59" s="1"/>
      <c r="E59" s="4"/>
      <c r="F59" s="4"/>
    </row>
    <row r="60" spans="1:6" x14ac:dyDescent="0.25">
      <c r="B60" t="s">
        <v>45</v>
      </c>
      <c r="C60" s="1">
        <v>4680.3500000000004</v>
      </c>
      <c r="D60" s="1">
        <v>602.69000000000005</v>
      </c>
      <c r="E60" s="4"/>
      <c r="F60" s="4">
        <f>SUM(F49+F58)</f>
        <v>-3095</v>
      </c>
    </row>
    <row r="61" spans="1:6" x14ac:dyDescent="0.25">
      <c r="D61" s="1"/>
    </row>
    <row r="62" spans="1:6" x14ac:dyDescent="0.25">
      <c r="B62" t="s">
        <v>46</v>
      </c>
      <c r="D62" s="1"/>
    </row>
    <row r="63" spans="1:6" x14ac:dyDescent="0.25">
      <c r="D63" s="1"/>
    </row>
    <row r="64" spans="1:6" x14ac:dyDescent="0.25">
      <c r="B64" t="s">
        <v>1</v>
      </c>
      <c r="D64" s="1"/>
    </row>
    <row r="65" spans="1:6" x14ac:dyDescent="0.25">
      <c r="A65">
        <v>8200</v>
      </c>
      <c r="B65" t="s">
        <v>47</v>
      </c>
      <c r="D65" s="1"/>
    </row>
    <row r="66" spans="1:6" x14ac:dyDescent="0.25">
      <c r="B66" t="s">
        <v>48</v>
      </c>
      <c r="D66" s="1"/>
    </row>
    <row r="67" spans="1:6" x14ac:dyDescent="0.25">
      <c r="B67" t="s">
        <v>49</v>
      </c>
      <c r="D67" s="1"/>
    </row>
    <row r="68" spans="1:6" x14ac:dyDescent="0.25">
      <c r="D68" s="1"/>
    </row>
    <row r="69" spans="1:6" x14ac:dyDescent="0.25">
      <c r="B69" t="s">
        <v>50</v>
      </c>
      <c r="D69" s="1"/>
    </row>
    <row r="70" spans="1:6" x14ac:dyDescent="0.25">
      <c r="D70" s="1"/>
    </row>
    <row r="71" spans="1:6" x14ac:dyDescent="0.25">
      <c r="B71" t="s">
        <v>45</v>
      </c>
      <c r="D71" s="1"/>
    </row>
    <row r="72" spans="1:6" x14ac:dyDescent="0.25">
      <c r="D72" s="1"/>
    </row>
    <row r="73" spans="1:6" x14ac:dyDescent="0.25">
      <c r="B73" t="s">
        <v>51</v>
      </c>
      <c r="D73" s="1"/>
    </row>
    <row r="74" spans="1:6" x14ac:dyDescent="0.25">
      <c r="B74" t="s">
        <v>52</v>
      </c>
      <c r="C74" s="1">
        <v>4680.3500000000004</v>
      </c>
      <c r="D74" s="1">
        <v>602.69000000000005</v>
      </c>
      <c r="E74" s="4"/>
      <c r="F74" s="4">
        <f>SUM(F13+F54-F46)</f>
        <v>-2395</v>
      </c>
    </row>
    <row r="75" spans="1:6" x14ac:dyDescent="0.25">
      <c r="D75" s="1"/>
      <c r="E75" s="4"/>
      <c r="F75" s="4"/>
    </row>
    <row r="76" spans="1:6" x14ac:dyDescent="0.25">
      <c r="B76" t="s">
        <v>53</v>
      </c>
      <c r="C76" s="1">
        <v>4680.3500000000004</v>
      </c>
      <c r="D76" s="1">
        <v>602.69000000000005</v>
      </c>
      <c r="E76" s="4"/>
      <c r="F76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Paananen Marika POL</cp:lastModifiedBy>
  <cp:lastPrinted>2023-02-15T08:54:48Z</cp:lastPrinted>
  <dcterms:created xsi:type="dcterms:W3CDTF">2020-01-16T05:55:26Z</dcterms:created>
  <dcterms:modified xsi:type="dcterms:W3CDTF">2024-02-16T07:34:03Z</dcterms:modified>
</cp:coreProperties>
</file>