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ate1904="1"/>
  <mc:AlternateContent xmlns:mc="http://schemas.openxmlformats.org/markup-compatibility/2006">
    <mc:Choice Requires="x15">
      <x15ac:absPath xmlns:x15ac="http://schemas.microsoft.com/office/spreadsheetml/2010/11/ac" url="https://popli-my.sharepoint.com/personal/sami_hatala_popli_fi/Documents/Työpöytä/Excel/"/>
    </mc:Choice>
  </mc:AlternateContent>
  <xr:revisionPtr revIDLastSave="126" documentId="8_{6834F7D9-3E56-41A2-A823-38DFE38E3DF8}" xr6:coauthVersionLast="47" xr6:coauthVersionMax="47" xr10:uidLastSave="{BC116D67-FCAD-404D-BA8E-E9289B6D768F}"/>
  <bookViews>
    <workbookView xWindow="-28920" yWindow="-120" windowWidth="29040" windowHeight="15840" activeTab="11" xr2:uid="{00000000-000D-0000-FFFF-FFFF00000000}"/>
  </bookViews>
  <sheets>
    <sheet name="Yhteensä" sheetId="26" r:id="rId1"/>
    <sheet name="tammi" sheetId="1" r:id="rId2"/>
    <sheet name="helmi" sheetId="15" r:id="rId3"/>
    <sheet name="maalis" sheetId="16" r:id="rId4"/>
    <sheet name="huhti" sheetId="17" r:id="rId5"/>
    <sheet name="touko" sheetId="18" r:id="rId6"/>
    <sheet name="kesä" sheetId="19" r:id="rId7"/>
    <sheet name="heinä" sheetId="20" r:id="rId8"/>
    <sheet name="elo" sheetId="21" r:id="rId9"/>
    <sheet name="syys" sheetId="22" r:id="rId10"/>
    <sheet name="loka" sheetId="23" r:id="rId11"/>
    <sheet name="marras" sheetId="24" r:id="rId12"/>
    <sheet name="joulu" sheetId="25" r:id="rId13"/>
    <sheet name="Taul1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8" l="1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16" i="18"/>
  <c r="G29" i="16"/>
  <c r="G19" i="17"/>
  <c r="G15" i="17"/>
  <c r="G22" i="15"/>
  <c r="H22" i="15" s="1"/>
  <c r="G15" i="22"/>
  <c r="H15" i="22" s="1"/>
  <c r="G39" i="21"/>
  <c r="G14" i="1"/>
  <c r="G45" i="25"/>
  <c r="H45" i="25" s="1"/>
  <c r="G44" i="25"/>
  <c r="H44" i="25" s="1"/>
  <c r="G43" i="25"/>
  <c r="H43" i="25" s="1"/>
  <c r="G42" i="25"/>
  <c r="H42" i="25" s="1"/>
  <c r="G41" i="25"/>
  <c r="H41" i="25" s="1"/>
  <c r="G40" i="25"/>
  <c r="H40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47" i="21"/>
  <c r="H47" i="21" s="1"/>
  <c r="G45" i="23"/>
  <c r="H45" i="23" s="1"/>
  <c r="G44" i="22"/>
  <c r="H44" i="22" s="1"/>
  <c r="G43" i="22"/>
  <c r="H43" i="22" s="1"/>
  <c r="G42" i="22"/>
  <c r="H42" i="22" s="1"/>
  <c r="G41" i="22"/>
  <c r="H41" i="22" s="1"/>
  <c r="G40" i="22"/>
  <c r="H40" i="22" s="1"/>
  <c r="G39" i="22"/>
  <c r="H39" i="22" s="1"/>
  <c r="H38" i="22"/>
  <c r="G38" i="22"/>
  <c r="G37" i="22"/>
  <c r="H37" i="22" s="1"/>
  <c r="G36" i="22"/>
  <c r="H36" i="22" s="1"/>
  <c r="G35" i="22"/>
  <c r="H35" i="22" s="1"/>
  <c r="G34" i="22"/>
  <c r="H34" i="22" s="1"/>
  <c r="G33" i="22"/>
  <c r="H33" i="22" s="1"/>
  <c r="G32" i="22"/>
  <c r="H32" i="22" s="1"/>
  <c r="G31" i="22"/>
  <c r="H31" i="22" s="1"/>
  <c r="G30" i="22"/>
  <c r="H30" i="22" s="1"/>
  <c r="G29" i="22"/>
  <c r="H29" i="22" s="1"/>
  <c r="G28" i="22"/>
  <c r="H28" i="22" s="1"/>
  <c r="G27" i="22"/>
  <c r="H27" i="22" s="1"/>
  <c r="G26" i="22"/>
  <c r="H26" i="22" s="1"/>
  <c r="G25" i="22"/>
  <c r="H25" i="22" s="1"/>
  <c r="H24" i="22"/>
  <c r="G24" i="22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4" i="22"/>
  <c r="H14" i="22" s="1"/>
  <c r="G44" i="20"/>
  <c r="H44" i="20" s="1"/>
  <c r="G46" i="19"/>
  <c r="H46" i="19" s="1"/>
  <c r="H41" i="18"/>
  <c r="H46" i="18"/>
  <c r="G44" i="17"/>
  <c r="H44" i="17" s="1"/>
  <c r="H15" i="17"/>
  <c r="G20" i="15"/>
  <c r="H20" i="15" s="1"/>
  <c r="I52" i="1"/>
  <c r="I51" i="1"/>
  <c r="G42" i="1"/>
  <c r="H42" i="1" s="1"/>
  <c r="G44" i="1"/>
  <c r="H44" i="1" s="1"/>
  <c r="G37" i="1"/>
  <c r="H37" i="1" s="1"/>
  <c r="G35" i="1"/>
  <c r="H35" i="1" s="1"/>
  <c r="G30" i="1"/>
  <c r="H30" i="1" s="1"/>
  <c r="G28" i="1"/>
  <c r="H28" i="1" s="1"/>
  <c r="G17" i="17"/>
  <c r="G18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17" i="19" l="1"/>
  <c r="H17" i="19" s="1"/>
  <c r="G44" i="15"/>
  <c r="H44" i="15" s="1"/>
  <c r="G15" i="1" l="1"/>
  <c r="G19" i="24" l="1"/>
  <c r="H19" i="24" s="1"/>
  <c r="G20" i="24"/>
  <c r="H20" i="24" s="1"/>
  <c r="G21" i="24"/>
  <c r="H21" i="24" s="1"/>
  <c r="G22" i="24"/>
  <c r="H22" i="24" s="1"/>
  <c r="G23" i="24"/>
  <c r="H23" i="24" s="1"/>
  <c r="G24" i="24"/>
  <c r="H24" i="24" s="1"/>
  <c r="G25" i="24"/>
  <c r="H25" i="24" s="1"/>
  <c r="G26" i="24"/>
  <c r="H26" i="24" s="1"/>
  <c r="G27" i="24"/>
  <c r="H27" i="24" s="1"/>
  <c r="G28" i="24"/>
  <c r="H28" i="24" s="1"/>
  <c r="G29" i="24"/>
  <c r="H29" i="24" s="1"/>
  <c r="G30" i="24"/>
  <c r="H30" i="24" s="1"/>
  <c r="G31" i="24"/>
  <c r="H31" i="24" s="1"/>
  <c r="G32" i="24"/>
  <c r="H32" i="24" s="1"/>
  <c r="G33" i="24"/>
  <c r="H33" i="24" s="1"/>
  <c r="G34" i="24"/>
  <c r="H34" i="24" s="1"/>
  <c r="G35" i="24"/>
  <c r="H35" i="24" s="1"/>
  <c r="G36" i="24"/>
  <c r="H36" i="24" s="1"/>
  <c r="G37" i="24"/>
  <c r="H37" i="24" s="1"/>
  <c r="G38" i="24"/>
  <c r="H38" i="24" s="1"/>
  <c r="G39" i="24"/>
  <c r="H39" i="24" s="1"/>
  <c r="G40" i="24"/>
  <c r="H40" i="24" s="1"/>
  <c r="G41" i="24"/>
  <c r="H41" i="24" s="1"/>
  <c r="G42" i="24"/>
  <c r="H42" i="24" s="1"/>
  <c r="G43" i="24"/>
  <c r="H43" i="24" s="1"/>
  <c r="G44" i="24"/>
  <c r="H44" i="24" s="1"/>
  <c r="G45" i="24"/>
  <c r="H45" i="24" s="1"/>
  <c r="G46" i="24"/>
  <c r="H46" i="24" s="1"/>
  <c r="G19" i="23"/>
  <c r="H19" i="23" s="1"/>
  <c r="G20" i="23"/>
  <c r="H20" i="23" s="1"/>
  <c r="G21" i="23"/>
  <c r="H21" i="23" s="1"/>
  <c r="G22" i="23"/>
  <c r="H22" i="23" s="1"/>
  <c r="G23" i="23"/>
  <c r="H23" i="23" s="1"/>
  <c r="G24" i="23"/>
  <c r="H24" i="23" s="1"/>
  <c r="G25" i="23"/>
  <c r="H25" i="23" s="1"/>
  <c r="G26" i="23"/>
  <c r="H26" i="23" s="1"/>
  <c r="G27" i="23"/>
  <c r="H27" i="23" s="1"/>
  <c r="G28" i="23"/>
  <c r="H28" i="23" s="1"/>
  <c r="G29" i="23"/>
  <c r="H29" i="23" s="1"/>
  <c r="G30" i="23"/>
  <c r="H30" i="23" s="1"/>
  <c r="G31" i="23"/>
  <c r="H31" i="23" s="1"/>
  <c r="G32" i="23"/>
  <c r="H32" i="23" s="1"/>
  <c r="G33" i="23"/>
  <c r="H33" i="23" s="1"/>
  <c r="G34" i="23"/>
  <c r="H34" i="23" s="1"/>
  <c r="G35" i="23"/>
  <c r="H35" i="23" s="1"/>
  <c r="G36" i="23"/>
  <c r="H36" i="23" s="1"/>
  <c r="G37" i="23"/>
  <c r="H37" i="23" s="1"/>
  <c r="G38" i="23"/>
  <c r="H38" i="23" s="1"/>
  <c r="G39" i="23"/>
  <c r="H39" i="23" s="1"/>
  <c r="G40" i="23"/>
  <c r="H40" i="23" s="1"/>
  <c r="G41" i="23"/>
  <c r="H41" i="23" s="1"/>
  <c r="G42" i="23"/>
  <c r="H42" i="23" s="1"/>
  <c r="G43" i="23"/>
  <c r="H43" i="23" s="1"/>
  <c r="G44" i="23"/>
  <c r="H44" i="23" s="1"/>
  <c r="G18" i="21"/>
  <c r="H18" i="21" s="1"/>
  <c r="G19" i="21"/>
  <c r="H19" i="21" s="1"/>
  <c r="G20" i="21"/>
  <c r="H20" i="21" s="1"/>
  <c r="G21" i="21"/>
  <c r="H21" i="21" s="1"/>
  <c r="G22" i="21"/>
  <c r="H22" i="21" s="1"/>
  <c r="G23" i="21"/>
  <c r="H23" i="21" s="1"/>
  <c r="G24" i="21"/>
  <c r="H24" i="21" s="1"/>
  <c r="G25" i="21"/>
  <c r="H25" i="21" s="1"/>
  <c r="G26" i="21"/>
  <c r="H26" i="21" s="1"/>
  <c r="G27" i="21"/>
  <c r="H27" i="21" s="1"/>
  <c r="G28" i="21"/>
  <c r="H28" i="21" s="1"/>
  <c r="G29" i="21"/>
  <c r="H29" i="21"/>
  <c r="G30" i="21"/>
  <c r="H30" i="21" s="1"/>
  <c r="G31" i="21"/>
  <c r="H31" i="21" s="1"/>
  <c r="G32" i="21"/>
  <c r="H32" i="21" s="1"/>
  <c r="G33" i="21"/>
  <c r="H33" i="21" s="1"/>
  <c r="G34" i="21"/>
  <c r="H34" i="21" s="1"/>
  <c r="G35" i="21"/>
  <c r="H35" i="21" s="1"/>
  <c r="G36" i="21"/>
  <c r="H36" i="21" s="1"/>
  <c r="G37" i="21"/>
  <c r="H37" i="21" s="1"/>
  <c r="G38" i="21"/>
  <c r="H38" i="21" s="1"/>
  <c r="H39" i="21"/>
  <c r="G40" i="21"/>
  <c r="H40" i="21" s="1"/>
  <c r="G41" i="21"/>
  <c r="H41" i="21" s="1"/>
  <c r="G42" i="21"/>
  <c r="H42" i="21" s="1"/>
  <c r="G43" i="21"/>
  <c r="H43" i="21" s="1"/>
  <c r="G44" i="21"/>
  <c r="H44" i="21" s="1"/>
  <c r="G45" i="21"/>
  <c r="H45" i="21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24" i="19"/>
  <c r="H24" i="19" s="1"/>
  <c r="G25" i="19"/>
  <c r="H25" i="19" s="1"/>
  <c r="G26" i="19"/>
  <c r="H26" i="19" s="1"/>
  <c r="G27" i="19"/>
  <c r="H27" i="19" s="1"/>
  <c r="G28" i="19"/>
  <c r="H28" i="19" s="1"/>
  <c r="G29" i="19"/>
  <c r="H29" i="19" s="1"/>
  <c r="G30" i="19"/>
  <c r="H30" i="19" s="1"/>
  <c r="G31" i="19"/>
  <c r="H31" i="19" s="1"/>
  <c r="G32" i="19"/>
  <c r="H32" i="19" s="1"/>
  <c r="G33" i="19"/>
  <c r="H33" i="19" s="1"/>
  <c r="G34" i="19"/>
  <c r="H34" i="19" s="1"/>
  <c r="G35" i="19"/>
  <c r="H35" i="19" s="1"/>
  <c r="G36" i="19"/>
  <c r="H36" i="19" s="1"/>
  <c r="G37" i="19"/>
  <c r="H37" i="19" s="1"/>
  <c r="G38" i="19"/>
  <c r="H38" i="19" s="1"/>
  <c r="G39" i="19"/>
  <c r="H39" i="19" s="1"/>
  <c r="G40" i="19"/>
  <c r="H40" i="19" s="1"/>
  <c r="G41" i="19"/>
  <c r="H41" i="19" s="1"/>
  <c r="G42" i="19"/>
  <c r="H42" i="19" s="1"/>
  <c r="G43" i="19"/>
  <c r="H43" i="19" s="1"/>
  <c r="G44" i="19"/>
  <c r="H44" i="19" s="1"/>
  <c r="G45" i="19"/>
  <c r="H45" i="19" s="1"/>
  <c r="G18" i="19"/>
  <c r="H18" i="19" s="1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2" i="18"/>
  <c r="H43" i="18"/>
  <c r="H44" i="18"/>
  <c r="H45" i="18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G17" i="16"/>
  <c r="H17" i="16" s="1"/>
  <c r="G18" i="16"/>
  <c r="H18" i="16" s="1"/>
  <c r="G19" i="16"/>
  <c r="H19" i="16" s="1"/>
  <c r="G20" i="16"/>
  <c r="H20" i="16" s="1"/>
  <c r="G21" i="16"/>
  <c r="H21" i="16" s="1"/>
  <c r="G22" i="16"/>
  <c r="H22" i="16" s="1"/>
  <c r="G23" i="16"/>
  <c r="H23" i="16" s="1"/>
  <c r="G24" i="16"/>
  <c r="H24" i="16" s="1"/>
  <c r="G25" i="16"/>
  <c r="H25" i="16" s="1"/>
  <c r="G26" i="16"/>
  <c r="H26" i="16" s="1"/>
  <c r="G27" i="16"/>
  <c r="H27" i="16" s="1"/>
  <c r="G28" i="16"/>
  <c r="H28" i="16" s="1"/>
  <c r="H29" i="16"/>
  <c r="G30" i="16"/>
  <c r="H30" i="16" s="1"/>
  <c r="G31" i="16"/>
  <c r="H31" i="16" s="1"/>
  <c r="G32" i="16"/>
  <c r="H32" i="16" s="1"/>
  <c r="G33" i="16"/>
  <c r="H33" i="16" s="1"/>
  <c r="G34" i="16"/>
  <c r="H34" i="16" s="1"/>
  <c r="G35" i="16"/>
  <c r="H35" i="16" s="1"/>
  <c r="G36" i="16"/>
  <c r="H36" i="16" s="1"/>
  <c r="G37" i="16"/>
  <c r="H37" i="16" s="1"/>
  <c r="G38" i="16"/>
  <c r="H38" i="16" s="1"/>
  <c r="G39" i="16"/>
  <c r="H39" i="16" s="1"/>
  <c r="G40" i="16"/>
  <c r="H40" i="16" s="1"/>
  <c r="G41" i="16"/>
  <c r="H41" i="16" s="1"/>
  <c r="G42" i="16"/>
  <c r="H42" i="16" s="1"/>
  <c r="G43" i="16"/>
  <c r="H43" i="16" s="1"/>
  <c r="G44" i="16"/>
  <c r="H44" i="16" s="1"/>
  <c r="G45" i="16"/>
  <c r="H45" i="16" s="1"/>
  <c r="G18" i="15"/>
  <c r="H18" i="15" s="1"/>
  <c r="G19" i="15"/>
  <c r="H19" i="15" s="1"/>
  <c r="G21" i="15"/>
  <c r="H21" i="15" s="1"/>
  <c r="G23" i="15"/>
  <c r="H23" i="15" s="1"/>
  <c r="G24" i="15"/>
  <c r="H24" i="15" s="1"/>
  <c r="G25" i="15"/>
  <c r="H25" i="15" s="1"/>
  <c r="G26" i="15"/>
  <c r="H26" i="15" s="1"/>
  <c r="G27" i="15"/>
  <c r="H27" i="15" s="1"/>
  <c r="G28" i="15"/>
  <c r="H28" i="15" s="1"/>
  <c r="G29" i="15"/>
  <c r="H29" i="15" s="1"/>
  <c r="G30" i="15"/>
  <c r="H30" i="15" s="1"/>
  <c r="G31" i="15"/>
  <c r="H31" i="15" s="1"/>
  <c r="G32" i="15"/>
  <c r="H32" i="15" s="1"/>
  <c r="G33" i="15"/>
  <c r="H33" i="15" s="1"/>
  <c r="G34" i="15"/>
  <c r="H34" i="15" s="1"/>
  <c r="G35" i="15"/>
  <c r="H35" i="15" s="1"/>
  <c r="G36" i="15"/>
  <c r="H36" i="15" s="1"/>
  <c r="G37" i="15"/>
  <c r="H37" i="15" s="1"/>
  <c r="G38" i="15"/>
  <c r="H38" i="15" s="1"/>
  <c r="G39" i="15"/>
  <c r="H39" i="15" s="1"/>
  <c r="G40" i="15"/>
  <c r="H40" i="15" s="1"/>
  <c r="G41" i="15"/>
  <c r="H41" i="15" s="1"/>
  <c r="G42" i="15"/>
  <c r="H42" i="15" s="1"/>
  <c r="G43" i="15"/>
  <c r="H43" i="15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9" i="1"/>
  <c r="H29" i="1" s="1"/>
  <c r="G31" i="1"/>
  <c r="H31" i="1" s="1"/>
  <c r="G32" i="1"/>
  <c r="H32" i="1" s="1"/>
  <c r="G33" i="1"/>
  <c r="H33" i="1" s="1"/>
  <c r="G34" i="1"/>
  <c r="H34" i="1" s="1"/>
  <c r="G36" i="1"/>
  <c r="H36" i="1" s="1"/>
  <c r="G38" i="1"/>
  <c r="H38" i="1" s="1"/>
  <c r="G39" i="1"/>
  <c r="H39" i="1" s="1"/>
  <c r="G40" i="1"/>
  <c r="H40" i="1" s="1"/>
  <c r="G41" i="1"/>
  <c r="H41" i="1" s="1"/>
  <c r="G43" i="1"/>
  <c r="H43" i="1" s="1"/>
  <c r="G16" i="1"/>
  <c r="H16" i="1" s="1"/>
  <c r="G18" i="23"/>
  <c r="H18" i="23" s="1"/>
  <c r="G46" i="21"/>
  <c r="H46" i="21" s="1"/>
  <c r="G14" i="20"/>
  <c r="H14" i="20" s="1"/>
  <c r="G19" i="19"/>
  <c r="H19" i="19" s="1"/>
  <c r="G20" i="19"/>
  <c r="H20" i="19" s="1"/>
  <c r="G21" i="19"/>
  <c r="H21" i="19" s="1"/>
  <c r="G22" i="19"/>
  <c r="H22" i="19" s="1"/>
  <c r="G23" i="19"/>
  <c r="H23" i="19" s="1"/>
  <c r="H18" i="18"/>
  <c r="G17" i="15"/>
  <c r="H17" i="15" s="1"/>
  <c r="G16" i="15"/>
  <c r="H16" i="15" s="1"/>
  <c r="G17" i="24"/>
  <c r="H17" i="24" s="1"/>
  <c r="G18" i="24"/>
  <c r="H18" i="24" s="1"/>
  <c r="G15" i="23"/>
  <c r="H15" i="23" s="1"/>
  <c r="G16" i="23"/>
  <c r="H16" i="23" s="1"/>
  <c r="G17" i="23"/>
  <c r="H17" i="23" s="1"/>
  <c r="G15" i="20"/>
  <c r="H15" i="20" s="1"/>
  <c r="G16" i="17"/>
  <c r="H16" i="17" s="1"/>
  <c r="H17" i="17"/>
  <c r="H15" i="1"/>
  <c r="C15" i="26"/>
  <c r="F47" i="25"/>
  <c r="C24" i="26"/>
  <c r="I47" i="25"/>
  <c r="J47" i="25"/>
  <c r="G24" i="26" s="1"/>
  <c r="K47" i="25"/>
  <c r="H24" i="26" s="1"/>
  <c r="L47" i="25"/>
  <c r="I24" i="26" s="1"/>
  <c r="M47" i="25"/>
  <c r="J24" i="26" s="1"/>
  <c r="D51" i="25"/>
  <c r="G13" i="24"/>
  <c r="H13" i="24" s="1"/>
  <c r="G14" i="24"/>
  <c r="H14" i="24" s="1"/>
  <c r="G47" i="24"/>
  <c r="H47" i="24" s="1"/>
  <c r="F49" i="24"/>
  <c r="C23" i="26" s="1"/>
  <c r="I49" i="24"/>
  <c r="J49" i="24"/>
  <c r="G23" i="26" s="1"/>
  <c r="K49" i="24"/>
  <c r="H23" i="26" s="1"/>
  <c r="L49" i="24"/>
  <c r="I23" i="26" s="1"/>
  <c r="M49" i="24"/>
  <c r="D53" i="24"/>
  <c r="F50" i="23"/>
  <c r="C22" i="26"/>
  <c r="I50" i="23"/>
  <c r="F22" i="26" s="1"/>
  <c r="J50" i="23"/>
  <c r="G22" i="26" s="1"/>
  <c r="K50" i="23"/>
  <c r="H22" i="26" s="1"/>
  <c r="L50" i="23"/>
  <c r="I22" i="26" s="1"/>
  <c r="M50" i="23"/>
  <c r="J22" i="26" s="1"/>
  <c r="D54" i="23"/>
  <c r="F48" i="22"/>
  <c r="C21" i="26" s="1"/>
  <c r="I48" i="22"/>
  <c r="F21" i="26" s="1"/>
  <c r="J48" i="22"/>
  <c r="G21" i="26" s="1"/>
  <c r="K48" i="22"/>
  <c r="H21" i="26" s="1"/>
  <c r="L48" i="22"/>
  <c r="I21" i="26" s="1"/>
  <c r="M48" i="22"/>
  <c r="J21" i="26" s="1"/>
  <c r="D52" i="22"/>
  <c r="G13" i="21"/>
  <c r="H13" i="21" s="1"/>
  <c r="G14" i="21"/>
  <c r="H14" i="21"/>
  <c r="G17" i="21"/>
  <c r="H17" i="21" s="1"/>
  <c r="G48" i="21"/>
  <c r="H48" i="21"/>
  <c r="F50" i="21"/>
  <c r="C20" i="26" s="1"/>
  <c r="I50" i="21"/>
  <c r="F20" i="26" s="1"/>
  <c r="J50" i="21"/>
  <c r="G20" i="26" s="1"/>
  <c r="K50" i="21"/>
  <c r="H20" i="26" s="1"/>
  <c r="L50" i="21"/>
  <c r="I20" i="26" s="1"/>
  <c r="M50" i="21"/>
  <c r="J20" i="26" s="1"/>
  <c r="D54" i="21"/>
  <c r="F46" i="20"/>
  <c r="C19" i="26" s="1"/>
  <c r="I46" i="20"/>
  <c r="F19" i="26" s="1"/>
  <c r="J46" i="20"/>
  <c r="G19" i="26" s="1"/>
  <c r="K46" i="20"/>
  <c r="H19" i="26" s="1"/>
  <c r="L46" i="20"/>
  <c r="I19" i="26"/>
  <c r="M46" i="20"/>
  <c r="J19" i="26" s="1"/>
  <c r="D50" i="20"/>
  <c r="G15" i="19"/>
  <c r="H15" i="19" s="1"/>
  <c r="G16" i="19"/>
  <c r="H16" i="19" s="1"/>
  <c r="F48" i="19"/>
  <c r="C18" i="26" s="1"/>
  <c r="I48" i="19"/>
  <c r="J48" i="19"/>
  <c r="G18" i="26" s="1"/>
  <c r="K48" i="19"/>
  <c r="H18" i="26" s="1"/>
  <c r="L48" i="19"/>
  <c r="M48" i="19"/>
  <c r="J18" i="26"/>
  <c r="D52" i="19"/>
  <c r="H16" i="18"/>
  <c r="H17" i="18"/>
  <c r="G48" i="18"/>
  <c r="H48" i="18" s="1"/>
  <c r="F50" i="18"/>
  <c r="C17" i="26"/>
  <c r="I50" i="18"/>
  <c r="J50" i="18"/>
  <c r="G17" i="26" s="1"/>
  <c r="K50" i="18"/>
  <c r="H17" i="26" s="1"/>
  <c r="L50" i="18"/>
  <c r="I17" i="26"/>
  <c r="M50" i="18"/>
  <c r="J17" i="26" s="1"/>
  <c r="D54" i="18"/>
  <c r="F51" i="17"/>
  <c r="C16" i="26" s="1"/>
  <c r="I51" i="17"/>
  <c r="J51" i="17"/>
  <c r="G16" i="26" s="1"/>
  <c r="K51" i="17"/>
  <c r="H16" i="26" s="1"/>
  <c r="L51" i="17"/>
  <c r="I16" i="26" s="1"/>
  <c r="M51" i="17"/>
  <c r="J16" i="26" s="1"/>
  <c r="D55" i="17"/>
  <c r="G15" i="16"/>
  <c r="H15" i="16" s="1"/>
  <c r="G16" i="16"/>
  <c r="H16" i="16" s="1"/>
  <c r="F48" i="16"/>
  <c r="I48" i="16"/>
  <c r="I49" i="16" s="1"/>
  <c r="J48" i="16"/>
  <c r="G15" i="26" s="1"/>
  <c r="K48" i="16"/>
  <c r="H15" i="26"/>
  <c r="L48" i="16"/>
  <c r="I15" i="26" s="1"/>
  <c r="M48" i="16"/>
  <c r="J15" i="26" s="1"/>
  <c r="D52" i="16"/>
  <c r="F50" i="15"/>
  <c r="C14" i="26" s="1"/>
  <c r="I50" i="15"/>
  <c r="F14" i="26" s="1"/>
  <c r="J50" i="15"/>
  <c r="G14" i="26" s="1"/>
  <c r="K50" i="15"/>
  <c r="H14" i="26"/>
  <c r="L50" i="15"/>
  <c r="I14" i="26" s="1"/>
  <c r="M50" i="15"/>
  <c r="J14" i="26" s="1"/>
  <c r="D54" i="15"/>
  <c r="G13" i="1"/>
  <c r="H13" i="1" s="1"/>
  <c r="H14" i="1"/>
  <c r="F51" i="1"/>
  <c r="C13" i="26" s="1"/>
  <c r="F13" i="26"/>
  <c r="J51" i="1"/>
  <c r="G13" i="26" s="1"/>
  <c r="K51" i="1"/>
  <c r="H13" i="26" s="1"/>
  <c r="L51" i="1"/>
  <c r="I13" i="26" s="1"/>
  <c r="M51" i="1"/>
  <c r="J13" i="26" s="1"/>
  <c r="D55" i="1"/>
  <c r="F12" i="26"/>
  <c r="H12" i="26"/>
  <c r="I18" i="26"/>
  <c r="J23" i="26"/>
  <c r="F24" i="26"/>
  <c r="A7" i="25"/>
  <c r="A7" i="19"/>
  <c r="A7" i="20"/>
  <c r="A7" i="1"/>
  <c r="A7" i="24"/>
  <c r="A7" i="21"/>
  <c r="A7" i="17"/>
  <c r="A7" i="18"/>
  <c r="A7" i="23"/>
  <c r="A7" i="22"/>
  <c r="A7" i="16"/>
  <c r="A7" i="15"/>
  <c r="F18" i="26"/>
  <c r="F15" i="26"/>
  <c r="I50" i="24" l="1"/>
  <c r="F23" i="26"/>
  <c r="I51" i="23"/>
  <c r="I48" i="25"/>
  <c r="I52" i="17"/>
  <c r="I51" i="18"/>
  <c r="I47" i="20"/>
  <c r="I49" i="22"/>
  <c r="J25" i="26"/>
  <c r="F16" i="26"/>
  <c r="G47" i="25"/>
  <c r="D24" i="26" s="1"/>
  <c r="H47" i="25"/>
  <c r="E24" i="26" s="1"/>
  <c r="G50" i="23"/>
  <c r="D22" i="26" s="1"/>
  <c r="H50" i="23"/>
  <c r="E22" i="26" s="1"/>
  <c r="G48" i="22"/>
  <c r="D21" i="26" s="1"/>
  <c r="H48" i="22"/>
  <c r="E21" i="26" s="1"/>
  <c r="G50" i="21"/>
  <c r="D20" i="26" s="1"/>
  <c r="H50" i="21"/>
  <c r="E20" i="26" s="1"/>
  <c r="H46" i="20"/>
  <c r="E19" i="26" s="1"/>
  <c r="H50" i="18"/>
  <c r="E17" i="26" s="1"/>
  <c r="H51" i="17"/>
  <c r="E16" i="26" s="1"/>
  <c r="H48" i="16"/>
  <c r="E15" i="26" s="1"/>
  <c r="G50" i="15"/>
  <c r="D14" i="26" s="1"/>
  <c r="I51" i="15"/>
  <c r="H48" i="19"/>
  <c r="E18" i="26" s="1"/>
  <c r="H49" i="24"/>
  <c r="E23" i="26" s="1"/>
  <c r="H50" i="15"/>
  <c r="E14" i="26" s="1"/>
  <c r="I25" i="26"/>
  <c r="H25" i="26"/>
  <c r="G25" i="26"/>
  <c r="G49" i="24"/>
  <c r="D23" i="26" s="1"/>
  <c r="G48" i="19"/>
  <c r="D18" i="26" s="1"/>
  <c r="G48" i="16"/>
  <c r="D15" i="26" s="1"/>
  <c r="C25" i="26"/>
  <c r="I51" i="21"/>
  <c r="G50" i="18"/>
  <c r="D17" i="26" s="1"/>
  <c r="I49" i="19"/>
  <c r="G51" i="17"/>
  <c r="D16" i="26" s="1"/>
  <c r="F17" i="26"/>
  <c r="G46" i="20"/>
  <c r="D19" i="26" s="1"/>
  <c r="H51" i="1"/>
  <c r="E13" i="26" s="1"/>
  <c r="G51" i="1"/>
  <c r="D13" i="26" s="1"/>
  <c r="F25" i="26" l="1"/>
  <c r="F26" i="26" s="1"/>
  <c r="E25" i="26"/>
  <c r="D25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tc={94685E55-E967-4D72-B700-FAB11AD66630}</author>
    <author>Satu Riepula</author>
  </authors>
  <commentList>
    <comment ref="M6" authorId="0" shapeId="0" xr:uid="{94685E55-E967-4D72-B700-FAB11AD66630}">
      <text>
        <t>[Kommenttiketju]
Excel-versiosi avulla voit lukea tämän kommenttiketjun, mutta siihen tehdyt muutokset poistetaan, jos tiedosto avataan uudemmassa Excel-versiossa. Lisätietoja: https://go.microsoft.com/fwlink/?linkid=870924
Kommentti:
    Esim jos aloitat työt klo 8:00 aamulla, lopetat klo 16:00 ja lisäksi pidät illalla koulutuksen klo 18-21, työaika 8:00-21:00, poissaolo 2 h, vapaana pidettävät 3 h TAI teet töitä 8:00-16:00, käyt omilla asioilla 11-14, poissaolot 3 h, vapaana pidetyt 3 h!!</t>
      </text>
    </comment>
    <comment ref="N6" authorId="1" shapeId="0" xr:uid="{9FCA0C54-0F3A-486C-84BA-418D1BA35F06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koulutuksen klo 18-21, työaika 8:00-21:00, poissaolo 2 h, vapaana pidettävät 3 h TAI teet töitä 8:00-16:00, käyt omilla asioilla 11-14, poissaolot 3 h, vapaana pidetyt 3 h!!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80E286B8-83C5-4181-A6FA-9A19B1D53D9A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0EF43683-4297-48E8-B595-6A031B4DA170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4E41DFEB-E944-482A-9F98-D9F5A1DBA013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2A7FA807-6470-48E9-A836-367252BDFBFE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koulutuksen klo 18-21, työaika 8:00-21:00, poissaolo 2 h, vapaana pidettävät 3 h TAI teet töitä 8:00-16:00, käyt omilla asioilla 11-14, poissaolot 3 h, vapaana pidetyt 3 h!!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06E5A265-82EB-48A2-9B30-5A1E67478DB2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50ED3ABB-7C25-4343-9C23-38D18B29B2B9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456B0882-B285-4EF1-9C8F-84E9483EA8AE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F5EEA83F-CA65-4653-B9EC-B09E0064A0CC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DADFEBF6-19E1-4A75-A49F-2347C34F2B11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B49FD866-4F20-4DE0-83ED-4F15241D2B87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Riepula</author>
  </authors>
  <commentList>
    <comment ref="N7" authorId="0" shapeId="0" xr:uid="{FEABF035-CC2A-480C-A0B3-28C238CB68C2}">
      <text>
        <r>
          <rPr>
            <b/>
            <sz val="9"/>
            <color indexed="81"/>
            <rFont val="Tahoma"/>
            <family val="2"/>
          </rPr>
          <t>Satu Riepula:</t>
        </r>
        <r>
          <rPr>
            <sz val="9"/>
            <color indexed="81"/>
            <rFont val="Tahoma"/>
            <family val="2"/>
          </rPr>
          <t xml:space="preserve">
Esim jos aloitat työt klo 8:00 aamulla, lopetat klo 16:00 ja lisäksi pidät illalla koulutuksn klo 18-21, työaika 8:00-21:00, poissaolo 2 h, vapaana pidettävät 3 h TAI teet töitä 8:00-16:00, käyt omilla asioilla 11-14, poissaolot 3 h, vapaana pidetyt 3 h!!
</t>
        </r>
      </text>
    </comment>
  </commentList>
</comments>
</file>

<file path=xl/sharedStrings.xml><?xml version="1.0" encoding="utf-8"?>
<sst xmlns="http://schemas.openxmlformats.org/spreadsheetml/2006/main" count="1077" uniqueCount="111">
  <si>
    <t>Huom!</t>
  </si>
  <si>
    <t>Käytetään oikeita kelloaikoja ja</t>
  </si>
  <si>
    <t>TYÖAIKAKIRJANPITO</t>
  </si>
  <si>
    <t>välimerkkinä kaksoispistettä.</t>
  </si>
  <si>
    <t>Nimi</t>
  </si>
  <si>
    <t>Kuukausi</t>
  </si>
  <si>
    <t>Poissaolot kesken työpäivän</t>
  </si>
  <si>
    <t>Liukumat</t>
  </si>
  <si>
    <t>Ylityöt</t>
  </si>
  <si>
    <t>Vapaana pidettävät</t>
  </si>
  <si>
    <t>Vapaana pidetyt</t>
  </si>
  <si>
    <t>Vuosilomaa pitämättä</t>
  </si>
  <si>
    <t>Matka- ja kurssipäivät</t>
  </si>
  <si>
    <t>Sairas-poissaolot</t>
  </si>
  <si>
    <t>yksikkö on tunti</t>
  </si>
  <si>
    <t>yksikkö on pv</t>
  </si>
  <si>
    <t>Siirretty edelliseltä vuodelta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</si>
  <si>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</si>
  <si>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</si>
  <si>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</si>
  <si>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</si>
  <si>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</si>
  <si>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</si>
  <si>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</si>
  <si>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</si>
  <si>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</si>
  <si>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</si>
  <si>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</si>
  <si>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</si>
  <si>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 xml:space="preserve">     Yhteensä</t>
  </si>
  <si>
    <t xml:space="preserve">      Muunnetut tunnit</t>
  </si>
  <si>
    <t>Maksetut korvukset</t>
  </si>
  <si>
    <t xml:space="preserve"> </t>
  </si>
  <si>
    <t>Värikoodi</t>
  </si>
  <si>
    <t>Merkitys</t>
  </si>
  <si>
    <t>lauantai ja sunnuntai</t>
  </si>
  <si>
    <t>pyhäpäivä</t>
  </si>
  <si>
    <t>Liukumat:</t>
  </si>
  <si>
    <t>tammikuu</t>
  </si>
  <si>
    <t>Jos kysymys ei ole liukumasta vaan ylityöstä, merkitse liukuman kohdalle 0:00.</t>
  </si>
  <si>
    <t>Päivä</t>
  </si>
  <si>
    <t>Viikonpv.</t>
  </si>
  <si>
    <t>Alkoi</t>
  </si>
  <si>
    <t>Päättyi</t>
  </si>
  <si>
    <t>Normaali</t>
  </si>
  <si>
    <t>Poissa-</t>
  </si>
  <si>
    <t>Tunnit</t>
  </si>
  <si>
    <t>Ylityö-</t>
  </si>
  <si>
    <t>Vapaana</t>
  </si>
  <si>
    <t>Vuosilomat</t>
  </si>
  <si>
    <t>Sairas-    päivät</t>
  </si>
  <si>
    <t>Tärkeimmät työtehtävät</t>
  </si>
  <si>
    <t>Lounas-     tauko</t>
  </si>
  <si>
    <t>klo</t>
  </si>
  <si>
    <t>työaika</t>
  </si>
  <si>
    <t>olot</t>
  </si>
  <si>
    <t>tunnit</t>
  </si>
  <si>
    <t>pidettävät</t>
  </si>
  <si>
    <t>pidetyt</t>
  </si>
  <si>
    <t>pv:t</t>
  </si>
  <si>
    <t>HUOM! Siirto edelliseltä  vuodelta merkitään vain tammikuussa</t>
  </si>
  <si>
    <t>* Loppiainen. Ylimääräinen vapaapäivä (TES)</t>
  </si>
  <si>
    <t>Tehdyt tunnit yhteensä</t>
  </si>
  <si>
    <t>Tarkastanut</t>
  </si>
  <si>
    <t>Muunnetut tunnit</t>
  </si>
  <si>
    <t>Kuukausi-palkka</t>
  </si>
  <si>
    <t>Jakaja</t>
  </si>
  <si>
    <t>Tunti-   palkka</t>
  </si>
  <si>
    <t>Muunnetut    ylityötunnit</t>
  </si>
  <si>
    <t>Hyväksynyt</t>
  </si>
  <si>
    <t>Yht.</t>
  </si>
  <si>
    <t>Minuutit</t>
  </si>
  <si>
    <t>helmikuu</t>
  </si>
  <si>
    <r>
      <t xml:space="preserve">Huom. pidetty loma  </t>
    </r>
    <r>
      <rPr>
        <b/>
        <sz val="12"/>
        <color indexed="10"/>
        <rFont val="Arial"/>
        <family val="2"/>
      </rPr>
      <t>-</t>
    </r>
    <r>
      <rPr>
        <sz val="8"/>
        <rFont val="Arial"/>
        <family val="2"/>
      </rPr>
      <t xml:space="preserve"> merkkisenä</t>
    </r>
  </si>
  <si>
    <t xml:space="preserve">  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</si>
  <si>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</si>
  <si>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</si>
  <si>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</si>
  <si>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</si>
  <si>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</si>
  <si>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</si>
  <si>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</si>
  <si>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</si>
  <si>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</si>
  <si>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</si>
  <si>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Merkitse kesken päivä pidetyt vapaat kohtaan poissaolot</t>
  </si>
  <si>
    <t>Siirrä kertyneet lisätyötunnit / päivä sarakkeeseen "Vapaana pidettävät"!!</t>
  </si>
  <si>
    <t>Siirrä pidetyt lisätyötunnit / päivä sarakkeeseen "Vapaana pidetyt"!!</t>
  </si>
  <si>
    <t>Merkitse kesken päivää pidetyt vapaat kohtaan poissaolot</t>
  </si>
  <si>
    <t>Sami Hätälä</t>
  </si>
  <si>
    <t>Su</t>
  </si>
  <si>
    <t>Ma</t>
  </si>
  <si>
    <t>Ti</t>
  </si>
  <si>
    <t>Ke</t>
  </si>
  <si>
    <t>To</t>
  </si>
  <si>
    <t>Pe</t>
  </si>
  <si>
    <t>La</t>
  </si>
  <si>
    <t>ITSENÄISYYSPÄIVÄ</t>
  </si>
  <si>
    <t>Uudenvuodenpäivä</t>
  </si>
  <si>
    <t>PITKÄPERJANTAI</t>
  </si>
  <si>
    <t>PÄÄSIÄISPÄIVÄ</t>
  </si>
  <si>
    <t>2. PÄÄSIÄISPÄIVÄ</t>
  </si>
  <si>
    <t>VAPPU</t>
  </si>
  <si>
    <t>HELATORSTAI</t>
  </si>
  <si>
    <t>HELLUNTAI</t>
  </si>
  <si>
    <t>JUHANNUSAATTO</t>
  </si>
  <si>
    <t>JUHANNUS</t>
  </si>
  <si>
    <t>PYHÄINPÄIVÄ</t>
  </si>
  <si>
    <t>JOULUAATTO</t>
  </si>
  <si>
    <t>JOULUPÄIVÄ</t>
  </si>
  <si>
    <t>TAPANINPÄIVÄ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</si>
</sst>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0.000"/>
    <numFmt numFmtId="166" formatCode="0.000_ ;[Red]\-0.000\ "/>
    <numFmt numFmtId="167" formatCode="[h]:mm"/>
  </numFmts>
  <fonts count="5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Small Fonts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sz val="8"/>
      <color indexed="53"/>
      <name val="Arial"/>
      <family val="2"/>
    </font>
    <font>
      <sz val="9"/>
      <color indexed="53"/>
      <name val="Arial"/>
      <family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1"/>
      <color indexed="12"/>
      <name val="Arial"/>
      <family val="2"/>
    </font>
    <font>
      <sz val="11"/>
      <color indexed="20"/>
      <name val="Arial"/>
      <family val="2"/>
    </font>
    <font>
      <sz val="14"/>
      <color indexed="20"/>
      <name val="Arial"/>
      <family val="2"/>
    </font>
    <font>
      <b/>
      <sz val="14"/>
      <color indexed="20"/>
      <name val="Arial"/>
      <family val="2"/>
    </font>
    <font>
      <b/>
      <sz val="11"/>
      <color indexed="60"/>
      <name val="Arial"/>
      <family val="2"/>
    </font>
    <font>
      <b/>
      <sz val="11"/>
      <color indexed="62"/>
      <name val="Arial"/>
      <family val="2"/>
    </font>
    <font>
      <sz val="14"/>
      <color indexed="19"/>
      <name val="Arial"/>
      <family val="2"/>
    </font>
    <font>
      <b/>
      <sz val="14"/>
      <color indexed="19"/>
      <name val="Arial"/>
      <family val="2"/>
    </font>
    <font>
      <b/>
      <sz val="14"/>
      <color indexed="11"/>
      <name val="Arial"/>
      <family val="2"/>
    </font>
    <font>
      <sz val="14"/>
      <color indexed="45"/>
      <name val="Arial"/>
      <family val="2"/>
    </font>
    <font>
      <b/>
      <sz val="14"/>
      <color indexed="45"/>
      <name val="Arial"/>
      <family val="2"/>
    </font>
    <font>
      <sz val="11"/>
      <color indexed="45"/>
      <name val="Arial"/>
      <family val="2"/>
    </font>
    <font>
      <b/>
      <i/>
      <sz val="12"/>
      <color indexed="18"/>
      <name val="Arial"/>
      <family val="2"/>
    </font>
    <font>
      <sz val="8"/>
      <color indexed="17"/>
      <name val="Arial"/>
      <family val="2"/>
    </font>
    <font>
      <sz val="11"/>
      <color indexed="17"/>
      <name val="Arial"/>
      <family val="2"/>
    </font>
    <font>
      <sz val="14"/>
      <color indexed="17"/>
      <name val="Arial"/>
      <family val="2"/>
    </font>
    <font>
      <b/>
      <sz val="14"/>
      <color indexed="17"/>
      <name val="Arial"/>
      <family val="2"/>
    </font>
    <font>
      <sz val="7"/>
      <name val="Small Fonts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0"/>
      <color indexed="57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8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4" fillId="0" borderId="0" xfId="0" applyFont="1"/>
    <xf numFmtId="166" fontId="0" fillId="0" borderId="0" xfId="0" applyNumberFormat="1" applyAlignment="1">
      <alignment horizontal="right"/>
    </xf>
    <xf numFmtId="0" fontId="3" fillId="0" borderId="0" xfId="0" applyFont="1"/>
    <xf numFmtId="166" fontId="3" fillId="0" borderId="0" xfId="0" applyNumberFormat="1" applyFont="1"/>
    <xf numFmtId="0" fontId="3" fillId="0" borderId="0" xfId="0" applyFont="1" applyAlignment="1">
      <alignment vertical="center"/>
    </xf>
    <xf numFmtId="165" fontId="3" fillId="0" borderId="0" xfId="0" applyNumberFormat="1" applyFont="1"/>
    <xf numFmtId="1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5" fontId="3" fillId="0" borderId="0" xfId="0" applyNumberFormat="1" applyFont="1" applyAlignment="1">
      <alignment horizontal="right"/>
    </xf>
    <xf numFmtId="0" fontId="2" fillId="0" borderId="0" xfId="0" applyFont="1"/>
    <xf numFmtId="0" fontId="2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4" fillId="0" borderId="5" xfId="0" applyFont="1" applyBorder="1" applyAlignment="1">
      <alignment vertical="top"/>
    </xf>
    <xf numFmtId="0" fontId="0" fillId="0" borderId="4" xfId="0" applyBorder="1"/>
    <xf numFmtId="0" fontId="11" fillId="0" borderId="0" xfId="0" applyFont="1"/>
    <xf numFmtId="0" fontId="0" fillId="0" borderId="3" xfId="0" applyBorder="1"/>
    <xf numFmtId="0" fontId="17" fillId="0" borderId="0" xfId="0" applyFont="1"/>
    <xf numFmtId="0" fontId="19" fillId="0" borderId="0" xfId="0" applyFont="1"/>
    <xf numFmtId="0" fontId="19" fillId="0" borderId="2" xfId="0" applyFont="1" applyBorder="1"/>
    <xf numFmtId="0" fontId="0" fillId="0" borderId="6" xfId="0" applyBorder="1"/>
    <xf numFmtId="0" fontId="0" fillId="0" borderId="7" xfId="0" applyBorder="1"/>
    <xf numFmtId="0" fontId="17" fillId="0" borderId="8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4" xfId="0" applyFont="1" applyBorder="1"/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2" xfId="0" applyFont="1" applyBorder="1"/>
    <xf numFmtId="0" fontId="34" fillId="0" borderId="9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left"/>
    </xf>
    <xf numFmtId="3" fontId="19" fillId="2" borderId="10" xfId="0" applyNumberFormat="1" applyFont="1" applyFill="1" applyBorder="1"/>
    <xf numFmtId="3" fontId="19" fillId="2" borderId="11" xfId="0" applyNumberFormat="1" applyFont="1" applyFill="1" applyBorder="1"/>
    <xf numFmtId="3" fontId="19" fillId="2" borderId="12" xfId="0" applyNumberFormat="1" applyFont="1" applyFill="1" applyBorder="1"/>
    <xf numFmtId="3" fontId="2" fillId="2" borderId="11" xfId="0" applyNumberFormat="1" applyFont="1" applyFill="1" applyBorder="1"/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3" fontId="17" fillId="3" borderId="10" xfId="0" applyNumberFormat="1" applyFont="1" applyFill="1" applyBorder="1"/>
    <xf numFmtId="3" fontId="19" fillId="3" borderId="11" xfId="0" applyNumberFormat="1" applyFont="1" applyFill="1" applyBorder="1"/>
    <xf numFmtId="3" fontId="19" fillId="3" borderId="12" xfId="0" applyNumberFormat="1" applyFont="1" applyFill="1" applyBorder="1"/>
    <xf numFmtId="3" fontId="2" fillId="3" borderId="11" xfId="0" applyNumberFormat="1" applyFont="1" applyFill="1" applyBorder="1"/>
    <xf numFmtId="2" fontId="2" fillId="3" borderId="11" xfId="0" applyNumberFormat="1" applyFont="1" applyFill="1" applyBorder="1"/>
    <xf numFmtId="0" fontId="19" fillId="3" borderId="12" xfId="0" applyFont="1" applyFill="1" applyBorder="1"/>
    <xf numFmtId="2" fontId="2" fillId="2" borderId="11" xfId="0" applyNumberFormat="1" applyFont="1" applyFill="1" applyBorder="1"/>
    <xf numFmtId="0" fontId="19" fillId="2" borderId="4" xfId="0" applyFont="1" applyFill="1" applyBorder="1"/>
    <xf numFmtId="0" fontId="18" fillId="4" borderId="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/>
    <xf numFmtId="3" fontId="19" fillId="4" borderId="11" xfId="0" applyNumberFormat="1" applyFont="1" applyFill="1" applyBorder="1"/>
    <xf numFmtId="3" fontId="19" fillId="4" borderId="12" xfId="0" applyNumberFormat="1" applyFont="1" applyFill="1" applyBorder="1"/>
    <xf numFmtId="3" fontId="2" fillId="4" borderId="11" xfId="0" applyNumberFormat="1" applyFont="1" applyFill="1" applyBorder="1"/>
    <xf numFmtId="2" fontId="2" fillId="4" borderId="11" xfId="0" applyNumberFormat="1" applyFont="1" applyFill="1" applyBorder="1"/>
    <xf numFmtId="0" fontId="19" fillId="4" borderId="12" xfId="0" applyFont="1" applyFill="1" applyBorder="1"/>
    <xf numFmtId="0" fontId="20" fillId="0" borderId="9" xfId="0" applyFont="1" applyBorder="1" applyAlignment="1" applyProtection="1">
      <alignment vertical="center"/>
      <protection locked="0"/>
    </xf>
    <xf numFmtId="0" fontId="35" fillId="0" borderId="2" xfId="0" applyFont="1" applyBorder="1" applyAlignment="1">
      <alignment vertic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7" fillId="0" borderId="9" xfId="0" applyFont="1" applyBorder="1" applyAlignment="1">
      <alignment horizontal="center" vertical="center" wrapText="1"/>
    </xf>
    <xf numFmtId="20" fontId="3" fillId="0" borderId="0" xfId="0" applyNumberFormat="1" applyFont="1"/>
    <xf numFmtId="20" fontId="3" fillId="0" borderId="0" xfId="0" applyNumberFormat="1" applyFont="1" applyProtection="1">
      <protection locked="0"/>
    </xf>
    <xf numFmtId="0" fontId="41" fillId="0" borderId="0" xfId="0" applyFont="1" applyAlignment="1">
      <alignment horizontal="left"/>
    </xf>
    <xf numFmtId="14" fontId="41" fillId="0" borderId="0" xfId="0" applyNumberFormat="1" applyFont="1" applyAlignment="1">
      <alignment horizontal="left" vertical="center"/>
    </xf>
    <xf numFmtId="167" fontId="21" fillId="0" borderId="10" xfId="0" applyNumberFormat="1" applyFont="1" applyBorder="1"/>
    <xf numFmtId="167" fontId="17" fillId="0" borderId="10" xfId="0" applyNumberFormat="1" applyFont="1" applyBorder="1"/>
    <xf numFmtId="167" fontId="21" fillId="0" borderId="11" xfId="0" applyNumberFormat="1" applyFont="1" applyBorder="1"/>
    <xf numFmtId="167" fontId="25" fillId="0" borderId="11" xfId="0" applyNumberFormat="1" applyFont="1" applyBorder="1"/>
    <xf numFmtId="167" fontId="21" fillId="0" borderId="12" xfId="0" applyNumberFormat="1" applyFont="1" applyBorder="1"/>
    <xf numFmtId="167" fontId="25" fillId="0" borderId="12" xfId="0" applyNumberFormat="1" applyFont="1" applyBorder="1"/>
    <xf numFmtId="167" fontId="22" fillId="0" borderId="11" xfId="0" applyNumberFormat="1" applyFont="1" applyBorder="1"/>
    <xf numFmtId="167" fontId="26" fillId="0" borderId="11" xfId="0" applyNumberFormat="1" applyFont="1" applyBorder="1"/>
    <xf numFmtId="167" fontId="9" fillId="0" borderId="1" xfId="0" applyNumberFormat="1" applyFont="1" applyBorder="1" applyProtection="1">
      <protection locked="0"/>
    </xf>
    <xf numFmtId="167" fontId="13" fillId="0" borderId="1" xfId="0" applyNumberFormat="1" applyFont="1" applyBorder="1" applyProtection="1">
      <protection locked="0"/>
    </xf>
    <xf numFmtId="167" fontId="32" fillId="0" borderId="11" xfId="0" applyNumberFormat="1" applyFont="1" applyBorder="1"/>
    <xf numFmtId="167" fontId="19" fillId="0" borderId="11" xfId="0" applyNumberFormat="1" applyFont="1" applyBorder="1"/>
    <xf numFmtId="167" fontId="32" fillId="0" borderId="12" xfId="0" applyNumberFormat="1" applyFont="1" applyBorder="1"/>
    <xf numFmtId="167" fontId="19" fillId="0" borderId="12" xfId="0" applyNumberFormat="1" applyFont="1" applyBorder="1"/>
    <xf numFmtId="167" fontId="33" fillId="0" borderId="11" xfId="0" applyNumberFormat="1" applyFont="1" applyBorder="1"/>
    <xf numFmtId="167" fontId="39" fillId="0" borderId="11" xfId="0" applyNumberFormat="1" applyFont="1" applyBorder="1"/>
    <xf numFmtId="167" fontId="2" fillId="0" borderId="11" xfId="0" applyNumberFormat="1" applyFont="1" applyBorder="1"/>
    <xf numFmtId="167" fontId="30" fillId="0" borderId="11" xfId="0" applyNumberFormat="1" applyFont="1" applyBorder="1"/>
    <xf numFmtId="167" fontId="38" fillId="0" borderId="12" xfId="0" applyNumberFormat="1" applyFont="1" applyBorder="1"/>
    <xf numFmtId="167" fontId="7" fillId="0" borderId="1" xfId="0" applyNumberFormat="1" applyFont="1" applyBorder="1" applyAlignment="1" applyProtection="1">
      <alignment horizontal="center"/>
      <protection locked="0"/>
    </xf>
    <xf numFmtId="167" fontId="7" fillId="0" borderId="1" xfId="0" applyNumberFormat="1" applyFont="1" applyBorder="1" applyProtection="1">
      <protection locked="0"/>
    </xf>
    <xf numFmtId="167" fontId="8" fillId="0" borderId="1" xfId="0" applyNumberFormat="1" applyFont="1" applyBorder="1" applyProtection="1">
      <protection locked="0"/>
    </xf>
    <xf numFmtId="167" fontId="15" fillId="0" borderId="1" xfId="0" applyNumberFormat="1" applyFont="1" applyBorder="1" applyProtection="1">
      <protection locked="0"/>
    </xf>
    <xf numFmtId="167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 applyProtection="1">
      <alignment horizontal="right"/>
      <protection locked="0"/>
    </xf>
    <xf numFmtId="1" fontId="4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7" fillId="0" borderId="1" xfId="0" applyNumberFormat="1" applyFont="1" applyBorder="1" applyProtection="1">
      <protection locked="0"/>
    </xf>
    <xf numFmtId="1" fontId="47" fillId="0" borderId="1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0" fontId="0" fillId="7" borderId="0" xfId="0" applyFill="1"/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2" fontId="7" fillId="0" borderId="1" xfId="0" applyNumberFormat="1" applyFont="1" applyBorder="1"/>
    <xf numFmtId="167" fontId="7" fillId="0" borderId="1" xfId="0" applyNumberFormat="1" applyFont="1" applyBorder="1"/>
    <xf numFmtId="167" fontId="9" fillId="0" borderId="5" xfId="0" applyNumberFormat="1" applyFont="1" applyBorder="1"/>
    <xf numFmtId="167" fontId="13" fillId="0" borderId="5" xfId="0" applyNumberFormat="1" applyFont="1" applyBorder="1"/>
    <xf numFmtId="164" fontId="7" fillId="0" borderId="5" xfId="0" applyNumberFormat="1" applyFont="1" applyBorder="1"/>
    <xf numFmtId="0" fontId="3" fillId="0" borderId="10" xfId="0" applyFont="1" applyBorder="1" applyAlignment="1" applyProtection="1">
      <alignment vertical="top"/>
      <protection locked="0"/>
    </xf>
    <xf numFmtId="2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 applyProtection="1">
      <alignment vertical="top"/>
      <protection locked="0"/>
    </xf>
    <xf numFmtId="0" fontId="40" fillId="0" borderId="5" xfId="0" applyFont="1" applyBorder="1" applyAlignment="1">
      <alignment horizontal="center" wrapText="1"/>
    </xf>
    <xf numFmtId="0" fontId="40" fillId="0" borderId="13" xfId="0" applyFont="1" applyBorder="1" applyAlignment="1">
      <alignment horizontal="center" wrapText="1"/>
    </xf>
    <xf numFmtId="0" fontId="40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 applyProtection="1">
      <alignment vertical="top"/>
      <protection locked="0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7" fontId="7" fillId="0" borderId="5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9" fontId="12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9" fontId="6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/>
    </xf>
    <xf numFmtId="2" fontId="36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right" vertical="center"/>
    </xf>
    <xf numFmtId="167" fontId="10" fillId="0" borderId="12" xfId="0" applyNumberFormat="1" applyFont="1" applyBorder="1" applyAlignment="1">
      <alignment horizontal="center" vertical="center"/>
    </xf>
    <xf numFmtId="167" fontId="12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8" borderId="0" xfId="0" applyFill="1"/>
    <xf numFmtId="0" fontId="42" fillId="0" borderId="0" xfId="0" applyFont="1" applyAlignment="1">
      <alignment horizontal="left"/>
    </xf>
    <xf numFmtId="14" fontId="42" fillId="0" borderId="0" xfId="0" applyNumberFormat="1" applyFont="1" applyAlignment="1">
      <alignment horizontal="left" vertical="center"/>
    </xf>
    <xf numFmtId="166" fontId="48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67" fontId="10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20" fontId="3" fillId="0" borderId="0" xfId="0" applyNumberFormat="1" applyFont="1" applyAlignment="1" applyProtection="1">
      <alignment vertical="center" wrapText="1"/>
      <protection locked="0"/>
    </xf>
    <xf numFmtId="14" fontId="7" fillId="9" borderId="1" xfId="0" applyNumberFormat="1" applyFont="1" applyFill="1" applyBorder="1" applyAlignment="1">
      <alignment horizontal="center"/>
    </xf>
    <xf numFmtId="167" fontId="7" fillId="9" borderId="1" xfId="0" applyNumberFormat="1" applyFont="1" applyFill="1" applyBorder="1" applyAlignment="1" applyProtection="1">
      <alignment horizontal="center"/>
      <protection locked="0"/>
    </xf>
    <xf numFmtId="167" fontId="7" fillId="9" borderId="1" xfId="0" applyNumberFormat="1" applyFont="1" applyFill="1" applyBorder="1" applyProtection="1">
      <protection locked="0"/>
    </xf>
    <xf numFmtId="167" fontId="7" fillId="9" borderId="1" xfId="0" applyNumberFormat="1" applyFont="1" applyFill="1" applyBorder="1" applyAlignment="1">
      <alignment horizontal="right"/>
    </xf>
    <xf numFmtId="164" fontId="7" fillId="9" borderId="1" xfId="0" applyNumberFormat="1" applyFont="1" applyFill="1" applyBorder="1" applyProtection="1"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20" fontId="3" fillId="9" borderId="0" xfId="0" applyNumberFormat="1" applyFont="1" applyFill="1"/>
    <xf numFmtId="0" fontId="0" fillId="9" borderId="0" xfId="0" applyFill="1"/>
    <xf numFmtId="0" fontId="7" fillId="0" borderId="1" xfId="0" applyFont="1" applyBorder="1" applyAlignment="1">
      <alignment horizontal="center"/>
    </xf>
    <xf numFmtId="164" fontId="3" fillId="9" borderId="0" xfId="0" applyNumberFormat="1" applyFont="1" applyFill="1" applyAlignment="1" applyProtection="1">
      <alignment vertical="center" wrapText="1"/>
      <protection locked="0"/>
    </xf>
    <xf numFmtId="2" fontId="3" fillId="0" borderId="12" xfId="0" applyNumberFormat="1" applyFont="1" applyBorder="1" applyAlignment="1">
      <alignment horizontal="center"/>
    </xf>
    <xf numFmtId="167" fontId="3" fillId="0" borderId="12" xfId="0" applyNumberFormat="1" applyFont="1" applyBorder="1" applyAlignment="1">
      <alignment horizontal="center" vertical="center"/>
    </xf>
    <xf numFmtId="167" fontId="7" fillId="0" borderId="5" xfId="0" applyNumberFormat="1" applyFont="1" applyBorder="1"/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4" xfId="0" applyFont="1" applyBorder="1"/>
    <xf numFmtId="0" fontId="4" fillId="0" borderId="9" xfId="0" applyFont="1" applyBorder="1"/>
    <xf numFmtId="0" fontId="4" fillId="0" borderId="13" xfId="0" applyFont="1" applyBorder="1"/>
    <xf numFmtId="1" fontId="47" fillId="0" borderId="12" xfId="0" applyNumberFormat="1" applyFont="1" applyBorder="1" applyProtection="1">
      <protection locked="0"/>
    </xf>
    <xf numFmtId="14" fontId="7" fillId="0" borderId="12" xfId="0" applyNumberFormat="1" applyFont="1" applyBorder="1" applyAlignment="1">
      <alignment horizontal="center"/>
    </xf>
    <xf numFmtId="167" fontId="7" fillId="0" borderId="12" xfId="0" applyNumberFormat="1" applyFont="1" applyBorder="1" applyProtection="1">
      <protection locked="0"/>
    </xf>
    <xf numFmtId="167" fontId="7" fillId="0" borderId="12" xfId="0" applyNumberFormat="1" applyFont="1" applyBorder="1" applyAlignment="1">
      <alignment horizontal="right"/>
    </xf>
    <xf numFmtId="0" fontId="47" fillId="0" borderId="9" xfId="0" applyFont="1" applyBorder="1"/>
    <xf numFmtId="0" fontId="52" fillId="10" borderId="0" xfId="0" applyFont="1" applyFill="1"/>
    <xf numFmtId="166" fontId="52" fillId="10" borderId="0" xfId="0" applyNumberFormat="1" applyFont="1" applyFill="1" applyAlignment="1">
      <alignment horizontal="right"/>
    </xf>
    <xf numFmtId="166" fontId="3" fillId="0" borderId="0" xfId="0" applyNumberFormat="1" applyFont="1" applyAlignment="1">
      <alignment horizontal="right"/>
    </xf>
    <xf numFmtId="9" fontId="3" fillId="0" borderId="10" xfId="0" applyNumberFormat="1" applyFont="1" applyBorder="1" applyAlignment="1">
      <alignment horizontal="center" vertical="center" wrapText="1"/>
    </xf>
    <xf numFmtId="0" fontId="20" fillId="0" borderId="13" xfId="0" applyFont="1" applyBorder="1" applyAlignment="1" applyProtection="1">
      <alignment vertical="center"/>
      <protection locked="0"/>
    </xf>
    <xf numFmtId="2" fontId="3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166" fontId="3" fillId="11" borderId="0" xfId="0" applyNumberFormat="1" applyFont="1" applyFill="1" applyAlignment="1">
      <alignment horizontal="left"/>
    </xf>
    <xf numFmtId="0" fontId="0" fillId="11" borderId="0" xfId="0" applyFill="1"/>
    <xf numFmtId="0" fontId="3" fillId="11" borderId="0" xfId="0" applyFont="1" applyFill="1"/>
    <xf numFmtId="0" fontId="14" fillId="11" borderId="0" xfId="0" applyFont="1" applyFill="1"/>
    <xf numFmtId="166" fontId="50" fillId="11" borderId="0" xfId="0" applyNumberFormat="1" applyFont="1" applyFill="1" applyAlignment="1">
      <alignment horizontal="left"/>
    </xf>
    <xf numFmtId="166" fontId="53" fillId="11" borderId="0" xfId="0" applyNumberFormat="1" applyFont="1" applyFill="1" applyAlignment="1">
      <alignment horizontal="left"/>
    </xf>
    <xf numFmtId="1" fontId="51" fillId="12" borderId="1" xfId="0" applyNumberFormat="1" applyFont="1" applyFill="1" applyBorder="1" applyAlignment="1" applyProtection="1">
      <alignment horizontal="right"/>
      <protection locked="0"/>
    </xf>
    <xf numFmtId="14" fontId="49" fillId="12" borderId="1" xfId="0" applyNumberFormat="1" applyFont="1" applyFill="1" applyBorder="1" applyAlignment="1">
      <alignment horizontal="center"/>
    </xf>
    <xf numFmtId="167" fontId="49" fillId="12" borderId="1" xfId="0" applyNumberFormat="1" applyFont="1" applyFill="1" applyBorder="1" applyAlignment="1" applyProtection="1">
      <alignment horizontal="center"/>
      <protection locked="0"/>
    </xf>
    <xf numFmtId="167" fontId="49" fillId="12" borderId="1" xfId="0" applyNumberFormat="1" applyFont="1" applyFill="1" applyBorder="1" applyProtection="1">
      <protection locked="0"/>
    </xf>
    <xf numFmtId="167" fontId="49" fillId="12" borderId="1" xfId="0" applyNumberFormat="1" applyFont="1" applyFill="1" applyBorder="1" applyAlignment="1">
      <alignment horizontal="right"/>
    </xf>
    <xf numFmtId="164" fontId="49" fillId="12" borderId="1" xfId="0" applyNumberFormat="1" applyFont="1" applyFill="1" applyBorder="1" applyProtection="1">
      <protection locked="0"/>
    </xf>
    <xf numFmtId="0" fontId="50" fillId="12" borderId="1" xfId="0" applyFont="1" applyFill="1" applyBorder="1" applyAlignment="1" applyProtection="1">
      <alignment vertical="center" wrapText="1"/>
      <protection locked="0"/>
    </xf>
    <xf numFmtId="164" fontId="50" fillId="12" borderId="1" xfId="0" applyNumberFormat="1" applyFont="1" applyFill="1" applyBorder="1" applyAlignment="1" applyProtection="1">
      <alignment vertical="center" wrapText="1"/>
      <protection locked="0"/>
    </xf>
    <xf numFmtId="0" fontId="51" fillId="12" borderId="1" xfId="0" applyFont="1" applyFill="1" applyBorder="1"/>
    <xf numFmtId="0" fontId="52" fillId="12" borderId="1" xfId="0" applyFont="1" applyFill="1" applyBorder="1"/>
    <xf numFmtId="0" fontId="51" fillId="12" borderId="0" xfId="0" applyFont="1" applyFill="1"/>
    <xf numFmtId="1" fontId="47" fillId="9" borderId="1" xfId="0" applyNumberFormat="1" applyFont="1" applyFill="1" applyBorder="1" applyProtection="1">
      <protection locked="0"/>
    </xf>
    <xf numFmtId="1" fontId="51" fillId="9" borderId="1" xfId="0" applyNumberFormat="1" applyFont="1" applyFill="1" applyBorder="1" applyAlignment="1" applyProtection="1">
      <alignment horizontal="right"/>
      <protection locked="0"/>
    </xf>
    <xf numFmtId="167" fontId="49" fillId="9" borderId="1" xfId="0" applyNumberFormat="1" applyFont="1" applyFill="1" applyBorder="1" applyAlignment="1" applyProtection="1">
      <alignment horizontal="center"/>
      <protection locked="0"/>
    </xf>
    <xf numFmtId="167" fontId="49" fillId="9" borderId="1" xfId="0" applyNumberFormat="1" applyFont="1" applyFill="1" applyBorder="1" applyProtection="1">
      <protection locked="0"/>
    </xf>
    <xf numFmtId="1" fontId="47" fillId="9" borderId="1" xfId="0" applyNumberFormat="1" applyFont="1" applyFill="1" applyBorder="1" applyAlignment="1" applyProtection="1">
      <alignment horizontal="right"/>
      <protection locked="0"/>
    </xf>
    <xf numFmtId="164" fontId="49" fillId="9" borderId="1" xfId="0" applyNumberFormat="1" applyFont="1" applyFill="1" applyBorder="1" applyProtection="1">
      <protection locked="0"/>
    </xf>
    <xf numFmtId="0" fontId="47" fillId="9" borderId="1" xfId="0" applyFont="1" applyFill="1" applyBorder="1"/>
    <xf numFmtId="0" fontId="50" fillId="9" borderId="1" xfId="0" applyFont="1" applyFill="1" applyBorder="1" applyAlignment="1" applyProtection="1">
      <alignment vertical="center" wrapText="1"/>
      <protection locked="0"/>
    </xf>
    <xf numFmtId="20" fontId="50" fillId="12" borderId="0" xfId="0" applyNumberFormat="1" applyFont="1" applyFill="1"/>
    <xf numFmtId="14" fontId="49" fillId="9" borderId="1" xfId="0" applyNumberFormat="1" applyFont="1" applyFill="1" applyBorder="1" applyAlignment="1">
      <alignment horizontal="center"/>
    </xf>
    <xf numFmtId="167" fontId="49" fillId="9" borderId="1" xfId="0" applyNumberFormat="1" applyFont="1" applyFill="1" applyBorder="1" applyAlignment="1">
      <alignment horizontal="right"/>
    </xf>
    <xf numFmtId="20" fontId="50" fillId="9" borderId="0" xfId="0" applyNumberFormat="1" applyFont="1" applyFill="1"/>
    <xf numFmtId="0" fontId="52" fillId="9" borderId="1" xfId="0" applyFont="1" applyFill="1" applyBorder="1"/>
    <xf numFmtId="0" fontId="4" fillId="9" borderId="0" xfId="0" applyFont="1" applyFill="1"/>
    <xf numFmtId="0" fontId="4" fillId="9" borderId="1" xfId="0" applyFont="1" applyFill="1" applyBorder="1"/>
    <xf numFmtId="164" fontId="3" fillId="9" borderId="1" xfId="0" applyNumberFormat="1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horizontal="center"/>
    </xf>
    <xf numFmtId="14" fontId="4" fillId="0" borderId="0" xfId="0" applyNumberFormat="1" applyFont="1"/>
    <xf numFmtId="1" fontId="47" fillId="9" borderId="11" xfId="0" applyNumberFormat="1" applyFont="1" applyFill="1" applyBorder="1" applyAlignment="1" applyProtection="1">
      <alignment horizontal="right"/>
      <protection locked="0"/>
    </xf>
    <xf numFmtId="0" fontId="56" fillId="12" borderId="1" xfId="0" applyFont="1" applyFill="1" applyBorder="1"/>
    <xf numFmtId="0" fontId="47" fillId="9" borderId="0" xfId="0" applyFont="1" applyFill="1"/>
    <xf numFmtId="0" fontId="4" fillId="0" borderId="1" xfId="0" applyFont="1" applyBorder="1"/>
    <xf numFmtId="0" fontId="52" fillId="12" borderId="0" xfId="0" applyFont="1" applyFill="1"/>
    <xf numFmtId="20" fontId="3" fillId="12" borderId="0" xfId="0" applyNumberFormat="1" applyFont="1" applyFill="1"/>
    <xf numFmtId="0" fontId="0" fillId="12" borderId="0" xfId="0" applyFill="1"/>
    <xf numFmtId="1" fontId="51" fillId="12" borderId="1" xfId="0" applyNumberFormat="1" applyFont="1" applyFill="1" applyBorder="1" applyProtection="1">
      <protection locked="0"/>
    </xf>
    <xf numFmtId="0" fontId="28" fillId="5" borderId="5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167" fontId="31" fillId="0" borderId="14" xfId="0" applyNumberFormat="1" applyFont="1" applyBorder="1" applyAlignment="1">
      <alignment horizontal="center" vertical="center"/>
    </xf>
    <xf numFmtId="167" fontId="31" fillId="0" borderId="8" xfId="0" applyNumberFormat="1" applyFont="1" applyBorder="1" applyAlignment="1">
      <alignment horizontal="center" vertical="center"/>
    </xf>
    <xf numFmtId="167" fontId="31" fillId="0" borderId="6" xfId="0" applyNumberFormat="1" applyFont="1" applyBorder="1" applyAlignment="1">
      <alignment horizontal="center" vertical="center"/>
    </xf>
    <xf numFmtId="167" fontId="3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0" fillId="0" borderId="13" xfId="0" applyFont="1" applyBorder="1" applyAlignment="1" applyProtection="1">
      <alignment vertical="center"/>
      <protection locked="0"/>
    </xf>
    <xf numFmtId="166" fontId="3" fillId="0" borderId="0" xfId="0" applyNumberFormat="1" applyFont="1" applyAlignment="1">
      <alignment horizontal="right"/>
    </xf>
    <xf numFmtId="0" fontId="45" fillId="0" borderId="0" xfId="0" applyFont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4" fillId="0" borderId="5" xfId="0" applyFont="1" applyBorder="1" applyAlignment="1" applyProtection="1">
      <alignment horizontal="left" vertical="center"/>
      <protection locked="0"/>
    </xf>
    <xf numFmtId="0" fontId="44" fillId="0" borderId="13" xfId="0" applyFont="1" applyBorder="1" applyProtection="1">
      <protection locked="0"/>
    </xf>
    <xf numFmtId="0" fontId="44" fillId="0" borderId="13" xfId="0" applyFont="1" applyBorder="1"/>
    <xf numFmtId="4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7" fontId="15" fillId="0" borderId="14" xfId="0" applyNumberFormat="1" applyFont="1" applyBorder="1" applyAlignment="1">
      <alignment horizontal="center" vertical="center"/>
    </xf>
    <xf numFmtId="167" fontId="14" fillId="0" borderId="8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3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13" xfId="0" applyFont="1" applyBorder="1"/>
    <xf numFmtId="0" fontId="0" fillId="0" borderId="13" xfId="0" applyBorder="1"/>
    <xf numFmtId="0" fontId="0" fillId="0" borderId="9" xfId="0" applyBorder="1"/>
    <xf numFmtId="0" fontId="3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9525</xdr:rowOff>
    </xdr:from>
    <xdr:to>
      <xdr:col>10</xdr:col>
      <xdr:colOff>38100</xdr:colOff>
      <xdr:row>6</xdr:row>
      <xdr:rowOff>209550</xdr:rowOff>
    </xdr:to>
    <xdr:pic>
      <xdr:nvPicPr>
        <xdr:cNvPr id="2291" name="Picture 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33375"/>
          <a:ext cx="10191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333375</xdr:colOff>
      <xdr:row>3</xdr:row>
      <xdr:rowOff>47625</xdr:rowOff>
    </xdr:to>
    <xdr:pic>
      <xdr:nvPicPr>
        <xdr:cNvPr id="5" name="Kuva 4" descr="http://www.popli.fi/@Bin/1513525/popli_fb.jpeg">
          <a:extLst>
            <a:ext uri="{FF2B5EF4-FFF2-40B4-BE49-F238E27FC236}">
              <a16:creationId xmlns:a16="http://schemas.microsoft.com/office/drawing/2014/main" id="{E7BE51AB-DD5C-4D94-BCAF-363B6BB13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190500</xdr:colOff>
      <xdr:row>3</xdr:row>
      <xdr:rowOff>9525</xdr:rowOff>
    </xdr:to>
    <xdr:pic>
      <xdr:nvPicPr>
        <xdr:cNvPr id="5" name="Kuva 4" descr="http://www.popli.fi/@Bin/1513525/popli_fb.jpeg">
          <a:extLst>
            <a:ext uri="{FF2B5EF4-FFF2-40B4-BE49-F238E27FC236}">
              <a16:creationId xmlns:a16="http://schemas.microsoft.com/office/drawing/2014/main" id="{5F34AC61-6E25-4D34-89FF-53E02246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142875</xdr:colOff>
      <xdr:row>3</xdr:row>
      <xdr:rowOff>9525</xdr:rowOff>
    </xdr:to>
    <xdr:pic>
      <xdr:nvPicPr>
        <xdr:cNvPr id="5" name="Kuva 4" descr="http://www.popli.fi/@Bin/1513525/popli_fb.jpeg">
          <a:extLst>
            <a:ext uri="{FF2B5EF4-FFF2-40B4-BE49-F238E27FC236}">
              <a16:creationId xmlns:a16="http://schemas.microsoft.com/office/drawing/2014/main" id="{FC601F7F-6D78-4FEB-8BDD-7863A108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44450</xdr:colOff>
      <xdr:row>3</xdr:row>
      <xdr:rowOff>6350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C5546AA7-3677-45BD-A221-72EF4F5A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3</xdr:row>
      <xdr:rowOff>9525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94B74C34-725D-4FF9-94D0-916EA341D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1</xdr:col>
      <xdr:colOff>133350</xdr:colOff>
      <xdr:row>3</xdr:row>
      <xdr:rowOff>19050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37F58690-21FF-495A-B4F8-D1761854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161925</xdr:colOff>
      <xdr:row>3</xdr:row>
      <xdr:rowOff>38100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D6920ED2-A003-4600-A08E-F5E6EC3A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</xdr:rowOff>
    </xdr:from>
    <xdr:to>
      <xdr:col>1</xdr:col>
      <xdr:colOff>161925</xdr:colOff>
      <xdr:row>3</xdr:row>
      <xdr:rowOff>19050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A0621A0A-B1CC-4E59-9066-1DA94BFFD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133350</xdr:colOff>
      <xdr:row>3</xdr:row>
      <xdr:rowOff>9525</xdr:rowOff>
    </xdr:to>
    <xdr:pic>
      <xdr:nvPicPr>
        <xdr:cNvPr id="3" name="Kuva 2" descr="http://www.popli.fi/@Bin/1513525/popli_fb.jpeg">
          <a:extLst>
            <a:ext uri="{FF2B5EF4-FFF2-40B4-BE49-F238E27FC236}">
              <a16:creationId xmlns:a16="http://schemas.microsoft.com/office/drawing/2014/main" id="{3F4BD6A7-26C5-4530-B73D-4A4106B5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85725</xdr:colOff>
      <xdr:row>3</xdr:row>
      <xdr:rowOff>19050</xdr:rowOff>
    </xdr:to>
    <xdr:pic>
      <xdr:nvPicPr>
        <xdr:cNvPr id="5" name="Kuva 4" descr="http://www.popli.fi/@Bin/1513525/popli_fb.jpeg">
          <a:extLst>
            <a:ext uri="{FF2B5EF4-FFF2-40B4-BE49-F238E27FC236}">
              <a16:creationId xmlns:a16="http://schemas.microsoft.com/office/drawing/2014/main" id="{397EADC1-8376-41A1-BC41-D34384724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133350</xdr:colOff>
      <xdr:row>3</xdr:row>
      <xdr:rowOff>66675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20D3DE40-A1F5-4BC8-BAFE-2990D916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1</xdr:col>
      <xdr:colOff>133350</xdr:colOff>
      <xdr:row>3</xdr:row>
      <xdr:rowOff>19050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0001751A-801E-480C-B815-53D9FF50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142875</xdr:colOff>
      <xdr:row>3</xdr:row>
      <xdr:rowOff>9525</xdr:rowOff>
    </xdr:to>
    <xdr:pic>
      <xdr:nvPicPr>
        <xdr:cNvPr id="4" name="Kuva 3" descr="http://www.popli.fi/@Bin/1513525/popli_fb.jpeg">
          <a:extLst>
            <a:ext uri="{FF2B5EF4-FFF2-40B4-BE49-F238E27FC236}">
              <a16:creationId xmlns:a16="http://schemas.microsoft.com/office/drawing/2014/main" id="{43DE517B-C447-4916-A5E2-D9B9E4F2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tu Riepula" id="{CCCEE4CE-8458-4D01-84C3-6633509E738D}" userId="S::satu.riepula@popli.fi::4a24c9f5-7670-4954-b04e-aeece0e379f0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6" dT="2020-12-01T11:14:37.14" personId="{CCCEE4CE-8458-4D01-84C3-6633509E738D}" id="{94685E55-E967-4D72-B700-FAB11AD66630}">
    <text>Esim jos aloitat työt klo 8:00 aamulla, lopetat klo 16:00 ja lisäksi pidät illalla koulutuksen klo 18-21, työaika 8:00-21:00, poissaolo 2 h, vapaana pidettävät 3 h TAI teet töitä 8:00-16:00, käyt omilla asioilla 11-14, poissaolot 3 h, vapaana pidetyt 3 h!!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61"/>
  <sheetViews>
    <sheetView zoomScaleNormal="100" workbookViewId="0">
      <pane xSplit="2" ySplit="10" topLeftCell="C17" activePane="bottomRight" state="frozen"/>
      <selection pane="topRight" activeCell="C7" sqref="C7:G7"/>
      <selection pane="bottomLeft" activeCell="C7" sqref="C7:G7"/>
      <selection pane="bottomRight" activeCell="A8" sqref="A8"/>
    </sheetView>
  </sheetViews>
  <sheetFormatPr defaultRowHeight="12.5" x14ac:dyDescent="0.25"/>
  <cols>
    <col min="1" max="1" width="4.6328125" customWidth="1"/>
    <col min="2" max="2" width="17.90625" customWidth="1"/>
    <col min="3" max="4" width="13.453125" customWidth="1"/>
    <col min="5" max="5" width="9.6328125" customWidth="1"/>
    <col min="6" max="6" width="9.90625" customWidth="1"/>
    <col min="7" max="7" width="9.36328125" customWidth="1"/>
    <col min="8" max="8" width="11.90625" customWidth="1"/>
    <col min="9" max="9" width="12" customWidth="1"/>
    <col min="10" max="10" width="11.453125" customWidth="1"/>
    <col min="11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B2" s="58"/>
      <c r="F2" s="1" t="s">
        <v>0</v>
      </c>
      <c r="O2"/>
    </row>
    <row r="3" spans="1:17" ht="13" x14ac:dyDescent="0.3">
      <c r="F3" s="63" t="s">
        <v>1</v>
      </c>
      <c r="I3" s="4"/>
      <c r="J3" s="4"/>
      <c r="O3"/>
    </row>
    <row r="4" spans="1:17" ht="12.75" customHeight="1" x14ac:dyDescent="0.25">
      <c r="A4" s="249" t="s">
        <v>2</v>
      </c>
      <c r="B4" s="249"/>
      <c r="C4" s="249"/>
      <c r="D4" s="249"/>
      <c r="E4" s="249"/>
      <c r="F4" s="64" t="s">
        <v>3</v>
      </c>
      <c r="G4" s="5"/>
      <c r="H4" s="5"/>
      <c r="I4" s="34"/>
      <c r="J4" s="254"/>
      <c r="O4"/>
    </row>
    <row r="5" spans="1:17" x14ac:dyDescent="0.25">
      <c r="A5" s="249"/>
      <c r="B5" s="249"/>
      <c r="C5" s="249"/>
      <c r="D5" s="249"/>
      <c r="E5" s="249"/>
      <c r="F5" s="6"/>
      <c r="G5" s="7"/>
      <c r="H5" s="7"/>
      <c r="I5" s="34"/>
      <c r="J5" s="254"/>
      <c r="O5"/>
    </row>
    <row r="6" spans="1:17" x14ac:dyDescent="0.25">
      <c r="F6" s="6"/>
      <c r="G6" s="5"/>
      <c r="H6" s="5"/>
      <c r="I6" s="34"/>
      <c r="J6" s="254"/>
      <c r="O6"/>
    </row>
    <row r="7" spans="1:17" ht="20" x14ac:dyDescent="0.4">
      <c r="A7" s="244">
        <v>2023</v>
      </c>
      <c r="B7" s="244"/>
      <c r="C7" s="255"/>
      <c r="D7" s="255"/>
      <c r="E7" s="255"/>
      <c r="F7" s="6"/>
      <c r="G7" s="5"/>
      <c r="H7" s="5"/>
      <c r="I7" s="13"/>
      <c r="J7" s="254"/>
      <c r="O7"/>
    </row>
    <row r="8" spans="1:17" ht="15" customHeight="1" x14ac:dyDescent="0.25">
      <c r="F8" s="6"/>
      <c r="H8" s="5"/>
      <c r="I8" s="8"/>
      <c r="J8" s="8"/>
      <c r="O8"/>
    </row>
    <row r="9" spans="1:17" ht="27" customHeight="1" x14ac:dyDescent="0.25">
      <c r="A9" s="18" t="s">
        <v>4</v>
      </c>
      <c r="B9" s="253"/>
      <c r="C9" s="253"/>
      <c r="D9" s="253"/>
      <c r="E9" s="253"/>
      <c r="F9" s="253"/>
      <c r="G9" s="253"/>
      <c r="H9" s="192"/>
      <c r="I9" s="192"/>
      <c r="J9" s="56"/>
      <c r="O9"/>
    </row>
    <row r="10" spans="1:17" ht="42" x14ac:dyDescent="0.25">
      <c r="A10" s="26"/>
      <c r="B10" s="27" t="s">
        <v>5</v>
      </c>
      <c r="C10" s="33" t="s">
        <v>6</v>
      </c>
      <c r="D10" s="60" t="s">
        <v>7</v>
      </c>
      <c r="E10" s="28" t="s">
        <v>8</v>
      </c>
      <c r="F10" s="30" t="s">
        <v>9</v>
      </c>
      <c r="G10" s="31" t="s">
        <v>10</v>
      </c>
      <c r="H10" s="39" t="s">
        <v>11</v>
      </c>
      <c r="I10" s="40" t="s">
        <v>12</v>
      </c>
      <c r="J10" s="49" t="s">
        <v>13</v>
      </c>
    </row>
    <row r="11" spans="1:17" ht="12.75" customHeight="1" x14ac:dyDescent="0.35">
      <c r="A11" s="25"/>
      <c r="B11" s="29"/>
      <c r="C11" s="250" t="s">
        <v>14</v>
      </c>
      <c r="D11" s="251"/>
      <c r="E11" s="251"/>
      <c r="F11" s="251"/>
      <c r="G11" s="252"/>
      <c r="H11" s="241" t="s">
        <v>15</v>
      </c>
      <c r="I11" s="242"/>
      <c r="J11" s="243"/>
    </row>
    <row r="12" spans="1:17" ht="17.5" x14ac:dyDescent="0.35">
      <c r="A12" s="26"/>
      <c r="B12" s="57" t="s">
        <v>16</v>
      </c>
      <c r="C12" s="66"/>
      <c r="D12" s="66"/>
      <c r="E12" s="66"/>
      <c r="F12" s="65">
        <f>SUM(tammi!I12)</f>
        <v>0</v>
      </c>
      <c r="G12" s="66"/>
      <c r="H12" s="35">
        <f>SUM(tammi!K12)</f>
        <v>0</v>
      </c>
      <c r="I12" s="41"/>
      <c r="J12" s="50"/>
    </row>
    <row r="13" spans="1:17" ht="24.9" customHeight="1" x14ac:dyDescent="0.35">
      <c r="A13" s="26"/>
      <c r="B13" s="24" t="s">
        <v>17</v>
      </c>
      <c r="C13" s="75">
        <f>SUM(tammi!F51)</f>
        <v>0</v>
      </c>
      <c r="D13" s="76">
        <f>SUM(tammi!G51)</f>
        <v>-4.3750000000000009</v>
      </c>
      <c r="E13" s="76">
        <f>SUM(tammi!H51)</f>
        <v>0</v>
      </c>
      <c r="F13" s="67">
        <f>SUM(tammi!I51)</f>
        <v>0</v>
      </c>
      <c r="G13" s="68">
        <f>SUM(tammi!J51)</f>
        <v>0</v>
      </c>
      <c r="H13" s="36">
        <f>SUM(tammi!K51)</f>
        <v>0</v>
      </c>
      <c r="I13" s="42">
        <f>SUM(tammi!L51)</f>
        <v>0</v>
      </c>
      <c r="J13" s="51">
        <f>SUM(tammi!M51)</f>
        <v>0</v>
      </c>
    </row>
    <row r="14" spans="1:17" ht="24.9" customHeight="1" x14ac:dyDescent="0.35">
      <c r="A14" s="26"/>
      <c r="B14" s="24" t="s">
        <v>18</v>
      </c>
      <c r="C14" s="75">
        <f>SUM(helmi!F50)</f>
        <v>0</v>
      </c>
      <c r="D14" s="76">
        <f>SUM(helmi!G50)</f>
        <v>-4.1666666666666679</v>
      </c>
      <c r="E14" s="76">
        <f>SUM(helmi!H50)</f>
        <v>0</v>
      </c>
      <c r="F14" s="67">
        <f>SUM(helmi!I50)</f>
        <v>0</v>
      </c>
      <c r="G14" s="68">
        <f>SUM(helmi!J50)</f>
        <v>0</v>
      </c>
      <c r="H14" s="36">
        <f>SUM(helmi!K50)</f>
        <v>0</v>
      </c>
      <c r="I14" s="42">
        <f>SUM(helmi!L50)</f>
        <v>0</v>
      </c>
      <c r="J14" s="51">
        <f>SUM(helmi!M50)</f>
        <v>0</v>
      </c>
    </row>
    <row r="15" spans="1:17" ht="24.9" customHeight="1" x14ac:dyDescent="0.35">
      <c r="A15" s="26"/>
      <c r="B15" s="24" t="s">
        <v>19</v>
      </c>
      <c r="C15" s="75">
        <f>SUM(huhti!F48)</f>
        <v>0</v>
      </c>
      <c r="D15" s="76">
        <f>SUM(maalis!G48)</f>
        <v>-4.791666666666667</v>
      </c>
      <c r="E15" s="76">
        <f>SUM(maalis!H48)</f>
        <v>0</v>
      </c>
      <c r="F15" s="67">
        <f>SUM(maalis!I48)</f>
        <v>0</v>
      </c>
      <c r="G15" s="68">
        <f>SUM(maalis!J48)</f>
        <v>0</v>
      </c>
      <c r="H15" s="36">
        <f>SUM(maalis!K48)</f>
        <v>0</v>
      </c>
      <c r="I15" s="42">
        <f>SUM(maalis!L48)</f>
        <v>0</v>
      </c>
      <c r="J15" s="51">
        <f>SUM(maalis!M48)</f>
        <v>0</v>
      </c>
      <c r="O15"/>
    </row>
    <row r="16" spans="1:17" ht="24.9" customHeight="1" x14ac:dyDescent="0.35">
      <c r="A16" s="26"/>
      <c r="B16" s="24" t="s">
        <v>20</v>
      </c>
      <c r="C16" s="75">
        <f>SUM(huhti!F51)</f>
        <v>0</v>
      </c>
      <c r="D16" s="76">
        <f>SUM(huhti!G51)</f>
        <v>-3.7500000000000009</v>
      </c>
      <c r="E16" s="76">
        <f>SUM(huhti!H51)</f>
        <v>0</v>
      </c>
      <c r="F16" s="67">
        <f>SUM(huhti!I51)</f>
        <v>0</v>
      </c>
      <c r="G16" s="68">
        <f>SUM(huhti!J51)</f>
        <v>0</v>
      </c>
      <c r="H16" s="36">
        <f>SUM(huhti!K51)</f>
        <v>0</v>
      </c>
      <c r="I16" s="42">
        <f>SUM(huhti!L51)</f>
        <v>0</v>
      </c>
      <c r="J16" s="51">
        <f>SUM(huhti!M51)</f>
        <v>0</v>
      </c>
      <c r="O16"/>
      <c r="P16" s="2"/>
      <c r="Q16" s="2"/>
    </row>
    <row r="17" spans="1:15" ht="24.9" customHeight="1" x14ac:dyDescent="0.35">
      <c r="A17" s="26"/>
      <c r="B17" s="24" t="s">
        <v>21</v>
      </c>
      <c r="C17" s="75">
        <f>SUM(touko!F50)</f>
        <v>0</v>
      </c>
      <c r="D17" s="76">
        <f>SUM(touko!G50)</f>
        <v>-4.3750000000000009</v>
      </c>
      <c r="E17" s="76">
        <f>SUM(touko!H50)</f>
        <v>0</v>
      </c>
      <c r="F17" s="67">
        <f>SUM(touko!I50)</f>
        <v>0</v>
      </c>
      <c r="G17" s="68">
        <f>SUM(touko!J50)</f>
        <v>0</v>
      </c>
      <c r="H17" s="36">
        <f>SUM(touko!K50)</f>
        <v>0</v>
      </c>
      <c r="I17" s="42">
        <f>SUM(touko!L50)</f>
        <v>0</v>
      </c>
      <c r="J17" s="51">
        <f>SUM(touko!M50)</f>
        <v>0</v>
      </c>
      <c r="O17"/>
    </row>
    <row r="18" spans="1:15" ht="24.9" customHeight="1" x14ac:dyDescent="0.35">
      <c r="A18" s="26"/>
      <c r="B18" s="24" t="s">
        <v>22</v>
      </c>
      <c r="C18" s="75">
        <f>SUM(kesä!F48)</f>
        <v>0</v>
      </c>
      <c r="D18" s="76">
        <f>SUM(kesä!G48)</f>
        <v>-4.3750000000000009</v>
      </c>
      <c r="E18" s="76">
        <f>SUM(kesä!H48)</f>
        <v>0</v>
      </c>
      <c r="F18" s="67">
        <f>SUM(kesä!I48)</f>
        <v>0</v>
      </c>
      <c r="G18" s="68">
        <f>SUM(kesä!J48)</f>
        <v>0</v>
      </c>
      <c r="H18" s="36">
        <f>SUM(kesä!K48)</f>
        <v>0</v>
      </c>
      <c r="I18" s="42">
        <f>SUM(kesä!L48)</f>
        <v>0</v>
      </c>
      <c r="J18" s="51">
        <f>SUM(kesä!M48)</f>
        <v>0</v>
      </c>
      <c r="O18"/>
    </row>
    <row r="19" spans="1:15" ht="24.9" customHeight="1" x14ac:dyDescent="0.35">
      <c r="A19" s="26"/>
      <c r="B19" s="24" t="s">
        <v>23</v>
      </c>
      <c r="C19" s="75">
        <f>SUM(heinä!F46)</f>
        <v>0</v>
      </c>
      <c r="D19" s="76">
        <f>SUM(heinä!G46)</f>
        <v>-4.3750000000000009</v>
      </c>
      <c r="E19" s="76">
        <f>SUM(heinä!H46)</f>
        <v>0</v>
      </c>
      <c r="F19" s="67">
        <f>SUM(heinä!I46)</f>
        <v>0</v>
      </c>
      <c r="G19" s="68">
        <f>SUM(heinä!J46)</f>
        <v>0</v>
      </c>
      <c r="H19" s="36">
        <f>SUM(heinä!K46)</f>
        <v>0</v>
      </c>
      <c r="I19" s="42">
        <f>SUM(heinä!L46)</f>
        <v>0</v>
      </c>
      <c r="J19" s="51">
        <f>SUM(heinä!M46)</f>
        <v>0</v>
      </c>
      <c r="O19"/>
    </row>
    <row r="20" spans="1:15" ht="24.9" customHeight="1" x14ac:dyDescent="0.35">
      <c r="A20" s="26"/>
      <c r="B20" s="24" t="s">
        <v>24</v>
      </c>
      <c r="C20" s="75">
        <f>SUM(elo!F50)</f>
        <v>0</v>
      </c>
      <c r="D20" s="76">
        <f>SUM(elo!G50)</f>
        <v>-4.791666666666667</v>
      </c>
      <c r="E20" s="76">
        <f>SUM(elo!H50)</f>
        <v>0</v>
      </c>
      <c r="F20" s="67">
        <f>SUM(elo!I50)</f>
        <v>0</v>
      </c>
      <c r="G20" s="68">
        <f>SUM(elo!J50)</f>
        <v>0</v>
      </c>
      <c r="H20" s="36">
        <f>SUM(elo!K50)</f>
        <v>0</v>
      </c>
      <c r="I20" s="42">
        <f>SUM(elo!L50)</f>
        <v>0</v>
      </c>
      <c r="J20" s="51">
        <f>SUM(elo!M50)</f>
        <v>0</v>
      </c>
      <c r="O20"/>
    </row>
    <row r="21" spans="1:15" ht="24.9" customHeight="1" x14ac:dyDescent="0.35">
      <c r="A21" s="26"/>
      <c r="B21" s="24" t="s">
        <v>25</v>
      </c>
      <c r="C21" s="75">
        <f>SUM(syys!F48)</f>
        <v>0</v>
      </c>
      <c r="D21" s="76">
        <f>SUM(syys!G48)</f>
        <v>-4.3750000000000009</v>
      </c>
      <c r="E21" s="76">
        <f>SUM(syys!H48)</f>
        <v>0</v>
      </c>
      <c r="F21" s="67">
        <f>SUM(syys!I48)</f>
        <v>0</v>
      </c>
      <c r="G21" s="68">
        <f>SUM(syys!J48)</f>
        <v>0</v>
      </c>
      <c r="H21" s="36">
        <f>SUM(syys!K48)</f>
        <v>0</v>
      </c>
      <c r="I21" s="42">
        <f>SUM(syys!L48)</f>
        <v>0</v>
      </c>
      <c r="J21" s="51">
        <f>SUM(syys!M48)</f>
        <v>0</v>
      </c>
      <c r="O21"/>
    </row>
    <row r="22" spans="1:15" ht="24.9" customHeight="1" x14ac:dyDescent="0.35">
      <c r="A22" s="26"/>
      <c r="B22" s="24" t="s">
        <v>26</v>
      </c>
      <c r="C22" s="75">
        <f>SUM(loka!F50)</f>
        <v>0</v>
      </c>
      <c r="D22" s="76">
        <f>SUM(loka!G50)</f>
        <v>-4.5833333333333339</v>
      </c>
      <c r="E22" s="76">
        <f>SUM(loka!H50)</f>
        <v>0</v>
      </c>
      <c r="F22" s="67">
        <f>SUM(loka!I50)</f>
        <v>0</v>
      </c>
      <c r="G22" s="68">
        <f>SUM(loka!J50)</f>
        <v>0</v>
      </c>
      <c r="H22" s="36">
        <f>SUM(loka!K50)</f>
        <v>0</v>
      </c>
      <c r="I22" s="42">
        <f>SUM(loka!L50)</f>
        <v>0</v>
      </c>
      <c r="J22" s="51">
        <f>SUM(loka!M50)</f>
        <v>0</v>
      </c>
      <c r="O22"/>
    </row>
    <row r="23" spans="1:15" ht="24.9" customHeight="1" x14ac:dyDescent="0.35">
      <c r="A23" s="26"/>
      <c r="B23" s="24" t="s">
        <v>27</v>
      </c>
      <c r="C23" s="75">
        <f>SUM(marras!F49)</f>
        <v>0</v>
      </c>
      <c r="D23" s="76">
        <f>SUM(marras!G49)</f>
        <v>-4.5833333333333339</v>
      </c>
      <c r="E23" s="76">
        <f>SUM(marras!H49)</f>
        <v>0</v>
      </c>
      <c r="F23" s="67">
        <f>SUM(marras!I49)</f>
        <v>0</v>
      </c>
      <c r="G23" s="68">
        <f>SUM(marras!J49)</f>
        <v>0</v>
      </c>
      <c r="H23" s="36">
        <f>SUM(marras!K49)</f>
        <v>0</v>
      </c>
      <c r="I23" s="42">
        <f>SUM(marras!L49)</f>
        <v>0</v>
      </c>
      <c r="J23" s="51">
        <f>SUM(marras!M49)</f>
        <v>0</v>
      </c>
      <c r="O23"/>
    </row>
    <row r="24" spans="1:15" ht="24.9" customHeight="1" x14ac:dyDescent="0.35">
      <c r="A24" s="26"/>
      <c r="B24" s="17" t="s">
        <v>28</v>
      </c>
      <c r="C24" s="77">
        <f>SUM(joulu!F47)</f>
        <v>0</v>
      </c>
      <c r="D24" s="78">
        <f>SUM(joulu!G47)</f>
        <v>-3.7500000000000009</v>
      </c>
      <c r="E24" s="78">
        <f>SUM(joulu!H47)</f>
        <v>0</v>
      </c>
      <c r="F24" s="69">
        <f>SUM(joulu!I47)</f>
        <v>0</v>
      </c>
      <c r="G24" s="70">
        <f>SUM(joulu!J47)</f>
        <v>0</v>
      </c>
      <c r="H24" s="37">
        <f>SUM(joulu!K47)</f>
        <v>0</v>
      </c>
      <c r="I24" s="43">
        <f>SUM(joulu!L47)</f>
        <v>0</v>
      </c>
      <c r="J24" s="52">
        <f>SUM(joulu!M47)</f>
        <v>0</v>
      </c>
      <c r="O24"/>
    </row>
    <row r="25" spans="1:15" ht="21" customHeight="1" x14ac:dyDescent="0.4">
      <c r="A25" s="26"/>
      <c r="B25" s="15" t="s">
        <v>29</v>
      </c>
      <c r="C25" s="79">
        <f>SUM(C12:C24)</f>
        <v>0</v>
      </c>
      <c r="D25" s="80">
        <f>SUM(D12:D24)</f>
        <v>-52.291666666666671</v>
      </c>
      <c r="E25" s="81">
        <f t="shared" ref="E25:J25" si="0">SUM(E12:E24)</f>
        <v>0</v>
      </c>
      <c r="F25" s="71">
        <f>SUM(F12:F24)</f>
        <v>0</v>
      </c>
      <c r="G25" s="72">
        <f>SUM(G13:G24)</f>
        <v>0</v>
      </c>
      <c r="H25" s="38">
        <f t="shared" si="0"/>
        <v>0</v>
      </c>
      <c r="I25" s="44">
        <f t="shared" si="0"/>
        <v>0</v>
      </c>
      <c r="J25" s="53">
        <f t="shared" si="0"/>
        <v>0</v>
      </c>
      <c r="O25"/>
    </row>
    <row r="26" spans="1:15" ht="22.5" customHeight="1" x14ac:dyDescent="0.4">
      <c r="A26" s="26"/>
      <c r="B26" s="32" t="s">
        <v>30</v>
      </c>
      <c r="C26" s="82"/>
      <c r="D26" s="80"/>
      <c r="E26" s="82"/>
      <c r="F26" s="245">
        <f>F25-G25</f>
        <v>0</v>
      </c>
      <c r="G26" s="246"/>
      <c r="H26" s="47"/>
      <c r="I26" s="45"/>
      <c r="J26" s="54"/>
      <c r="O26"/>
    </row>
    <row r="27" spans="1:15" ht="15" customHeight="1" x14ac:dyDescent="0.35">
      <c r="A27" s="25"/>
      <c r="B27" s="19"/>
      <c r="C27" s="78"/>
      <c r="D27" s="83"/>
      <c r="E27" s="78"/>
      <c r="F27" s="247"/>
      <c r="G27" s="248"/>
      <c r="H27" s="48"/>
      <c r="I27" s="46"/>
      <c r="J27" s="55"/>
      <c r="O27"/>
    </row>
    <row r="28" spans="1:15" ht="15" hidden="1" customHeight="1" x14ac:dyDescent="0.35">
      <c r="B28" s="22"/>
      <c r="C28" s="23"/>
      <c r="D28" s="23"/>
      <c r="E28" s="23"/>
      <c r="F28" s="23"/>
      <c r="G28" s="23"/>
      <c r="H28" s="23"/>
      <c r="I28" s="23"/>
      <c r="J28" s="24"/>
      <c r="O28"/>
    </row>
    <row r="29" spans="1:15" ht="15" hidden="1" customHeight="1" x14ac:dyDescent="0.4">
      <c r="B29" s="20" t="s">
        <v>31</v>
      </c>
      <c r="C29" s="14"/>
      <c r="D29" s="14"/>
      <c r="E29" s="14"/>
      <c r="F29" s="14"/>
      <c r="G29" s="14"/>
      <c r="H29" s="14"/>
      <c r="I29" s="14"/>
      <c r="J29" s="15"/>
      <c r="O29"/>
    </row>
    <row r="30" spans="1:15" ht="15" hidden="1" customHeight="1" x14ac:dyDescent="0.35">
      <c r="B30" s="21"/>
      <c r="C30" s="16"/>
      <c r="D30" s="16"/>
      <c r="E30" s="16"/>
      <c r="F30" s="16"/>
      <c r="G30" s="16"/>
      <c r="H30" s="16"/>
      <c r="I30" s="16"/>
      <c r="J30" s="17"/>
      <c r="O30"/>
    </row>
    <row r="31" spans="1:15" ht="15" customHeight="1" x14ac:dyDescent="0.25">
      <c r="O31"/>
    </row>
    <row r="32" spans="1:15" ht="15" customHeight="1" x14ac:dyDescent="0.25">
      <c r="O32"/>
    </row>
    <row r="33" spans="9:15" ht="15" customHeight="1" x14ac:dyDescent="0.25">
      <c r="I33" t="s">
        <v>32</v>
      </c>
      <c r="O33"/>
    </row>
    <row r="34" spans="9:15" ht="15" customHeight="1" x14ac:dyDescent="0.25">
      <c r="O34"/>
    </row>
    <row r="35" spans="9:15" ht="15" customHeight="1" x14ac:dyDescent="0.25">
      <c r="O35"/>
    </row>
    <row r="36" spans="9:15" ht="15" customHeight="1" x14ac:dyDescent="0.25">
      <c r="O36"/>
    </row>
    <row r="37" spans="9:15" ht="15" customHeight="1" x14ac:dyDescent="0.25">
      <c r="O37"/>
    </row>
    <row r="38" spans="9:15" ht="15" customHeight="1" x14ac:dyDescent="0.25">
      <c r="O38"/>
    </row>
    <row r="39" spans="9:15" ht="15" customHeight="1" x14ac:dyDescent="0.25">
      <c r="O39"/>
    </row>
    <row r="40" spans="9:15" ht="15" customHeight="1" x14ac:dyDescent="0.25">
      <c r="O40"/>
    </row>
    <row r="41" spans="9:15" ht="15" customHeight="1" x14ac:dyDescent="0.25">
      <c r="O41"/>
    </row>
    <row r="42" spans="9:15" ht="15" customHeight="1" x14ac:dyDescent="0.25">
      <c r="O42"/>
    </row>
    <row r="43" spans="9:15" ht="15" customHeight="1" x14ac:dyDescent="0.25">
      <c r="O43"/>
    </row>
    <row r="44" spans="9:15" ht="15" customHeight="1" x14ac:dyDescent="0.25">
      <c r="O44"/>
    </row>
    <row r="45" spans="9:15" ht="15" customHeight="1" x14ac:dyDescent="0.25">
      <c r="O45"/>
    </row>
    <row r="46" spans="9:15" ht="15" customHeight="1" x14ac:dyDescent="0.25">
      <c r="O46"/>
    </row>
    <row r="47" spans="9:15" ht="15" customHeight="1" x14ac:dyDescent="0.25">
      <c r="O47"/>
    </row>
    <row r="48" spans="9:15" ht="15" customHeight="1" x14ac:dyDescent="0.25">
      <c r="O48"/>
    </row>
    <row r="49" spans="15:15" ht="15" customHeight="1" x14ac:dyDescent="0.25">
      <c r="O49"/>
    </row>
    <row r="50" spans="15:15" ht="15" customHeight="1" x14ac:dyDescent="0.25">
      <c r="O50"/>
    </row>
    <row r="51" spans="15:15" ht="21.9" customHeight="1" x14ac:dyDescent="0.25">
      <c r="O51"/>
    </row>
    <row r="52" spans="15:15" ht="21.9" customHeight="1" x14ac:dyDescent="0.25">
      <c r="O52"/>
    </row>
    <row r="53" spans="15:15" ht="24.9" customHeight="1" x14ac:dyDescent="0.25">
      <c r="O53"/>
    </row>
    <row r="54" spans="15:15" ht="24.9" customHeight="1" x14ac:dyDescent="0.25">
      <c r="O54"/>
    </row>
    <row r="55" spans="15:15" x14ac:dyDescent="0.25">
      <c r="O55"/>
    </row>
    <row r="56" spans="15:15" x14ac:dyDescent="0.25">
      <c r="O56"/>
    </row>
    <row r="57" spans="15:15" x14ac:dyDescent="0.25">
      <c r="O57"/>
    </row>
    <row r="58" spans="15:15" x14ac:dyDescent="0.25">
      <c r="O58"/>
    </row>
    <row r="59" spans="15:15" x14ac:dyDescent="0.25">
      <c r="O59"/>
    </row>
    <row r="60" spans="15:15" x14ac:dyDescent="0.25">
      <c r="O60"/>
    </row>
    <row r="61" spans="15:15" x14ac:dyDescent="0.25">
      <c r="O61"/>
    </row>
  </sheetData>
  <mergeCells count="8">
    <mergeCell ref="H11:J11"/>
    <mergeCell ref="A7:B7"/>
    <mergeCell ref="F26:G27"/>
    <mergeCell ref="A4:E5"/>
    <mergeCell ref="C11:G11"/>
    <mergeCell ref="B9:G9"/>
    <mergeCell ref="J4:J7"/>
    <mergeCell ref="C7:E7"/>
  </mergeCells>
  <phoneticPr fontId="0" type="noConversion"/>
  <pageMargins left="0.78740157480314965" right="0" top="0.39370078740157483" bottom="0.39370078740157483" header="0.51181102362204722" footer="0.51181102362204722"/>
  <pageSetup paperSize="9" scale="89" orientation="landscape" horizont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52"/>
  <sheetViews>
    <sheetView zoomScaleNormal="100" workbookViewId="0">
      <pane ySplit="11" topLeftCell="A29" activePane="bottomLeft" state="frozen"/>
      <selection activeCell="K52" sqref="K52"/>
      <selection pane="bottomLeft" activeCell="O39" sqref="O39:O43"/>
    </sheetView>
  </sheetViews>
  <sheetFormatPr defaultRowHeight="12.5" x14ac:dyDescent="0.25"/>
  <cols>
    <col min="1" max="1" width="6.6328125" customWidth="1"/>
    <col min="2" max="2" width="4.08984375" customWidth="1"/>
    <col min="3" max="6" width="6.6328125" customWidth="1"/>
    <col min="7" max="7" width="7.54296875" customWidth="1"/>
    <col min="8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81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 t="s">
        <v>89</v>
      </c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 t="s">
        <v>32</v>
      </c>
      <c r="B13" s="9"/>
      <c r="C13" s="84"/>
      <c r="D13" s="84"/>
      <c r="E13" s="85"/>
      <c r="F13" s="86"/>
      <c r="G13" s="87"/>
      <c r="H13" s="88"/>
      <c r="I13" s="73"/>
      <c r="J13" s="74"/>
      <c r="K13" s="10"/>
      <c r="L13" s="10"/>
      <c r="M13" s="10"/>
      <c r="N13" s="12"/>
      <c r="O13" s="61">
        <v>0</v>
      </c>
    </row>
    <row r="14" spans="1:17" ht="15" customHeight="1" x14ac:dyDescent="0.25">
      <c r="A14" s="94"/>
      <c r="B14" s="9"/>
      <c r="C14" s="84"/>
      <c r="D14" s="84"/>
      <c r="E14" s="85"/>
      <c r="F14" s="85"/>
      <c r="G14" s="85">
        <f t="shared" ref="G14" si="0">D14-C14-O14-E14-F14</f>
        <v>0</v>
      </c>
      <c r="H14" s="88">
        <f t="shared" ref="H14" si="1">D14-C14-O14-E14-F14-G14</f>
        <v>0</v>
      </c>
      <c r="I14" s="85"/>
      <c r="J14" s="85"/>
      <c r="K14" s="10"/>
      <c r="L14" s="10"/>
      <c r="M14" s="10"/>
      <c r="N14" s="11"/>
      <c r="O14" s="61"/>
    </row>
    <row r="15" spans="1:17" s="3" customFormat="1" ht="15" customHeight="1" x14ac:dyDescent="0.25">
      <c r="A15" s="219">
        <v>1</v>
      </c>
      <c r="B15" s="165" t="s">
        <v>95</v>
      </c>
      <c r="C15" s="166"/>
      <c r="D15" s="166"/>
      <c r="E15" s="167">
        <v>0.20833333333333334</v>
      </c>
      <c r="F15" s="167"/>
      <c r="G15" s="167">
        <f>D15-C15-O15-E15-F15</f>
        <v>-0.20833333333333334</v>
      </c>
      <c r="H15" s="168">
        <f t="shared" ref="H15:H43" si="2">D15-C15-O15-E15-F15-G15</f>
        <v>0</v>
      </c>
      <c r="I15" s="167"/>
      <c r="J15" s="167"/>
      <c r="K15" s="169"/>
      <c r="L15" s="169"/>
      <c r="M15" s="169"/>
      <c r="N15" s="170"/>
      <c r="O15" s="61">
        <v>0</v>
      </c>
    </row>
    <row r="16" spans="1:17" s="3" customFormat="1" ht="15" customHeight="1" x14ac:dyDescent="0.25">
      <c r="A16" s="204">
        <v>2</v>
      </c>
      <c r="B16" s="205" t="s">
        <v>96</v>
      </c>
      <c r="C16" s="206"/>
      <c r="D16" s="206"/>
      <c r="E16" s="207">
        <v>0</v>
      </c>
      <c r="F16" s="207"/>
      <c r="G16" s="207">
        <f t="shared" ref="G16:G43" si="3">D16-C16-O16-E16-F16</f>
        <v>0</v>
      </c>
      <c r="H16" s="208">
        <f t="shared" si="2"/>
        <v>0</v>
      </c>
      <c r="I16" s="207"/>
      <c r="J16" s="207"/>
      <c r="K16" s="209"/>
      <c r="L16" s="209"/>
      <c r="M16" s="209"/>
      <c r="N16" s="210"/>
      <c r="O16" s="61">
        <v>0</v>
      </c>
    </row>
    <row r="17" spans="1:15" s="3" customFormat="1" ht="15" customHeight="1" x14ac:dyDescent="0.25">
      <c r="A17" s="204">
        <v>3</v>
      </c>
      <c r="B17" s="205" t="s">
        <v>90</v>
      </c>
      <c r="C17" s="206"/>
      <c r="D17" s="206"/>
      <c r="E17" s="207">
        <v>0</v>
      </c>
      <c r="F17" s="207"/>
      <c r="G17" s="207">
        <f t="shared" si="3"/>
        <v>0</v>
      </c>
      <c r="H17" s="208">
        <f t="shared" si="2"/>
        <v>0</v>
      </c>
      <c r="I17" s="207"/>
      <c r="J17" s="207"/>
      <c r="K17" s="209"/>
      <c r="L17" s="209"/>
      <c r="M17" s="209"/>
      <c r="N17" s="210"/>
      <c r="O17" s="61">
        <v>0</v>
      </c>
    </row>
    <row r="18" spans="1:15" s="3" customFormat="1" ht="15" customHeight="1" x14ac:dyDescent="0.25">
      <c r="A18" s="219">
        <v>4</v>
      </c>
      <c r="B18" s="165" t="s">
        <v>91</v>
      </c>
      <c r="C18" s="166"/>
      <c r="D18" s="166"/>
      <c r="E18" s="167">
        <v>0.20833333333333334</v>
      </c>
      <c r="F18" s="167"/>
      <c r="G18" s="167">
        <f t="shared" si="3"/>
        <v>-0.20833333333333334</v>
      </c>
      <c r="H18" s="168">
        <f t="shared" si="2"/>
        <v>0</v>
      </c>
      <c r="I18" s="167"/>
      <c r="J18" s="167"/>
      <c r="K18" s="169"/>
      <c r="L18" s="169"/>
      <c r="M18" s="169"/>
      <c r="N18" s="170" t="s">
        <v>32</v>
      </c>
      <c r="O18" s="61">
        <v>0</v>
      </c>
    </row>
    <row r="19" spans="1:15" s="3" customFormat="1" ht="15" customHeight="1" x14ac:dyDescent="0.25">
      <c r="A19" s="219">
        <v>5</v>
      </c>
      <c r="B19" s="165" t="s">
        <v>92</v>
      </c>
      <c r="C19" s="166"/>
      <c r="D19" s="166"/>
      <c r="E19" s="167">
        <v>0.20833333333333334</v>
      </c>
      <c r="F19" s="167"/>
      <c r="G19" s="167">
        <f t="shared" si="3"/>
        <v>-0.20833333333333334</v>
      </c>
      <c r="H19" s="168">
        <f t="shared" si="2"/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5" s="3" customFormat="1" ht="15" customHeight="1" x14ac:dyDescent="0.25">
      <c r="A20" s="219">
        <v>6</v>
      </c>
      <c r="B20" s="165" t="s">
        <v>93</v>
      </c>
      <c r="C20" s="166"/>
      <c r="D20" s="166"/>
      <c r="E20" s="167">
        <v>0.20833333333333334</v>
      </c>
      <c r="F20" s="167"/>
      <c r="G20" s="167">
        <f t="shared" si="3"/>
        <v>-0.20833333333333334</v>
      </c>
      <c r="H20" s="168">
        <f t="shared" si="2"/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5" s="3" customFormat="1" ht="15" customHeight="1" x14ac:dyDescent="0.25">
      <c r="A21" s="219">
        <v>7</v>
      </c>
      <c r="B21" s="165" t="s">
        <v>94</v>
      </c>
      <c r="C21" s="166"/>
      <c r="D21" s="166"/>
      <c r="E21" s="167">
        <v>0.20833333333333334</v>
      </c>
      <c r="F21" s="167"/>
      <c r="G21" s="167">
        <f t="shared" si="3"/>
        <v>-0.20833333333333334</v>
      </c>
      <c r="H21" s="168">
        <f t="shared" si="2"/>
        <v>0</v>
      </c>
      <c r="I21" s="167"/>
      <c r="J21" s="167"/>
      <c r="K21" s="169"/>
      <c r="L21" s="169"/>
      <c r="M21" s="169"/>
      <c r="N21" s="170"/>
      <c r="O21" s="61">
        <v>0</v>
      </c>
    </row>
    <row r="22" spans="1:15" s="3" customFormat="1" ht="15" customHeight="1" x14ac:dyDescent="0.25">
      <c r="A22" s="219">
        <v>8</v>
      </c>
      <c r="B22" s="165" t="s">
        <v>95</v>
      </c>
      <c r="C22" s="166"/>
      <c r="D22" s="166"/>
      <c r="E22" s="167">
        <v>0.20833333333333334</v>
      </c>
      <c r="F22" s="167"/>
      <c r="G22" s="167">
        <f t="shared" si="3"/>
        <v>-0.20833333333333334</v>
      </c>
      <c r="H22" s="168">
        <f t="shared" si="2"/>
        <v>0</v>
      </c>
      <c r="I22" s="167"/>
      <c r="J22" s="167"/>
      <c r="K22" s="169"/>
      <c r="L22" s="169"/>
      <c r="M22" s="169"/>
      <c r="N22" s="170"/>
      <c r="O22" s="61">
        <v>0</v>
      </c>
    </row>
    <row r="23" spans="1:15" s="3" customFormat="1" ht="15" customHeight="1" x14ac:dyDescent="0.25">
      <c r="A23" s="204">
        <v>9</v>
      </c>
      <c r="B23" s="205" t="s">
        <v>96</v>
      </c>
      <c r="C23" s="206"/>
      <c r="D23" s="206"/>
      <c r="E23" s="207">
        <v>0</v>
      </c>
      <c r="F23" s="207"/>
      <c r="G23" s="207">
        <f t="shared" si="3"/>
        <v>0</v>
      </c>
      <c r="H23" s="208">
        <f t="shared" si="2"/>
        <v>0</v>
      </c>
      <c r="I23" s="207"/>
      <c r="J23" s="207"/>
      <c r="K23" s="209"/>
      <c r="L23" s="209"/>
      <c r="M23" s="209"/>
      <c r="N23" s="210" t="s">
        <v>32</v>
      </c>
      <c r="O23" s="61">
        <v>0</v>
      </c>
    </row>
    <row r="24" spans="1:15" s="3" customFormat="1" ht="15" customHeight="1" x14ac:dyDescent="0.25">
      <c r="A24" s="204">
        <v>10</v>
      </c>
      <c r="B24" s="205" t="s">
        <v>90</v>
      </c>
      <c r="C24" s="206"/>
      <c r="D24" s="206"/>
      <c r="E24" s="207">
        <v>0</v>
      </c>
      <c r="F24" s="207"/>
      <c r="G24" s="207">
        <f t="shared" si="3"/>
        <v>0</v>
      </c>
      <c r="H24" s="208">
        <f t="shared" si="2"/>
        <v>0</v>
      </c>
      <c r="I24" s="207"/>
      <c r="J24" s="207"/>
      <c r="K24" s="209"/>
      <c r="L24" s="209"/>
      <c r="M24" s="209"/>
      <c r="N24" s="210"/>
      <c r="O24" s="61">
        <v>0</v>
      </c>
    </row>
    <row r="25" spans="1:15" s="3" customFormat="1" ht="15" customHeight="1" x14ac:dyDescent="0.25">
      <c r="A25" s="219">
        <v>11</v>
      </c>
      <c r="B25" s="165" t="s">
        <v>91</v>
      </c>
      <c r="C25" s="166"/>
      <c r="D25" s="166"/>
      <c r="E25" s="167">
        <v>0.20833333333333334</v>
      </c>
      <c r="F25" s="167"/>
      <c r="G25" s="167">
        <f t="shared" si="3"/>
        <v>-0.20833333333333334</v>
      </c>
      <c r="H25" s="168">
        <f t="shared" si="2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19">
        <v>12</v>
      </c>
      <c r="B26" s="165" t="s">
        <v>92</v>
      </c>
      <c r="C26" s="166"/>
      <c r="D26" s="166"/>
      <c r="E26" s="167">
        <v>0.20833333333333334</v>
      </c>
      <c r="F26" s="167"/>
      <c r="G26" s="167">
        <f t="shared" si="3"/>
        <v>-0.20833333333333334</v>
      </c>
      <c r="H26" s="168">
        <f t="shared" si="2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15" s="3" customFormat="1" ht="15" customHeight="1" x14ac:dyDescent="0.25">
      <c r="A27" s="219">
        <v>13</v>
      </c>
      <c r="B27" s="165" t="s">
        <v>93</v>
      </c>
      <c r="C27" s="166"/>
      <c r="D27" s="166"/>
      <c r="E27" s="167">
        <v>0.20833333333333334</v>
      </c>
      <c r="F27" s="167"/>
      <c r="G27" s="167">
        <f t="shared" si="3"/>
        <v>-0.20833333333333334</v>
      </c>
      <c r="H27" s="168">
        <f t="shared" si="2"/>
        <v>0</v>
      </c>
      <c r="I27" s="167"/>
      <c r="J27" s="167"/>
      <c r="K27" s="169"/>
      <c r="L27" s="169"/>
      <c r="M27" s="169"/>
      <c r="N27" s="170"/>
      <c r="O27" s="61">
        <v>0</v>
      </c>
    </row>
    <row r="28" spans="1:15" s="3" customFormat="1" ht="15" customHeight="1" x14ac:dyDescent="0.25">
      <c r="A28" s="219">
        <v>14</v>
      </c>
      <c r="B28" s="165" t="s">
        <v>94</v>
      </c>
      <c r="C28" s="166"/>
      <c r="D28" s="166"/>
      <c r="E28" s="167">
        <v>0.20833333333333334</v>
      </c>
      <c r="F28" s="167"/>
      <c r="G28" s="167">
        <f t="shared" si="3"/>
        <v>-0.20833333333333334</v>
      </c>
      <c r="H28" s="168">
        <f t="shared" si="2"/>
        <v>0</v>
      </c>
      <c r="I28" s="167"/>
      <c r="J28" s="167"/>
      <c r="K28" s="169"/>
      <c r="L28" s="169"/>
      <c r="M28" s="169"/>
      <c r="N28" s="170"/>
      <c r="O28" s="61">
        <v>0</v>
      </c>
    </row>
    <row r="29" spans="1:15" s="3" customFormat="1" ht="15" customHeight="1" x14ac:dyDescent="0.25">
      <c r="A29" s="219">
        <v>15</v>
      </c>
      <c r="B29" s="165" t="s">
        <v>95</v>
      </c>
      <c r="C29" s="166"/>
      <c r="D29" s="166"/>
      <c r="E29" s="167">
        <v>0.20833333333333334</v>
      </c>
      <c r="F29" s="167"/>
      <c r="G29" s="167">
        <f t="shared" si="3"/>
        <v>-0.20833333333333334</v>
      </c>
      <c r="H29" s="168">
        <f t="shared" si="2"/>
        <v>0</v>
      </c>
      <c r="I29" s="167"/>
      <c r="J29" s="167"/>
      <c r="K29" s="169"/>
      <c r="L29" s="169"/>
      <c r="M29" s="169"/>
      <c r="N29" s="170"/>
      <c r="O29" s="61">
        <v>0</v>
      </c>
    </row>
    <row r="30" spans="1:15" s="3" customFormat="1" ht="15" customHeight="1" x14ac:dyDescent="0.25">
      <c r="A30" s="204">
        <v>16</v>
      </c>
      <c r="B30" s="205" t="s">
        <v>96</v>
      </c>
      <c r="C30" s="206"/>
      <c r="D30" s="206"/>
      <c r="E30" s="207">
        <v>0</v>
      </c>
      <c r="F30" s="207"/>
      <c r="G30" s="207">
        <f t="shared" si="3"/>
        <v>0</v>
      </c>
      <c r="H30" s="208">
        <f t="shared" si="2"/>
        <v>0</v>
      </c>
      <c r="I30" s="207"/>
      <c r="J30" s="207"/>
      <c r="K30" s="209"/>
      <c r="L30" s="209"/>
      <c r="M30" s="209"/>
      <c r="N30" s="210"/>
      <c r="O30" s="61">
        <v>0</v>
      </c>
    </row>
    <row r="31" spans="1:15" s="3" customFormat="1" ht="15" customHeight="1" x14ac:dyDescent="0.25">
      <c r="A31" s="204">
        <v>17</v>
      </c>
      <c r="B31" s="205" t="s">
        <v>90</v>
      </c>
      <c r="C31" s="206"/>
      <c r="D31" s="206"/>
      <c r="E31" s="207">
        <v>0</v>
      </c>
      <c r="F31" s="207"/>
      <c r="G31" s="207">
        <f t="shared" si="3"/>
        <v>0</v>
      </c>
      <c r="H31" s="208">
        <f t="shared" si="2"/>
        <v>0</v>
      </c>
      <c r="I31" s="207"/>
      <c r="J31" s="207"/>
      <c r="K31" s="209"/>
      <c r="L31" s="209"/>
      <c r="M31" s="209"/>
      <c r="N31" s="210"/>
      <c r="O31" s="61">
        <v>0</v>
      </c>
    </row>
    <row r="32" spans="1:15" s="3" customFormat="1" ht="15" customHeight="1" x14ac:dyDescent="0.25">
      <c r="A32" s="219">
        <v>18</v>
      </c>
      <c r="B32" s="165" t="s">
        <v>91</v>
      </c>
      <c r="C32" s="166"/>
      <c r="D32" s="166"/>
      <c r="E32" s="167">
        <v>0.20833333333333334</v>
      </c>
      <c r="F32" s="167"/>
      <c r="G32" s="167">
        <f t="shared" si="3"/>
        <v>-0.20833333333333334</v>
      </c>
      <c r="H32" s="168">
        <f t="shared" si="2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19">
        <v>19</v>
      </c>
      <c r="B33" s="165" t="s">
        <v>92</v>
      </c>
      <c r="C33" s="166"/>
      <c r="D33" s="166"/>
      <c r="E33" s="167">
        <v>0.20833333333333334</v>
      </c>
      <c r="F33" s="167"/>
      <c r="G33" s="167">
        <f t="shared" si="3"/>
        <v>-0.20833333333333334</v>
      </c>
      <c r="H33" s="168">
        <f t="shared" si="2"/>
        <v>0</v>
      </c>
      <c r="I33" s="167"/>
      <c r="J33" s="167"/>
      <c r="K33" s="169"/>
      <c r="L33" s="169"/>
      <c r="M33" s="169"/>
      <c r="N33" s="170"/>
      <c r="O33" s="61">
        <v>0</v>
      </c>
    </row>
    <row r="34" spans="1:15" s="3" customFormat="1" ht="15" customHeight="1" x14ac:dyDescent="0.25">
      <c r="A34" s="219">
        <v>20</v>
      </c>
      <c r="B34" s="165" t="s">
        <v>93</v>
      </c>
      <c r="C34" s="166"/>
      <c r="D34" s="166"/>
      <c r="E34" s="167">
        <v>0.20833333333333334</v>
      </c>
      <c r="F34" s="167"/>
      <c r="G34" s="167">
        <f t="shared" si="3"/>
        <v>-0.20833333333333334</v>
      </c>
      <c r="H34" s="168">
        <f t="shared" si="2"/>
        <v>0</v>
      </c>
      <c r="I34" s="167"/>
      <c r="J34" s="167"/>
      <c r="K34" s="169"/>
      <c r="L34" s="169"/>
      <c r="M34" s="169"/>
      <c r="N34" s="170"/>
      <c r="O34" s="61">
        <v>0</v>
      </c>
    </row>
    <row r="35" spans="1:15" s="3" customFormat="1" ht="15" customHeight="1" x14ac:dyDescent="0.25">
      <c r="A35" s="219">
        <v>21</v>
      </c>
      <c r="B35" s="165" t="s">
        <v>94</v>
      </c>
      <c r="C35" s="166"/>
      <c r="D35" s="166"/>
      <c r="E35" s="167">
        <v>0.20833333333333334</v>
      </c>
      <c r="F35" s="167"/>
      <c r="G35" s="167">
        <f t="shared" si="3"/>
        <v>-0.20833333333333334</v>
      </c>
      <c r="H35" s="168">
        <f t="shared" si="2"/>
        <v>0</v>
      </c>
      <c r="I35" s="167"/>
      <c r="J35" s="167"/>
      <c r="K35" s="169"/>
      <c r="L35" s="169"/>
      <c r="M35" s="169"/>
      <c r="N35" s="170"/>
      <c r="O35" s="61">
        <v>0</v>
      </c>
    </row>
    <row r="36" spans="1:15" s="3" customFormat="1" ht="15" customHeight="1" x14ac:dyDescent="0.25">
      <c r="A36" s="219">
        <v>22</v>
      </c>
      <c r="B36" s="165" t="s">
        <v>95</v>
      </c>
      <c r="C36" s="166"/>
      <c r="D36" s="166"/>
      <c r="E36" s="167">
        <v>0.20833333333333334</v>
      </c>
      <c r="F36" s="167"/>
      <c r="G36" s="167">
        <f t="shared" si="3"/>
        <v>-0.20833333333333334</v>
      </c>
      <c r="H36" s="168">
        <f t="shared" si="2"/>
        <v>0</v>
      </c>
      <c r="I36" s="167"/>
      <c r="J36" s="167"/>
      <c r="K36" s="169"/>
      <c r="L36" s="169"/>
      <c r="M36" s="169"/>
      <c r="N36" s="170"/>
      <c r="O36" s="61">
        <v>0</v>
      </c>
    </row>
    <row r="37" spans="1:15" s="3" customFormat="1" ht="15" customHeight="1" x14ac:dyDescent="0.25">
      <c r="A37" s="204">
        <v>23</v>
      </c>
      <c r="B37" s="205" t="s">
        <v>96</v>
      </c>
      <c r="C37" s="206"/>
      <c r="D37" s="206"/>
      <c r="E37" s="207">
        <v>0</v>
      </c>
      <c r="F37" s="207"/>
      <c r="G37" s="207">
        <f t="shared" si="3"/>
        <v>0</v>
      </c>
      <c r="H37" s="208">
        <f t="shared" si="2"/>
        <v>0</v>
      </c>
      <c r="I37" s="207"/>
      <c r="J37" s="207"/>
      <c r="K37" s="209"/>
      <c r="L37" s="209"/>
      <c r="M37" s="209"/>
      <c r="N37" s="210" t="s">
        <v>32</v>
      </c>
      <c r="O37" s="61">
        <v>0</v>
      </c>
    </row>
    <row r="38" spans="1:15" s="3" customFormat="1" ht="15" customHeight="1" x14ac:dyDescent="0.25">
      <c r="A38" s="204">
        <v>24</v>
      </c>
      <c r="B38" s="205" t="s">
        <v>90</v>
      </c>
      <c r="C38" s="206"/>
      <c r="D38" s="206"/>
      <c r="E38" s="207">
        <v>0</v>
      </c>
      <c r="F38" s="207"/>
      <c r="G38" s="207">
        <f t="shared" si="3"/>
        <v>0</v>
      </c>
      <c r="H38" s="208">
        <f t="shared" si="2"/>
        <v>0</v>
      </c>
      <c r="I38" s="207"/>
      <c r="J38" s="207"/>
      <c r="K38" s="209"/>
      <c r="L38" s="209"/>
      <c r="M38" s="209"/>
      <c r="N38" s="210"/>
      <c r="O38" s="61">
        <v>0</v>
      </c>
    </row>
    <row r="39" spans="1:15" s="3" customFormat="1" ht="15" customHeight="1" x14ac:dyDescent="0.25">
      <c r="A39" s="219">
        <v>25</v>
      </c>
      <c r="B39" s="165" t="s">
        <v>91</v>
      </c>
      <c r="C39" s="166"/>
      <c r="D39" s="166"/>
      <c r="E39" s="167">
        <v>0.20833333333333334</v>
      </c>
      <c r="F39" s="167"/>
      <c r="G39" s="167">
        <f t="shared" si="3"/>
        <v>-0.20833333333333334</v>
      </c>
      <c r="H39" s="168">
        <f t="shared" si="2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26</v>
      </c>
      <c r="B40" s="165" t="s">
        <v>92</v>
      </c>
      <c r="C40" s="166"/>
      <c r="D40" s="166"/>
      <c r="E40" s="167">
        <v>0.20833333333333334</v>
      </c>
      <c r="F40" s="167"/>
      <c r="G40" s="167">
        <f t="shared" si="3"/>
        <v>-0.20833333333333334</v>
      </c>
      <c r="H40" s="168">
        <f t="shared" si="2"/>
        <v>0</v>
      </c>
      <c r="I40" s="167"/>
      <c r="J40" s="167"/>
      <c r="K40" s="169"/>
      <c r="L40" s="169"/>
      <c r="M40" s="169"/>
      <c r="N40" s="170"/>
      <c r="O40" s="61">
        <v>0</v>
      </c>
    </row>
    <row r="41" spans="1:15" s="3" customFormat="1" ht="15" customHeight="1" x14ac:dyDescent="0.25">
      <c r="A41" s="219">
        <v>27</v>
      </c>
      <c r="B41" s="165" t="s">
        <v>93</v>
      </c>
      <c r="C41" s="166"/>
      <c r="D41" s="166"/>
      <c r="E41" s="167">
        <v>0.20833333333333334</v>
      </c>
      <c r="F41" s="167"/>
      <c r="G41" s="167">
        <f t="shared" si="3"/>
        <v>-0.20833333333333334</v>
      </c>
      <c r="H41" s="168">
        <f t="shared" si="2"/>
        <v>0</v>
      </c>
      <c r="I41" s="167"/>
      <c r="J41" s="167"/>
      <c r="K41" s="169"/>
      <c r="L41" s="169"/>
      <c r="M41" s="169"/>
      <c r="N41" s="170"/>
      <c r="O41" s="61">
        <v>0</v>
      </c>
    </row>
    <row r="42" spans="1:15" s="3" customFormat="1" ht="15" customHeight="1" x14ac:dyDescent="0.25">
      <c r="A42" s="219">
        <v>28</v>
      </c>
      <c r="B42" s="165" t="s">
        <v>94</v>
      </c>
      <c r="C42" s="166"/>
      <c r="D42" s="166"/>
      <c r="E42" s="167">
        <v>0.20833333333333334</v>
      </c>
      <c r="F42" s="167"/>
      <c r="G42" s="167">
        <f t="shared" si="3"/>
        <v>-0.20833333333333334</v>
      </c>
      <c r="H42" s="168">
        <f t="shared" si="2"/>
        <v>0</v>
      </c>
      <c r="I42" s="167"/>
      <c r="J42" s="167"/>
      <c r="K42" s="169"/>
      <c r="L42" s="169"/>
      <c r="M42" s="169"/>
      <c r="N42" s="170"/>
      <c r="O42" s="61">
        <v>0</v>
      </c>
    </row>
    <row r="43" spans="1:15" s="3" customFormat="1" ht="15" customHeight="1" x14ac:dyDescent="0.25">
      <c r="A43" s="219">
        <v>29</v>
      </c>
      <c r="B43" s="165" t="s">
        <v>95</v>
      </c>
      <c r="C43" s="166"/>
      <c r="D43" s="166"/>
      <c r="E43" s="167">
        <v>0.20833333333333334</v>
      </c>
      <c r="F43" s="167"/>
      <c r="G43" s="167">
        <f t="shared" si="3"/>
        <v>-0.20833333333333334</v>
      </c>
      <c r="H43" s="168">
        <f t="shared" si="2"/>
        <v>0</v>
      </c>
      <c r="I43" s="167"/>
      <c r="J43" s="167"/>
      <c r="K43" s="169"/>
      <c r="L43" s="169"/>
      <c r="M43" s="169"/>
      <c r="N43" s="170"/>
      <c r="O43" s="61">
        <v>0</v>
      </c>
    </row>
    <row r="44" spans="1:15" s="3" customFormat="1" ht="15" customHeight="1" x14ac:dyDescent="0.25">
      <c r="A44" s="204">
        <v>30</v>
      </c>
      <c r="B44" s="205" t="s">
        <v>96</v>
      </c>
      <c r="C44" s="206"/>
      <c r="D44" s="206"/>
      <c r="E44" s="207">
        <v>0</v>
      </c>
      <c r="F44" s="207"/>
      <c r="G44" s="207">
        <f t="shared" ref="G44" si="4">D44-C44-O44-E44-F44</f>
        <v>0</v>
      </c>
      <c r="H44" s="208">
        <f t="shared" ref="H44" si="5">D44-C44-O44-E44-F44-G44</f>
        <v>0</v>
      </c>
      <c r="I44" s="207"/>
      <c r="J44" s="207"/>
      <c r="K44" s="209"/>
      <c r="L44" s="209"/>
      <c r="M44" s="209"/>
      <c r="N44" s="210"/>
      <c r="O44" s="61">
        <v>0</v>
      </c>
    </row>
    <row r="45" spans="1:15" s="3" customFormat="1" ht="15" customHeight="1" x14ac:dyDescent="0.25">
      <c r="A45" s="216"/>
      <c r="B45" s="224"/>
      <c r="C45" s="217"/>
      <c r="D45" s="217"/>
      <c r="E45" s="218"/>
      <c r="F45" s="218"/>
      <c r="G45" s="218"/>
      <c r="H45" s="225"/>
      <c r="I45" s="218"/>
      <c r="J45" s="218"/>
      <c r="K45" s="220"/>
      <c r="L45" s="220"/>
      <c r="M45" s="220"/>
      <c r="N45" s="222"/>
      <c r="O45" s="226"/>
    </row>
    <row r="46" spans="1:15" s="3" customFormat="1" ht="15" customHeight="1" x14ac:dyDescent="0.25">
      <c r="A46" s="94"/>
      <c r="B46" s="9"/>
      <c r="C46" s="84"/>
      <c r="D46" s="84"/>
      <c r="E46" s="85"/>
      <c r="F46" s="85"/>
      <c r="G46" s="85"/>
      <c r="H46" s="88"/>
      <c r="I46" s="85"/>
      <c r="J46" s="85"/>
      <c r="K46" s="10"/>
      <c r="L46" s="10"/>
      <c r="M46" s="10"/>
      <c r="N46" s="11"/>
      <c r="O46" s="61"/>
    </row>
    <row r="47" spans="1:15" ht="15" customHeight="1" x14ac:dyDescent="0.25">
      <c r="A47" s="90"/>
    </row>
    <row r="48" spans="1:15" ht="21.9" customHeight="1" x14ac:dyDescent="0.25">
      <c r="A48" s="260" t="s">
        <v>62</v>
      </c>
      <c r="B48" s="275"/>
      <c r="C48" s="276"/>
      <c r="D48" s="98"/>
      <c r="E48" s="99"/>
      <c r="F48" s="100">
        <f t="shared" ref="F48:M48" si="6">SUM(F13:F46)</f>
        <v>0</v>
      </c>
      <c r="G48" s="100">
        <f t="shared" si="6"/>
        <v>-4.3750000000000009</v>
      </c>
      <c r="H48" s="88">
        <f t="shared" si="6"/>
        <v>0</v>
      </c>
      <c r="I48" s="101">
        <f t="shared" si="6"/>
        <v>0</v>
      </c>
      <c r="J48" s="102">
        <f t="shared" si="6"/>
        <v>0</v>
      </c>
      <c r="K48" s="103">
        <f t="shared" si="6"/>
        <v>0</v>
      </c>
      <c r="L48" s="103">
        <f t="shared" si="6"/>
        <v>0</v>
      </c>
      <c r="M48" s="103">
        <f t="shared" si="6"/>
        <v>0</v>
      </c>
      <c r="N48" s="104" t="s">
        <v>63</v>
      </c>
    </row>
    <row r="49" spans="1:14" ht="21.9" customHeight="1" x14ac:dyDescent="0.25">
      <c r="A49" s="260" t="s">
        <v>64</v>
      </c>
      <c r="B49" s="275"/>
      <c r="C49" s="275"/>
      <c r="D49" s="275"/>
      <c r="E49" s="276"/>
      <c r="F49" s="105"/>
      <c r="G49" s="105"/>
      <c r="H49" s="106"/>
      <c r="I49" s="271">
        <f>I48-J48</f>
        <v>0</v>
      </c>
      <c r="J49" s="272"/>
      <c r="K49" s="107"/>
      <c r="L49" s="107"/>
      <c r="M49" s="107"/>
      <c r="N49" s="108"/>
    </row>
    <row r="50" spans="1:14" ht="24.9" customHeight="1" x14ac:dyDescent="0.25">
      <c r="A50" s="273" t="s">
        <v>65</v>
      </c>
      <c r="B50" s="274"/>
      <c r="C50" s="109" t="s">
        <v>66</v>
      </c>
      <c r="D50" s="109" t="s">
        <v>67</v>
      </c>
      <c r="E50" s="109"/>
      <c r="F50" s="268" t="s">
        <v>68</v>
      </c>
      <c r="G50" s="269"/>
      <c r="H50" s="270"/>
      <c r="I50" s="110"/>
      <c r="J50" s="111"/>
      <c r="K50" s="111"/>
      <c r="L50" s="111"/>
      <c r="M50" s="112"/>
      <c r="N50" s="113" t="s">
        <v>69</v>
      </c>
    </row>
    <row r="51" spans="1:14" ht="11.25" customHeight="1" x14ac:dyDescent="0.25">
      <c r="A51" s="193"/>
      <c r="B51" s="194"/>
      <c r="C51" s="109"/>
      <c r="D51" s="109"/>
      <c r="E51" s="109"/>
      <c r="F51" s="114" t="s">
        <v>70</v>
      </c>
      <c r="G51" s="115" t="s">
        <v>46</v>
      </c>
      <c r="H51" s="116" t="s">
        <v>71</v>
      </c>
      <c r="I51" s="117"/>
      <c r="J51" s="118"/>
      <c r="K51" s="118"/>
      <c r="L51" s="118"/>
      <c r="M51" s="119"/>
      <c r="N51" s="120"/>
    </row>
    <row r="52" spans="1:14" ht="24.9" customHeight="1" x14ac:dyDescent="0.25">
      <c r="A52" s="266">
        <v>0</v>
      </c>
      <c r="B52" s="267"/>
      <c r="C52" s="121">
        <v>159</v>
      </c>
      <c r="D52" s="122">
        <f>A52/C52</f>
        <v>0</v>
      </c>
      <c r="E52" s="122"/>
      <c r="F52" s="123"/>
      <c r="G52" s="124"/>
      <c r="H52" s="125"/>
      <c r="I52" s="126" t="s">
        <v>32</v>
      </c>
      <c r="J52" s="127"/>
      <c r="K52" s="127"/>
      <c r="L52" s="127"/>
      <c r="M52" s="128"/>
      <c r="N52" s="129"/>
    </row>
  </sheetData>
  <mergeCells count="18">
    <mergeCell ref="A4:E5"/>
    <mergeCell ref="A10:A11"/>
    <mergeCell ref="B10:B11"/>
    <mergeCell ref="L10:L11"/>
    <mergeCell ref="B9:H9"/>
    <mergeCell ref="A7:B7"/>
    <mergeCell ref="C7:G7"/>
    <mergeCell ref="O10:O11"/>
    <mergeCell ref="N10:N11"/>
    <mergeCell ref="M10:M11"/>
    <mergeCell ref="I49:J49"/>
    <mergeCell ref="A48:C48"/>
    <mergeCell ref="A12:E12"/>
    <mergeCell ref="A50:B50"/>
    <mergeCell ref="A52:B52"/>
    <mergeCell ref="F50:H50"/>
    <mergeCell ref="A49:E49"/>
    <mergeCell ref="G10:G11"/>
  </mergeCells>
  <phoneticPr fontId="0" type="noConversion"/>
  <pageMargins left="0.78740157480314965" right="0" top="0.39370078740157483" bottom="0.39370078740157483" header="0.51181102362204722" footer="0.51181102362204722"/>
  <pageSetup paperSize="9" scale="67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Q54"/>
  <sheetViews>
    <sheetView zoomScaleNormal="100" workbookViewId="0">
      <pane ySplit="11" topLeftCell="A32" activePane="bottomLeft" state="frozen"/>
      <selection activeCell="K52" sqref="K52"/>
      <selection pane="bottomLeft" activeCell="O44" sqref="O44:O45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82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/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/>
      <c r="B13" s="9"/>
      <c r="C13" s="84"/>
      <c r="D13" s="84"/>
      <c r="E13" s="85"/>
      <c r="F13" s="86"/>
      <c r="G13" s="87"/>
      <c r="H13" s="88"/>
      <c r="I13" s="73"/>
      <c r="J13" s="74"/>
      <c r="K13" s="10"/>
      <c r="L13" s="10"/>
      <c r="M13" s="10"/>
      <c r="N13" s="11"/>
      <c r="O13" s="61"/>
    </row>
    <row r="14" spans="1:17" s="3" customFormat="1" ht="15" customHeight="1" x14ac:dyDescent="0.25">
      <c r="A14" s="187"/>
      <c r="B14" s="9"/>
      <c r="C14" s="84"/>
      <c r="D14" s="84"/>
      <c r="E14" s="85"/>
      <c r="F14" s="85"/>
      <c r="G14" s="85"/>
      <c r="H14" s="88"/>
      <c r="I14" s="85"/>
      <c r="J14" s="85"/>
      <c r="K14" s="10"/>
      <c r="L14" s="10"/>
      <c r="M14" s="10"/>
      <c r="N14" s="11" t="s">
        <v>32</v>
      </c>
      <c r="O14" s="61"/>
    </row>
    <row r="15" spans="1:17" s="3" customFormat="1" ht="15" customHeight="1" x14ac:dyDescent="0.25">
      <c r="A15" s="214">
        <v>1</v>
      </c>
      <c r="B15" s="205" t="s">
        <v>90</v>
      </c>
      <c r="C15" s="206"/>
      <c r="D15" s="206"/>
      <c r="E15" s="207">
        <v>0</v>
      </c>
      <c r="F15" s="207"/>
      <c r="G15" s="207">
        <f t="shared" ref="G15:G18" si="0">D15-C15-O15-E15-F15</f>
        <v>0</v>
      </c>
      <c r="H15" s="208">
        <f t="shared" ref="H15:H18" si="1">D15-C15-O15-E15-F15-G15</f>
        <v>0</v>
      </c>
      <c r="I15" s="207"/>
      <c r="J15" s="207"/>
      <c r="K15" s="209"/>
      <c r="L15" s="209"/>
      <c r="M15" s="209"/>
      <c r="N15" s="210" t="s">
        <v>32</v>
      </c>
      <c r="O15" s="61">
        <v>0</v>
      </c>
    </row>
    <row r="16" spans="1:17" s="3" customFormat="1" ht="15" customHeight="1" x14ac:dyDescent="0.25">
      <c r="A16" s="219">
        <v>2</v>
      </c>
      <c r="B16" s="165" t="s">
        <v>91</v>
      </c>
      <c r="C16" s="166"/>
      <c r="D16" s="166"/>
      <c r="E16" s="167">
        <v>0.20833333333333334</v>
      </c>
      <c r="F16" s="167"/>
      <c r="G16" s="167">
        <f t="shared" si="0"/>
        <v>-0.20833333333333334</v>
      </c>
      <c r="H16" s="168">
        <f t="shared" si="1"/>
        <v>0</v>
      </c>
      <c r="I16" s="167"/>
      <c r="J16" s="167"/>
      <c r="K16" s="169"/>
      <c r="L16" s="169"/>
      <c r="M16" s="169"/>
      <c r="N16" s="170"/>
      <c r="O16" s="61">
        <v>0</v>
      </c>
    </row>
    <row r="17" spans="1:15" s="3" customFormat="1" ht="15" customHeight="1" x14ac:dyDescent="0.25">
      <c r="A17" s="219">
        <v>3</v>
      </c>
      <c r="B17" s="165" t="s">
        <v>92</v>
      </c>
      <c r="C17" s="166"/>
      <c r="D17" s="166"/>
      <c r="E17" s="167">
        <v>0.20833333333333334</v>
      </c>
      <c r="F17" s="167"/>
      <c r="G17" s="167">
        <f t="shared" si="0"/>
        <v>-0.20833333333333334</v>
      </c>
      <c r="H17" s="168">
        <f t="shared" si="1"/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19">
        <v>4</v>
      </c>
      <c r="B18" s="165" t="s">
        <v>93</v>
      </c>
      <c r="C18" s="166"/>
      <c r="D18" s="166"/>
      <c r="E18" s="167">
        <v>0.20833333333333334</v>
      </c>
      <c r="F18" s="167"/>
      <c r="G18" s="167">
        <f t="shared" si="0"/>
        <v>-0.20833333333333334</v>
      </c>
      <c r="H18" s="168">
        <f t="shared" si="1"/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3" customFormat="1" ht="15" customHeight="1" x14ac:dyDescent="0.25">
      <c r="A19" s="219">
        <v>5</v>
      </c>
      <c r="B19" s="165" t="s">
        <v>94</v>
      </c>
      <c r="C19" s="166"/>
      <c r="D19" s="166"/>
      <c r="E19" s="167">
        <v>0.20833333333333334</v>
      </c>
      <c r="F19" s="167"/>
      <c r="G19" s="167">
        <f t="shared" ref="G19:G44" si="2">D19-C19-O19-E19-F19</f>
        <v>-0.20833333333333334</v>
      </c>
      <c r="H19" s="168">
        <f t="shared" ref="H19:H44" si="3">D19-C19-O19-E19-F19-G19</f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5" s="3" customFormat="1" ht="15" customHeight="1" x14ac:dyDescent="0.25">
      <c r="A20" s="235">
        <v>6</v>
      </c>
      <c r="B20" s="165" t="s">
        <v>95</v>
      </c>
      <c r="C20" s="166"/>
      <c r="D20" s="166"/>
      <c r="E20" s="167">
        <v>0.20833333333333334</v>
      </c>
      <c r="F20" s="167"/>
      <c r="G20" s="167">
        <f t="shared" si="2"/>
        <v>-0.20833333333333334</v>
      </c>
      <c r="H20" s="168">
        <f t="shared" si="3"/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5" s="3" customFormat="1" ht="15" customHeight="1" x14ac:dyDescent="0.25">
      <c r="A21" s="204">
        <v>7</v>
      </c>
      <c r="B21" s="205" t="s">
        <v>96</v>
      </c>
      <c r="C21" s="206"/>
      <c r="D21" s="206"/>
      <c r="E21" s="207">
        <v>0</v>
      </c>
      <c r="F21" s="207"/>
      <c r="G21" s="207">
        <f t="shared" si="2"/>
        <v>0</v>
      </c>
      <c r="H21" s="208">
        <f t="shared" si="3"/>
        <v>0</v>
      </c>
      <c r="I21" s="207"/>
      <c r="J21" s="207"/>
      <c r="K21" s="209"/>
      <c r="L21" s="209"/>
      <c r="M21" s="209"/>
      <c r="N21" s="210"/>
      <c r="O21" s="61">
        <v>0</v>
      </c>
    </row>
    <row r="22" spans="1:15" s="3" customFormat="1" ht="15" customHeight="1" x14ac:dyDescent="0.25">
      <c r="A22" s="204">
        <v>8</v>
      </c>
      <c r="B22" s="205" t="s">
        <v>90</v>
      </c>
      <c r="C22" s="206"/>
      <c r="D22" s="206"/>
      <c r="E22" s="207">
        <v>0</v>
      </c>
      <c r="F22" s="207"/>
      <c r="G22" s="207">
        <f t="shared" si="2"/>
        <v>0</v>
      </c>
      <c r="H22" s="208">
        <f t="shared" si="3"/>
        <v>0</v>
      </c>
      <c r="I22" s="207"/>
      <c r="J22" s="207"/>
      <c r="K22" s="209"/>
      <c r="L22" s="209"/>
      <c r="M22" s="209"/>
      <c r="N22" s="210" t="s">
        <v>32</v>
      </c>
      <c r="O22" s="61">
        <v>0</v>
      </c>
    </row>
    <row r="23" spans="1:15" s="3" customFormat="1" ht="15" customHeight="1" x14ac:dyDescent="0.25">
      <c r="A23" s="219">
        <v>9</v>
      </c>
      <c r="B23" s="165" t="s">
        <v>91</v>
      </c>
      <c r="C23" s="166"/>
      <c r="D23" s="166"/>
      <c r="E23" s="167">
        <v>0.20833333333333334</v>
      </c>
      <c r="F23" s="167"/>
      <c r="G23" s="167">
        <f t="shared" si="2"/>
        <v>-0.20833333333333334</v>
      </c>
      <c r="H23" s="168">
        <f t="shared" si="3"/>
        <v>0</v>
      </c>
      <c r="I23" s="167"/>
      <c r="J23" s="167"/>
      <c r="K23" s="169"/>
      <c r="L23" s="169"/>
      <c r="M23" s="169"/>
      <c r="N23" s="170" t="s">
        <v>32</v>
      </c>
      <c r="O23" s="61">
        <v>0</v>
      </c>
    </row>
    <row r="24" spans="1:15" s="3" customFormat="1" ht="15" customHeight="1" x14ac:dyDescent="0.25">
      <c r="A24" s="219">
        <v>10</v>
      </c>
      <c r="B24" s="165" t="s">
        <v>92</v>
      </c>
      <c r="C24" s="166"/>
      <c r="D24" s="166"/>
      <c r="E24" s="167">
        <v>0.20833333333333334</v>
      </c>
      <c r="F24" s="167"/>
      <c r="G24" s="167">
        <f t="shared" si="2"/>
        <v>-0.20833333333333334</v>
      </c>
      <c r="H24" s="168">
        <f t="shared" si="3"/>
        <v>0</v>
      </c>
      <c r="I24" s="167"/>
      <c r="J24" s="167"/>
      <c r="K24" s="169"/>
      <c r="L24" s="169"/>
      <c r="M24" s="169"/>
      <c r="N24" s="170" t="s">
        <v>32</v>
      </c>
      <c r="O24" s="61">
        <v>0</v>
      </c>
    </row>
    <row r="25" spans="1:15" s="3" customFormat="1" ht="15" customHeight="1" x14ac:dyDescent="0.25">
      <c r="A25" s="219">
        <v>11</v>
      </c>
      <c r="B25" s="165" t="s">
        <v>93</v>
      </c>
      <c r="C25" s="166"/>
      <c r="D25" s="166"/>
      <c r="E25" s="167">
        <v>0.20833333333333334</v>
      </c>
      <c r="F25" s="167"/>
      <c r="G25" s="167">
        <f t="shared" si="2"/>
        <v>-0.20833333333333334</v>
      </c>
      <c r="H25" s="168">
        <f t="shared" si="3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19">
        <v>12</v>
      </c>
      <c r="B26" s="165" t="s">
        <v>94</v>
      </c>
      <c r="C26" s="166"/>
      <c r="D26" s="166"/>
      <c r="E26" s="167">
        <v>0.20833333333333334</v>
      </c>
      <c r="F26" s="167"/>
      <c r="G26" s="167">
        <f t="shared" si="2"/>
        <v>-0.20833333333333334</v>
      </c>
      <c r="H26" s="168">
        <f t="shared" si="3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15" s="3" customFormat="1" ht="15" customHeight="1" x14ac:dyDescent="0.25">
      <c r="A27" s="219">
        <v>13</v>
      </c>
      <c r="B27" s="165" t="s">
        <v>95</v>
      </c>
      <c r="C27" s="166"/>
      <c r="D27" s="166"/>
      <c r="E27" s="167">
        <v>0.20833333333333334</v>
      </c>
      <c r="F27" s="167"/>
      <c r="G27" s="167">
        <f t="shared" si="2"/>
        <v>-0.20833333333333334</v>
      </c>
      <c r="H27" s="168">
        <f t="shared" si="3"/>
        <v>0</v>
      </c>
      <c r="I27" s="167"/>
      <c r="J27" s="167"/>
      <c r="K27" s="169"/>
      <c r="L27" s="169"/>
      <c r="M27" s="169"/>
      <c r="N27" s="170"/>
      <c r="O27" s="61">
        <v>0</v>
      </c>
    </row>
    <row r="28" spans="1:15" s="3" customFormat="1" ht="15" customHeight="1" x14ac:dyDescent="0.25">
      <c r="A28" s="204">
        <v>14</v>
      </c>
      <c r="B28" s="205" t="s">
        <v>96</v>
      </c>
      <c r="C28" s="206"/>
      <c r="D28" s="206"/>
      <c r="E28" s="207">
        <v>0</v>
      </c>
      <c r="F28" s="207"/>
      <c r="G28" s="207">
        <f t="shared" si="2"/>
        <v>0</v>
      </c>
      <c r="H28" s="208">
        <f t="shared" si="3"/>
        <v>0</v>
      </c>
      <c r="I28" s="207"/>
      <c r="J28" s="207"/>
      <c r="K28" s="209"/>
      <c r="L28" s="209"/>
      <c r="M28" s="209"/>
      <c r="N28" s="210"/>
      <c r="O28" s="61">
        <v>0</v>
      </c>
    </row>
    <row r="29" spans="1:15" s="3" customFormat="1" ht="15" customHeight="1" x14ac:dyDescent="0.25">
      <c r="A29" s="204">
        <v>15</v>
      </c>
      <c r="B29" s="205" t="s">
        <v>90</v>
      </c>
      <c r="C29" s="206"/>
      <c r="D29" s="206"/>
      <c r="E29" s="207">
        <v>0</v>
      </c>
      <c r="F29" s="207"/>
      <c r="G29" s="207">
        <f t="shared" si="2"/>
        <v>0</v>
      </c>
      <c r="H29" s="208">
        <f t="shared" si="3"/>
        <v>0</v>
      </c>
      <c r="I29" s="207"/>
      <c r="J29" s="207"/>
      <c r="K29" s="209"/>
      <c r="L29" s="209"/>
      <c r="M29" s="209"/>
      <c r="N29" s="210"/>
      <c r="O29" s="61">
        <v>0</v>
      </c>
    </row>
    <row r="30" spans="1:15" s="3" customFormat="1" ht="15" customHeight="1" x14ac:dyDescent="0.25">
      <c r="A30" s="219">
        <v>16</v>
      </c>
      <c r="B30" s="165" t="s">
        <v>91</v>
      </c>
      <c r="C30" s="166"/>
      <c r="D30" s="166"/>
      <c r="E30" s="167">
        <v>0.20833333333333334</v>
      </c>
      <c r="F30" s="167"/>
      <c r="G30" s="167">
        <f t="shared" si="2"/>
        <v>-0.20833333333333334</v>
      </c>
      <c r="H30" s="168">
        <f t="shared" si="3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3" customFormat="1" ht="15" customHeight="1" x14ac:dyDescent="0.25">
      <c r="A31" s="219">
        <v>17</v>
      </c>
      <c r="B31" s="165" t="s">
        <v>92</v>
      </c>
      <c r="C31" s="166"/>
      <c r="D31" s="166"/>
      <c r="E31" s="167">
        <v>0.20833333333333334</v>
      </c>
      <c r="F31" s="167"/>
      <c r="G31" s="167">
        <f t="shared" si="2"/>
        <v>-0.20833333333333334</v>
      </c>
      <c r="H31" s="168">
        <f t="shared" si="3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3" customFormat="1" ht="15" customHeight="1" x14ac:dyDescent="0.25">
      <c r="A32" s="219">
        <v>18</v>
      </c>
      <c r="B32" s="165" t="s">
        <v>93</v>
      </c>
      <c r="C32" s="166"/>
      <c r="D32" s="166"/>
      <c r="E32" s="167">
        <v>0.20833333333333334</v>
      </c>
      <c r="F32" s="167"/>
      <c r="G32" s="167">
        <f t="shared" si="2"/>
        <v>-0.20833333333333334</v>
      </c>
      <c r="H32" s="168">
        <f t="shared" si="3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19">
        <v>19</v>
      </c>
      <c r="B33" s="165" t="s">
        <v>94</v>
      </c>
      <c r="C33" s="166"/>
      <c r="D33" s="166"/>
      <c r="E33" s="167">
        <v>0.20833333333333334</v>
      </c>
      <c r="F33" s="167"/>
      <c r="G33" s="167">
        <f t="shared" si="2"/>
        <v>-0.20833333333333334</v>
      </c>
      <c r="H33" s="168">
        <f t="shared" si="3"/>
        <v>0</v>
      </c>
      <c r="I33" s="167"/>
      <c r="J33" s="167"/>
      <c r="K33" s="169"/>
      <c r="L33" s="169"/>
      <c r="M33" s="169"/>
      <c r="N33" s="170"/>
      <c r="O33" s="61">
        <v>0</v>
      </c>
    </row>
    <row r="34" spans="1:15" s="3" customFormat="1" ht="15" customHeight="1" x14ac:dyDescent="0.25">
      <c r="A34" s="219">
        <v>20</v>
      </c>
      <c r="B34" s="165" t="s">
        <v>95</v>
      </c>
      <c r="C34" s="166"/>
      <c r="D34" s="166"/>
      <c r="E34" s="167">
        <v>0.20833333333333334</v>
      </c>
      <c r="F34" s="167"/>
      <c r="G34" s="167">
        <f t="shared" si="2"/>
        <v>-0.20833333333333334</v>
      </c>
      <c r="H34" s="168">
        <f t="shared" si="3"/>
        <v>0</v>
      </c>
      <c r="I34" s="167"/>
      <c r="J34" s="167"/>
      <c r="K34" s="169"/>
      <c r="L34" s="169"/>
      <c r="M34" s="169"/>
      <c r="N34" s="170"/>
      <c r="O34" s="61">
        <v>0</v>
      </c>
    </row>
    <row r="35" spans="1:15" s="3" customFormat="1" ht="15" customHeight="1" x14ac:dyDescent="0.25">
      <c r="A35" s="204">
        <v>21</v>
      </c>
      <c r="B35" s="205" t="s">
        <v>96</v>
      </c>
      <c r="C35" s="206"/>
      <c r="D35" s="206"/>
      <c r="E35" s="207">
        <v>0</v>
      </c>
      <c r="F35" s="207"/>
      <c r="G35" s="207">
        <f t="shared" si="2"/>
        <v>0</v>
      </c>
      <c r="H35" s="208">
        <f t="shared" si="3"/>
        <v>0</v>
      </c>
      <c r="I35" s="207"/>
      <c r="J35" s="207"/>
      <c r="K35" s="209"/>
      <c r="L35" s="209"/>
      <c r="M35" s="209"/>
      <c r="N35" s="210"/>
      <c r="O35" s="61">
        <v>0</v>
      </c>
    </row>
    <row r="36" spans="1:15" s="3" customFormat="1" ht="15" customHeight="1" x14ac:dyDescent="0.25">
      <c r="A36" s="204">
        <v>22</v>
      </c>
      <c r="B36" s="205" t="s">
        <v>90</v>
      </c>
      <c r="C36" s="206"/>
      <c r="D36" s="206"/>
      <c r="E36" s="207">
        <v>0</v>
      </c>
      <c r="F36" s="207"/>
      <c r="G36" s="207">
        <f t="shared" si="2"/>
        <v>0</v>
      </c>
      <c r="H36" s="208">
        <f t="shared" si="3"/>
        <v>0</v>
      </c>
      <c r="I36" s="207"/>
      <c r="J36" s="207"/>
      <c r="K36" s="209"/>
      <c r="L36" s="209"/>
      <c r="M36" s="209"/>
      <c r="N36" s="210"/>
      <c r="O36" s="61">
        <v>0</v>
      </c>
    </row>
    <row r="37" spans="1:15" s="3" customFormat="1" ht="15" customHeight="1" x14ac:dyDescent="0.25">
      <c r="A37" s="219">
        <v>23</v>
      </c>
      <c r="B37" s="165" t="s">
        <v>91</v>
      </c>
      <c r="C37" s="166"/>
      <c r="D37" s="166"/>
      <c r="E37" s="167">
        <v>0.20833333333333334</v>
      </c>
      <c r="F37" s="167"/>
      <c r="G37" s="167">
        <f t="shared" si="2"/>
        <v>-0.20833333333333334</v>
      </c>
      <c r="H37" s="168">
        <f t="shared" si="3"/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15" s="3" customFormat="1" ht="15" customHeight="1" x14ac:dyDescent="0.25">
      <c r="A38" s="219">
        <v>24</v>
      </c>
      <c r="B38" s="165" t="s">
        <v>92</v>
      </c>
      <c r="C38" s="166"/>
      <c r="D38" s="166"/>
      <c r="E38" s="167">
        <v>0.20833333333333334</v>
      </c>
      <c r="F38" s="167"/>
      <c r="G38" s="167">
        <f t="shared" si="2"/>
        <v>-0.20833333333333334</v>
      </c>
      <c r="H38" s="168">
        <f t="shared" si="3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19">
        <v>25</v>
      </c>
      <c r="B39" s="165" t="s">
        <v>93</v>
      </c>
      <c r="C39" s="166"/>
      <c r="D39" s="166"/>
      <c r="E39" s="167">
        <v>0.20833333333333334</v>
      </c>
      <c r="F39" s="167"/>
      <c r="G39" s="167">
        <f t="shared" si="2"/>
        <v>-0.20833333333333334</v>
      </c>
      <c r="H39" s="168">
        <f t="shared" si="3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26</v>
      </c>
      <c r="B40" s="165" t="s">
        <v>94</v>
      </c>
      <c r="C40" s="166"/>
      <c r="D40" s="166"/>
      <c r="E40" s="167">
        <v>0.20833333333333334</v>
      </c>
      <c r="F40" s="167"/>
      <c r="G40" s="167">
        <f t="shared" si="2"/>
        <v>-0.20833333333333334</v>
      </c>
      <c r="H40" s="168">
        <f t="shared" si="3"/>
        <v>0</v>
      </c>
      <c r="I40" s="167"/>
      <c r="J40" s="167"/>
      <c r="K40" s="169"/>
      <c r="L40" s="169"/>
      <c r="M40" s="169"/>
      <c r="N40" s="170"/>
      <c r="O40" s="61">
        <v>0</v>
      </c>
    </row>
    <row r="41" spans="1:15" s="3" customFormat="1" ht="15" customHeight="1" x14ac:dyDescent="0.25">
      <c r="A41" s="219">
        <v>27</v>
      </c>
      <c r="B41" s="165" t="s">
        <v>95</v>
      </c>
      <c r="C41" s="166"/>
      <c r="D41" s="166"/>
      <c r="E41" s="167">
        <v>0.20833333333333334</v>
      </c>
      <c r="F41" s="167"/>
      <c r="G41" s="167">
        <f t="shared" si="2"/>
        <v>-0.20833333333333334</v>
      </c>
      <c r="H41" s="168">
        <f t="shared" si="3"/>
        <v>0</v>
      </c>
      <c r="I41" s="167"/>
      <c r="J41" s="167"/>
      <c r="K41" s="169"/>
      <c r="L41" s="169"/>
      <c r="M41" s="169"/>
      <c r="N41" s="170"/>
      <c r="O41" s="61">
        <v>0</v>
      </c>
    </row>
    <row r="42" spans="1:15" s="3" customFormat="1" ht="15" customHeight="1" x14ac:dyDescent="0.25">
      <c r="A42" s="204">
        <v>28</v>
      </c>
      <c r="B42" s="205" t="s">
        <v>96</v>
      </c>
      <c r="C42" s="206"/>
      <c r="D42" s="206"/>
      <c r="E42" s="207">
        <v>0</v>
      </c>
      <c r="F42" s="207"/>
      <c r="G42" s="207">
        <f t="shared" si="2"/>
        <v>0</v>
      </c>
      <c r="H42" s="208">
        <f t="shared" si="3"/>
        <v>0</v>
      </c>
      <c r="I42" s="207"/>
      <c r="J42" s="207"/>
      <c r="K42" s="209"/>
      <c r="L42" s="209"/>
      <c r="M42" s="209"/>
      <c r="N42" s="210" t="s">
        <v>32</v>
      </c>
      <c r="O42" s="61">
        <v>0</v>
      </c>
    </row>
    <row r="43" spans="1:15" s="3" customFormat="1" ht="15" customHeight="1" x14ac:dyDescent="0.25">
      <c r="A43" s="204">
        <v>29</v>
      </c>
      <c r="B43" s="205" t="s">
        <v>90</v>
      </c>
      <c r="C43" s="206"/>
      <c r="D43" s="206"/>
      <c r="E43" s="207">
        <v>0</v>
      </c>
      <c r="F43" s="207"/>
      <c r="G43" s="207">
        <f t="shared" si="2"/>
        <v>0</v>
      </c>
      <c r="H43" s="208">
        <f t="shared" si="3"/>
        <v>0</v>
      </c>
      <c r="I43" s="207"/>
      <c r="J43" s="207"/>
      <c r="K43" s="209"/>
      <c r="L43" s="209"/>
      <c r="M43" s="209"/>
      <c r="N43" s="210" t="s">
        <v>32</v>
      </c>
      <c r="O43" s="61">
        <v>0</v>
      </c>
    </row>
    <row r="44" spans="1:15" s="3" customFormat="1" ht="15" customHeight="1" x14ac:dyDescent="0.25">
      <c r="A44" s="219">
        <v>30</v>
      </c>
      <c r="B44" s="165" t="s">
        <v>91</v>
      </c>
      <c r="C44" s="166"/>
      <c r="D44" s="166"/>
      <c r="E44" s="167">
        <v>0.20833333333333334</v>
      </c>
      <c r="F44" s="167"/>
      <c r="G44" s="167">
        <f t="shared" si="2"/>
        <v>-0.20833333333333334</v>
      </c>
      <c r="H44" s="168">
        <f t="shared" si="3"/>
        <v>0</v>
      </c>
      <c r="I44" s="167"/>
      <c r="J44" s="167"/>
      <c r="K44" s="169"/>
      <c r="L44" s="169"/>
      <c r="M44" s="169"/>
      <c r="N44" s="170" t="s">
        <v>32</v>
      </c>
      <c r="O44" s="61">
        <v>0</v>
      </c>
    </row>
    <row r="45" spans="1:15" s="3" customFormat="1" ht="15" customHeight="1" x14ac:dyDescent="0.25">
      <c r="A45" s="219">
        <v>31</v>
      </c>
      <c r="B45" s="165" t="s">
        <v>92</v>
      </c>
      <c r="C45" s="166"/>
      <c r="D45" s="166"/>
      <c r="E45" s="167">
        <v>0.20833333333333334</v>
      </c>
      <c r="F45" s="167"/>
      <c r="G45" s="167">
        <f t="shared" ref="G45" si="4">D45-C45-O45-E45-F45</f>
        <v>-0.20833333333333334</v>
      </c>
      <c r="H45" s="168">
        <f t="shared" ref="H45" si="5">D45-C45-O45-E45-F45-G45</f>
        <v>0</v>
      </c>
      <c r="I45" s="167"/>
      <c r="J45" s="167"/>
      <c r="K45" s="169"/>
      <c r="L45" s="169"/>
      <c r="M45" s="169"/>
      <c r="N45" s="170" t="s">
        <v>32</v>
      </c>
      <c r="O45" s="61">
        <v>0</v>
      </c>
    </row>
    <row r="46" spans="1:15" s="3" customFormat="1" ht="15" customHeight="1" x14ac:dyDescent="0.25">
      <c r="B46" s="9"/>
      <c r="C46" s="84"/>
      <c r="D46" s="84"/>
      <c r="E46" s="85"/>
      <c r="F46" s="85"/>
      <c r="G46" s="85"/>
      <c r="H46" s="88"/>
      <c r="I46" s="85"/>
      <c r="J46" s="85"/>
      <c r="K46" s="10"/>
      <c r="L46" s="10"/>
      <c r="M46" s="10"/>
      <c r="N46" s="11"/>
      <c r="O46" s="61"/>
    </row>
    <row r="47" spans="1:15" s="3" customFormat="1" ht="15" customHeight="1" x14ac:dyDescent="0.25">
      <c r="A47" s="94"/>
      <c r="B47" s="9"/>
      <c r="C47" s="84"/>
      <c r="D47" s="84"/>
      <c r="E47" s="85"/>
      <c r="F47" s="85"/>
      <c r="G47" s="85"/>
      <c r="H47" s="88"/>
      <c r="I47" s="85"/>
      <c r="J47" s="85"/>
      <c r="K47" s="10"/>
      <c r="L47" s="10"/>
      <c r="M47" s="10"/>
      <c r="N47" s="11"/>
      <c r="O47" s="61"/>
    </row>
    <row r="48" spans="1:15" s="3" customFormat="1" ht="15" customHeight="1" x14ac:dyDescent="0.25">
      <c r="A48" s="94"/>
      <c r="B48" s="173"/>
      <c r="C48" s="84"/>
      <c r="D48" s="84"/>
      <c r="E48" s="85"/>
      <c r="F48" s="85"/>
      <c r="G48" s="85"/>
      <c r="H48" s="88"/>
      <c r="I48" s="85"/>
      <c r="J48" s="85"/>
      <c r="K48" s="10"/>
      <c r="L48" s="10"/>
      <c r="M48" s="10"/>
      <c r="N48" s="11"/>
      <c r="O48" s="61"/>
    </row>
    <row r="49" spans="1:14" ht="15" customHeight="1" x14ac:dyDescent="0.25">
      <c r="A49" s="94"/>
    </row>
    <row r="50" spans="1:14" ht="21.9" customHeight="1" x14ac:dyDescent="0.25">
      <c r="A50" s="260" t="s">
        <v>62</v>
      </c>
      <c r="B50" s="275"/>
      <c r="C50" s="276"/>
      <c r="D50" s="98"/>
      <c r="E50" s="99"/>
      <c r="F50" s="100">
        <f t="shared" ref="F50:M50" si="6">SUM(F13:F48)</f>
        <v>0</v>
      </c>
      <c r="G50" s="100">
        <f t="shared" si="6"/>
        <v>-4.5833333333333339</v>
      </c>
      <c r="H50" s="88">
        <f t="shared" si="6"/>
        <v>0</v>
      </c>
      <c r="I50" s="101">
        <f t="shared" si="6"/>
        <v>0</v>
      </c>
      <c r="J50" s="102">
        <f t="shared" si="6"/>
        <v>0</v>
      </c>
      <c r="K50" s="103">
        <f t="shared" si="6"/>
        <v>0</v>
      </c>
      <c r="L50" s="103">
        <f t="shared" si="6"/>
        <v>0</v>
      </c>
      <c r="M50" s="103">
        <f t="shared" si="6"/>
        <v>0</v>
      </c>
      <c r="N50" s="104" t="s">
        <v>63</v>
      </c>
    </row>
    <row r="51" spans="1:14" ht="21.9" customHeight="1" x14ac:dyDescent="0.25">
      <c r="A51" s="260" t="s">
        <v>64</v>
      </c>
      <c r="B51" s="275"/>
      <c r="C51" s="275"/>
      <c r="D51" s="275"/>
      <c r="E51" s="276"/>
      <c r="F51" s="105"/>
      <c r="G51" s="105"/>
      <c r="H51" s="106"/>
      <c r="I51" s="271">
        <f>I50-J50</f>
        <v>0</v>
      </c>
      <c r="J51" s="272"/>
      <c r="K51" s="107"/>
      <c r="L51" s="107"/>
      <c r="M51" s="107"/>
      <c r="N51" s="108"/>
    </row>
    <row r="52" spans="1:14" ht="24.9" customHeight="1" x14ac:dyDescent="0.25">
      <c r="A52" s="273" t="s">
        <v>65</v>
      </c>
      <c r="B52" s="274"/>
      <c r="C52" s="109" t="s">
        <v>66</v>
      </c>
      <c r="D52" s="109" t="s">
        <v>67</v>
      </c>
      <c r="E52" s="109"/>
      <c r="F52" s="268" t="s">
        <v>68</v>
      </c>
      <c r="G52" s="269"/>
      <c r="H52" s="270"/>
      <c r="I52" s="110"/>
      <c r="J52" s="111"/>
      <c r="K52" s="111"/>
      <c r="L52" s="111"/>
      <c r="M52" s="112"/>
      <c r="N52" s="113" t="s">
        <v>69</v>
      </c>
    </row>
    <row r="53" spans="1:14" ht="11.25" customHeight="1" x14ac:dyDescent="0.25">
      <c r="A53" s="193"/>
      <c r="B53" s="194"/>
      <c r="C53" s="109"/>
      <c r="D53" s="109"/>
      <c r="E53" s="109"/>
      <c r="F53" s="114" t="s">
        <v>70</v>
      </c>
      <c r="G53" s="115" t="s">
        <v>46</v>
      </c>
      <c r="H53" s="116" t="s">
        <v>71</v>
      </c>
      <c r="I53" s="117"/>
      <c r="J53" s="118"/>
      <c r="K53" s="118"/>
      <c r="L53" s="118"/>
      <c r="M53" s="119"/>
      <c r="N53" s="120"/>
    </row>
    <row r="54" spans="1:14" ht="24.9" customHeight="1" x14ac:dyDescent="0.25">
      <c r="A54" s="266">
        <v>0</v>
      </c>
      <c r="B54" s="267"/>
      <c r="C54" s="121">
        <v>159</v>
      </c>
      <c r="D54" s="122">
        <f>A54/C54</f>
        <v>0</v>
      </c>
      <c r="E54" s="122"/>
      <c r="F54" s="123"/>
      <c r="G54" s="124"/>
      <c r="H54" s="125"/>
      <c r="I54" s="126" t="s">
        <v>32</v>
      </c>
      <c r="J54" s="127"/>
      <c r="K54" s="127"/>
      <c r="L54" s="127"/>
      <c r="M54" s="128"/>
      <c r="N54" s="129"/>
    </row>
  </sheetData>
  <mergeCells count="18">
    <mergeCell ref="O10:O11"/>
    <mergeCell ref="N10:N11"/>
    <mergeCell ref="A52:B52"/>
    <mergeCell ref="A10:A11"/>
    <mergeCell ref="B10:B11"/>
    <mergeCell ref="A50:C50"/>
    <mergeCell ref="L10:L11"/>
    <mergeCell ref="M10:M11"/>
    <mergeCell ref="A54:B54"/>
    <mergeCell ref="F52:H52"/>
    <mergeCell ref="I51:J51"/>
    <mergeCell ref="A4:E5"/>
    <mergeCell ref="A12:E12"/>
    <mergeCell ref="A51:E51"/>
    <mergeCell ref="B9:H9"/>
    <mergeCell ref="A7:B7"/>
    <mergeCell ref="G10:G11"/>
    <mergeCell ref="C7:G7"/>
  </mergeCells>
  <phoneticPr fontId="0" type="noConversion"/>
  <pageMargins left="0.78740157480314965" right="0" top="0.39370078740157483" bottom="0.39370078740157483" header="0.51181102362204722" footer="0.51181102362204722"/>
  <pageSetup paperSize="9" scale="66" orientation="landscape" horizontalDpi="36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53"/>
  <sheetViews>
    <sheetView tabSelected="1" zoomScaleNormal="100" workbookViewId="0">
      <pane ySplit="11" topLeftCell="A32" activePane="bottomLeft" state="frozen"/>
      <selection activeCell="K52" sqref="K52"/>
      <selection pane="bottomLeft" activeCell="S40" sqref="S40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83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/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s="3" customFormat="1" ht="15" customHeight="1" x14ac:dyDescent="0.25">
      <c r="B13" s="9"/>
      <c r="C13" s="84"/>
      <c r="D13" s="84"/>
      <c r="E13" s="85">
        <v>0</v>
      </c>
      <c r="F13" s="85"/>
      <c r="G13" s="85">
        <f>D13-C13-O13-E13-F13</f>
        <v>0</v>
      </c>
      <c r="H13" s="88">
        <f>D13-C13-O13-E13-F13-G13</f>
        <v>0</v>
      </c>
      <c r="I13" s="85"/>
      <c r="J13" s="85"/>
      <c r="K13" s="10"/>
      <c r="L13" s="10"/>
      <c r="M13" s="10"/>
      <c r="N13" s="11"/>
      <c r="O13" s="61">
        <v>0</v>
      </c>
    </row>
    <row r="14" spans="1:17" s="3" customFormat="1" ht="15" customHeight="1" x14ac:dyDescent="0.25">
      <c r="A14" s="94"/>
      <c r="B14" s="9"/>
      <c r="C14" s="84"/>
      <c r="D14" s="84"/>
      <c r="E14" s="85">
        <v>0</v>
      </c>
      <c r="F14" s="85"/>
      <c r="G14" s="85">
        <f>D14-C14-O14-E14-F14</f>
        <v>0</v>
      </c>
      <c r="H14" s="88">
        <f>D14-C14-O14-E14-F14-G14</f>
        <v>0</v>
      </c>
      <c r="I14" s="85"/>
      <c r="J14" s="85"/>
      <c r="K14" s="10"/>
      <c r="L14" s="10"/>
      <c r="M14" s="10"/>
      <c r="N14" s="11"/>
      <c r="O14" s="61">
        <v>0</v>
      </c>
    </row>
    <row r="15" spans="1:17" s="3" customFormat="1" ht="15" customHeight="1" x14ac:dyDescent="0.25">
      <c r="A15" s="94"/>
      <c r="B15" s="9"/>
      <c r="C15" s="84"/>
      <c r="D15" s="84"/>
      <c r="E15" s="85"/>
      <c r="F15" s="85"/>
      <c r="G15" s="85"/>
      <c r="H15" s="88"/>
      <c r="I15" s="85"/>
      <c r="J15" s="85"/>
      <c r="K15" s="10"/>
      <c r="L15" s="10"/>
      <c r="M15" s="10"/>
      <c r="N15" s="11"/>
      <c r="O15" s="61"/>
    </row>
    <row r="16" spans="1:17" s="3" customFormat="1" ht="15" customHeight="1" x14ac:dyDescent="0.25">
      <c r="B16" s="9"/>
      <c r="C16" s="84"/>
      <c r="D16" s="84"/>
      <c r="E16" s="85"/>
      <c r="F16" s="85"/>
      <c r="G16" s="85"/>
      <c r="H16" s="88"/>
      <c r="I16" s="85"/>
      <c r="J16" s="85"/>
      <c r="K16" s="10"/>
      <c r="L16" s="10"/>
      <c r="M16" s="10"/>
      <c r="N16" s="11"/>
      <c r="O16" s="61"/>
    </row>
    <row r="17" spans="1:15" s="3" customFormat="1" ht="15" customHeight="1" x14ac:dyDescent="0.25">
      <c r="A17" s="219">
        <v>1</v>
      </c>
      <c r="B17" s="165" t="s">
        <v>93</v>
      </c>
      <c r="C17" s="166"/>
      <c r="D17" s="166"/>
      <c r="E17" s="167">
        <v>0.20833333333333334</v>
      </c>
      <c r="F17" s="167"/>
      <c r="G17" s="167">
        <f t="shared" ref="G17:G47" si="0">D17-C17-O17-E17-F17</f>
        <v>-0.20833333333333334</v>
      </c>
      <c r="H17" s="168">
        <f t="shared" ref="H17:H47" si="1">D17-C17-O17-E17-F17-G17</f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19">
        <v>2</v>
      </c>
      <c r="B18" s="165" t="s">
        <v>94</v>
      </c>
      <c r="C18" s="166"/>
      <c r="D18" s="166"/>
      <c r="E18" s="167">
        <v>0.20833333333333334</v>
      </c>
      <c r="F18" s="167"/>
      <c r="G18" s="167">
        <f t="shared" si="0"/>
        <v>-0.20833333333333334</v>
      </c>
      <c r="H18" s="168">
        <f t="shared" si="1"/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3" customFormat="1" ht="15" customHeight="1" x14ac:dyDescent="0.25">
      <c r="A19" s="219">
        <v>3</v>
      </c>
      <c r="B19" s="165" t="s">
        <v>95</v>
      </c>
      <c r="C19" s="166"/>
      <c r="D19" s="166"/>
      <c r="E19" s="167">
        <v>0.20833333333333334</v>
      </c>
      <c r="F19" s="167"/>
      <c r="G19" s="167">
        <f t="shared" ref="G19:G46" si="2">D19-C19-O19-E19-F19</f>
        <v>-0.20833333333333334</v>
      </c>
      <c r="H19" s="168">
        <f t="shared" ref="H19:H46" si="3">D19-C19-O19-E19-F19-G19</f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5" s="3" customFormat="1" ht="15" customHeight="1" x14ac:dyDescent="0.25">
      <c r="A20" s="204">
        <v>4</v>
      </c>
      <c r="B20" s="205" t="s">
        <v>96</v>
      </c>
      <c r="C20" s="206"/>
      <c r="D20" s="206"/>
      <c r="E20" s="207">
        <v>0</v>
      </c>
      <c r="F20" s="207"/>
      <c r="G20" s="207">
        <f t="shared" si="2"/>
        <v>0</v>
      </c>
      <c r="H20" s="208">
        <f t="shared" si="3"/>
        <v>0</v>
      </c>
      <c r="I20" s="207"/>
      <c r="J20" s="207"/>
      <c r="K20" s="209"/>
      <c r="L20" s="209"/>
      <c r="M20" s="209"/>
      <c r="N20" s="210" t="s">
        <v>107</v>
      </c>
      <c r="O20" s="61">
        <v>0</v>
      </c>
    </row>
    <row r="21" spans="1:15" s="3" customFormat="1" ht="15" customHeight="1" x14ac:dyDescent="0.25">
      <c r="A21" s="204">
        <v>5</v>
      </c>
      <c r="B21" s="205" t="s">
        <v>90</v>
      </c>
      <c r="C21" s="206"/>
      <c r="D21" s="206"/>
      <c r="E21" s="207">
        <v>0</v>
      </c>
      <c r="F21" s="207"/>
      <c r="G21" s="207">
        <f t="shared" si="2"/>
        <v>0</v>
      </c>
      <c r="H21" s="208">
        <f t="shared" si="3"/>
        <v>0</v>
      </c>
      <c r="I21" s="207"/>
      <c r="J21" s="207"/>
      <c r="K21" s="209"/>
      <c r="L21" s="209"/>
      <c r="M21" s="209"/>
      <c r="N21" s="210"/>
      <c r="O21" s="61">
        <v>0</v>
      </c>
    </row>
    <row r="22" spans="1:15" s="3" customFormat="1" ht="15" customHeight="1" x14ac:dyDescent="0.25">
      <c r="A22" s="219">
        <v>6</v>
      </c>
      <c r="B22" s="165" t="s">
        <v>91</v>
      </c>
      <c r="C22" s="166"/>
      <c r="D22" s="166"/>
      <c r="E22" s="167">
        <v>0.20833333333333334</v>
      </c>
      <c r="F22" s="167"/>
      <c r="G22" s="167">
        <f t="shared" si="2"/>
        <v>-0.20833333333333334</v>
      </c>
      <c r="H22" s="168">
        <f t="shared" si="3"/>
        <v>0</v>
      </c>
      <c r="I22" s="167"/>
      <c r="J22" s="167"/>
      <c r="K22" s="169"/>
      <c r="L22" s="169"/>
      <c r="M22" s="169"/>
      <c r="N22" s="170"/>
      <c r="O22" s="61">
        <v>0</v>
      </c>
    </row>
    <row r="23" spans="1:15" s="3" customFormat="1" ht="15" customHeight="1" x14ac:dyDescent="0.25">
      <c r="A23" s="219">
        <v>7</v>
      </c>
      <c r="B23" s="165" t="s">
        <v>92</v>
      </c>
      <c r="C23" s="166"/>
      <c r="D23" s="166"/>
      <c r="E23" s="167">
        <v>0.20833333333333334</v>
      </c>
      <c r="F23" s="167"/>
      <c r="G23" s="167">
        <f t="shared" si="2"/>
        <v>-0.20833333333333334</v>
      </c>
      <c r="H23" s="168">
        <f t="shared" si="3"/>
        <v>0</v>
      </c>
      <c r="I23" s="167"/>
      <c r="J23" s="167"/>
      <c r="K23" s="169"/>
      <c r="L23" s="169"/>
      <c r="M23" s="169"/>
      <c r="N23" s="170"/>
      <c r="O23" s="61">
        <v>0</v>
      </c>
    </row>
    <row r="24" spans="1:15" s="3" customFormat="1" ht="15" customHeight="1" x14ac:dyDescent="0.25">
      <c r="A24" s="219">
        <v>8</v>
      </c>
      <c r="B24" s="165" t="s">
        <v>93</v>
      </c>
      <c r="C24" s="166"/>
      <c r="D24" s="166"/>
      <c r="E24" s="167">
        <v>0.20833333333333334</v>
      </c>
      <c r="F24" s="167"/>
      <c r="G24" s="167">
        <f t="shared" si="2"/>
        <v>-0.20833333333333334</v>
      </c>
      <c r="H24" s="168">
        <f t="shared" si="3"/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3" customFormat="1" ht="15" customHeight="1" x14ac:dyDescent="0.25">
      <c r="A25" s="219">
        <v>9</v>
      </c>
      <c r="B25" s="165" t="s">
        <v>94</v>
      </c>
      <c r="C25" s="166"/>
      <c r="D25" s="166"/>
      <c r="E25" s="167">
        <v>0.20833333333333334</v>
      </c>
      <c r="F25" s="167"/>
      <c r="G25" s="167">
        <f t="shared" si="2"/>
        <v>-0.20833333333333334</v>
      </c>
      <c r="H25" s="168">
        <f t="shared" si="3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19">
        <v>10</v>
      </c>
      <c r="B26" s="165" t="s">
        <v>95</v>
      </c>
      <c r="C26" s="166"/>
      <c r="D26" s="166"/>
      <c r="E26" s="167">
        <v>0.20833333333333334</v>
      </c>
      <c r="F26" s="167"/>
      <c r="G26" s="167">
        <f t="shared" si="2"/>
        <v>-0.20833333333333334</v>
      </c>
      <c r="H26" s="168">
        <f t="shared" si="3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15" s="3" customFormat="1" ht="15" customHeight="1" x14ac:dyDescent="0.25">
      <c r="A27" s="204">
        <v>11</v>
      </c>
      <c r="B27" s="205" t="s">
        <v>96</v>
      </c>
      <c r="C27" s="206"/>
      <c r="D27" s="206"/>
      <c r="E27" s="207">
        <v>0</v>
      </c>
      <c r="F27" s="207"/>
      <c r="G27" s="207">
        <f t="shared" si="2"/>
        <v>0</v>
      </c>
      <c r="H27" s="208">
        <f t="shared" si="3"/>
        <v>0</v>
      </c>
      <c r="I27" s="207"/>
      <c r="J27" s="207"/>
      <c r="K27" s="209"/>
      <c r="L27" s="209"/>
      <c r="M27" s="209"/>
      <c r="N27" s="210"/>
      <c r="O27" s="61">
        <v>0</v>
      </c>
    </row>
    <row r="28" spans="1:15" s="3" customFormat="1" ht="15" customHeight="1" x14ac:dyDescent="0.25">
      <c r="A28" s="204">
        <v>12</v>
      </c>
      <c r="B28" s="205" t="s">
        <v>90</v>
      </c>
      <c r="C28" s="206"/>
      <c r="D28" s="206"/>
      <c r="E28" s="207">
        <v>0</v>
      </c>
      <c r="F28" s="207"/>
      <c r="G28" s="207">
        <f t="shared" si="2"/>
        <v>0</v>
      </c>
      <c r="H28" s="208">
        <f t="shared" si="3"/>
        <v>0</v>
      </c>
      <c r="I28" s="207"/>
      <c r="J28" s="207"/>
      <c r="K28" s="209"/>
      <c r="L28" s="209"/>
      <c r="M28" s="209"/>
      <c r="N28" s="210"/>
      <c r="O28" s="61">
        <v>0</v>
      </c>
    </row>
    <row r="29" spans="1:15" s="3" customFormat="1" ht="15" customHeight="1" x14ac:dyDescent="0.25">
      <c r="A29" s="219">
        <v>13</v>
      </c>
      <c r="B29" s="165" t="s">
        <v>91</v>
      </c>
      <c r="C29" s="166"/>
      <c r="D29" s="166"/>
      <c r="E29" s="167">
        <v>0.20833333333333334</v>
      </c>
      <c r="F29" s="167"/>
      <c r="G29" s="167">
        <f t="shared" si="2"/>
        <v>-0.20833333333333334</v>
      </c>
      <c r="H29" s="168">
        <f t="shared" si="3"/>
        <v>0</v>
      </c>
      <c r="I29" s="167"/>
      <c r="J29" s="167"/>
      <c r="K29" s="169"/>
      <c r="L29" s="169"/>
      <c r="M29" s="169"/>
      <c r="N29" s="170"/>
      <c r="O29" s="61">
        <v>0</v>
      </c>
    </row>
    <row r="30" spans="1:15" s="3" customFormat="1" ht="15" customHeight="1" x14ac:dyDescent="0.25">
      <c r="A30" s="219">
        <v>14</v>
      </c>
      <c r="B30" s="165" t="s">
        <v>92</v>
      </c>
      <c r="C30" s="166"/>
      <c r="D30" s="166"/>
      <c r="E30" s="167">
        <v>0.20833333333333334</v>
      </c>
      <c r="F30" s="167"/>
      <c r="G30" s="167">
        <f t="shared" si="2"/>
        <v>-0.20833333333333334</v>
      </c>
      <c r="H30" s="168">
        <f t="shared" si="3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3" customFormat="1" ht="15" customHeight="1" x14ac:dyDescent="0.25">
      <c r="A31" s="219">
        <v>15</v>
      </c>
      <c r="B31" s="165" t="s">
        <v>93</v>
      </c>
      <c r="C31" s="166"/>
      <c r="D31" s="166"/>
      <c r="E31" s="167">
        <v>0.20833333333333334</v>
      </c>
      <c r="F31" s="167"/>
      <c r="G31" s="167">
        <f t="shared" si="2"/>
        <v>-0.20833333333333334</v>
      </c>
      <c r="H31" s="168">
        <f t="shared" si="3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3" customFormat="1" ht="15" customHeight="1" x14ac:dyDescent="0.25">
      <c r="A32" s="219">
        <v>16</v>
      </c>
      <c r="B32" s="165" t="s">
        <v>94</v>
      </c>
      <c r="C32" s="166"/>
      <c r="D32" s="166"/>
      <c r="E32" s="167">
        <v>0.20833333333333334</v>
      </c>
      <c r="F32" s="167"/>
      <c r="G32" s="167">
        <f t="shared" si="2"/>
        <v>-0.20833333333333334</v>
      </c>
      <c r="H32" s="168">
        <f t="shared" si="3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19">
        <v>17</v>
      </c>
      <c r="B33" s="165" t="s">
        <v>95</v>
      </c>
      <c r="C33" s="166"/>
      <c r="D33" s="166"/>
      <c r="E33" s="167">
        <v>0.20833333333333334</v>
      </c>
      <c r="F33" s="167"/>
      <c r="G33" s="167">
        <f t="shared" si="2"/>
        <v>-0.20833333333333334</v>
      </c>
      <c r="H33" s="168">
        <f t="shared" si="3"/>
        <v>0</v>
      </c>
      <c r="I33" s="167"/>
      <c r="J33" s="167"/>
      <c r="K33" s="169"/>
      <c r="L33" s="169"/>
      <c r="M33" s="169"/>
      <c r="N33" s="170" t="s">
        <v>32</v>
      </c>
      <c r="O33" s="61">
        <v>0</v>
      </c>
    </row>
    <row r="34" spans="1:15" s="3" customFormat="1" ht="15" customHeight="1" x14ac:dyDescent="0.25">
      <c r="A34" s="204">
        <v>18</v>
      </c>
      <c r="B34" s="205" t="s">
        <v>96</v>
      </c>
      <c r="C34" s="206"/>
      <c r="D34" s="206"/>
      <c r="E34" s="207">
        <v>0</v>
      </c>
      <c r="F34" s="207"/>
      <c r="G34" s="207">
        <f t="shared" si="2"/>
        <v>0</v>
      </c>
      <c r="H34" s="208">
        <f t="shared" si="3"/>
        <v>0</v>
      </c>
      <c r="I34" s="207"/>
      <c r="J34" s="207"/>
      <c r="K34" s="209"/>
      <c r="L34" s="209"/>
      <c r="M34" s="209"/>
      <c r="N34" s="210"/>
      <c r="O34" s="61">
        <v>0</v>
      </c>
    </row>
    <row r="35" spans="1:15" s="3" customFormat="1" ht="15" customHeight="1" x14ac:dyDescent="0.25">
      <c r="A35" s="204">
        <v>19</v>
      </c>
      <c r="B35" s="205" t="s">
        <v>90</v>
      </c>
      <c r="C35" s="206"/>
      <c r="D35" s="206"/>
      <c r="E35" s="207">
        <v>0</v>
      </c>
      <c r="F35" s="207"/>
      <c r="G35" s="207">
        <f t="shared" si="2"/>
        <v>0</v>
      </c>
      <c r="H35" s="208">
        <f t="shared" si="3"/>
        <v>0</v>
      </c>
      <c r="I35" s="207"/>
      <c r="J35" s="207"/>
      <c r="K35" s="209"/>
      <c r="L35" s="209"/>
      <c r="M35" s="209"/>
      <c r="N35" s="210"/>
      <c r="O35" s="61">
        <v>0</v>
      </c>
    </row>
    <row r="36" spans="1:15" s="3" customFormat="1" ht="15" customHeight="1" x14ac:dyDescent="0.25">
      <c r="A36" s="219">
        <v>20</v>
      </c>
      <c r="B36" s="165" t="s">
        <v>91</v>
      </c>
      <c r="C36" s="166"/>
      <c r="D36" s="166"/>
      <c r="E36" s="167">
        <v>0.20833333333333334</v>
      </c>
      <c r="F36" s="167"/>
      <c r="G36" s="167">
        <f t="shared" si="2"/>
        <v>-0.20833333333333334</v>
      </c>
      <c r="H36" s="168">
        <f t="shared" si="3"/>
        <v>0</v>
      </c>
      <c r="I36" s="167"/>
      <c r="J36" s="167"/>
      <c r="K36" s="169"/>
      <c r="L36" s="169"/>
      <c r="M36" s="169"/>
      <c r="N36" s="170"/>
      <c r="O36" s="61">
        <v>0</v>
      </c>
    </row>
    <row r="37" spans="1:15" s="3" customFormat="1" ht="15" customHeight="1" x14ac:dyDescent="0.25">
      <c r="A37" s="219">
        <v>21</v>
      </c>
      <c r="B37" s="165" t="s">
        <v>92</v>
      </c>
      <c r="C37" s="166"/>
      <c r="D37" s="166"/>
      <c r="E37" s="167">
        <v>0.20833333333333334</v>
      </c>
      <c r="F37" s="167"/>
      <c r="G37" s="167">
        <f t="shared" si="2"/>
        <v>-0.20833333333333334</v>
      </c>
      <c r="H37" s="168">
        <f t="shared" si="3"/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15" s="3" customFormat="1" ht="15" customHeight="1" x14ac:dyDescent="0.25">
      <c r="A38" s="219">
        <v>22</v>
      </c>
      <c r="B38" s="165" t="s">
        <v>93</v>
      </c>
      <c r="C38" s="166"/>
      <c r="D38" s="166"/>
      <c r="E38" s="167">
        <v>0.20833333333333334</v>
      </c>
      <c r="F38" s="167"/>
      <c r="G38" s="167">
        <f t="shared" si="2"/>
        <v>-0.20833333333333334</v>
      </c>
      <c r="H38" s="168">
        <f t="shared" si="3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19">
        <v>23</v>
      </c>
      <c r="B39" s="165" t="s">
        <v>94</v>
      </c>
      <c r="C39" s="166"/>
      <c r="D39" s="166"/>
      <c r="E39" s="167">
        <v>0.20833333333333334</v>
      </c>
      <c r="F39" s="167"/>
      <c r="G39" s="167">
        <f t="shared" si="2"/>
        <v>-0.20833333333333334</v>
      </c>
      <c r="H39" s="168">
        <f t="shared" si="3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24</v>
      </c>
      <c r="B40" s="165" t="s">
        <v>95</v>
      </c>
      <c r="C40" s="166"/>
      <c r="D40" s="166"/>
      <c r="E40" s="167">
        <v>0.20833333333333334</v>
      </c>
      <c r="F40" s="167"/>
      <c r="G40" s="167">
        <f t="shared" si="2"/>
        <v>-0.20833333333333334</v>
      </c>
      <c r="H40" s="168">
        <f t="shared" si="3"/>
        <v>0</v>
      </c>
      <c r="I40" s="167"/>
      <c r="J40" s="167"/>
      <c r="K40" s="169"/>
      <c r="L40" s="169"/>
      <c r="M40" s="169"/>
      <c r="N40" s="170" t="s">
        <v>74</v>
      </c>
      <c r="O40" s="61">
        <v>0</v>
      </c>
    </row>
    <row r="41" spans="1:15" s="3" customFormat="1" ht="15" customHeight="1" x14ac:dyDescent="0.25">
      <c r="A41" s="204">
        <v>25</v>
      </c>
      <c r="B41" s="205" t="s">
        <v>96</v>
      </c>
      <c r="C41" s="206"/>
      <c r="D41" s="206"/>
      <c r="E41" s="207">
        <v>0</v>
      </c>
      <c r="F41" s="207"/>
      <c r="G41" s="207">
        <f t="shared" si="2"/>
        <v>0</v>
      </c>
      <c r="H41" s="208">
        <f t="shared" si="3"/>
        <v>0</v>
      </c>
      <c r="I41" s="207"/>
      <c r="J41" s="207"/>
      <c r="K41" s="209"/>
      <c r="L41" s="209"/>
      <c r="M41" s="209"/>
      <c r="N41" s="210"/>
      <c r="O41" s="61">
        <v>0</v>
      </c>
    </row>
    <row r="42" spans="1:15" s="3" customFormat="1" ht="15" customHeight="1" x14ac:dyDescent="0.25">
      <c r="A42" s="204">
        <v>26</v>
      </c>
      <c r="B42" s="205" t="s">
        <v>90</v>
      </c>
      <c r="C42" s="206"/>
      <c r="D42" s="206"/>
      <c r="E42" s="207">
        <v>0</v>
      </c>
      <c r="F42" s="207"/>
      <c r="G42" s="207">
        <f t="shared" si="2"/>
        <v>0</v>
      </c>
      <c r="H42" s="208">
        <f t="shared" si="3"/>
        <v>0</v>
      </c>
      <c r="I42" s="207"/>
      <c r="J42" s="207"/>
      <c r="K42" s="209"/>
      <c r="L42" s="209"/>
      <c r="M42" s="209"/>
      <c r="N42" s="210"/>
      <c r="O42" s="61">
        <v>0</v>
      </c>
    </row>
    <row r="43" spans="1:15" s="3" customFormat="1" ht="15" customHeight="1" x14ac:dyDescent="0.25">
      <c r="A43" s="219">
        <v>27</v>
      </c>
      <c r="B43" s="165" t="s">
        <v>91</v>
      </c>
      <c r="C43" s="166"/>
      <c r="D43" s="166"/>
      <c r="E43" s="167">
        <v>0.20833333333333334</v>
      </c>
      <c r="F43" s="167"/>
      <c r="G43" s="167">
        <f t="shared" si="2"/>
        <v>-0.20833333333333334</v>
      </c>
      <c r="H43" s="168">
        <f t="shared" si="3"/>
        <v>0</v>
      </c>
      <c r="I43" s="167"/>
      <c r="J43" s="167"/>
      <c r="K43" s="169"/>
      <c r="L43" s="169"/>
      <c r="M43" s="169"/>
      <c r="N43" s="170" t="s">
        <v>32</v>
      </c>
      <c r="O43" s="61">
        <v>0</v>
      </c>
    </row>
    <row r="44" spans="1:15" s="3" customFormat="1" ht="15" customHeight="1" x14ac:dyDescent="0.25">
      <c r="A44" s="219">
        <v>28</v>
      </c>
      <c r="B44" s="165" t="s">
        <v>92</v>
      </c>
      <c r="C44" s="166"/>
      <c r="D44" s="166"/>
      <c r="E44" s="167">
        <v>0.20833333333333334</v>
      </c>
      <c r="F44" s="167"/>
      <c r="G44" s="167">
        <f t="shared" si="2"/>
        <v>-0.20833333333333334</v>
      </c>
      <c r="H44" s="168">
        <f t="shared" si="3"/>
        <v>0</v>
      </c>
      <c r="I44" s="167"/>
      <c r="J44" s="167"/>
      <c r="K44" s="169"/>
      <c r="L44" s="169"/>
      <c r="M44" s="169"/>
      <c r="N44" s="170"/>
      <c r="O44" s="61">
        <v>0</v>
      </c>
    </row>
    <row r="45" spans="1:15" s="3" customFormat="1" ht="15" customHeight="1" x14ac:dyDescent="0.25">
      <c r="A45" s="219">
        <v>29</v>
      </c>
      <c r="B45" s="165" t="s">
        <v>93</v>
      </c>
      <c r="C45" s="166"/>
      <c r="D45" s="166"/>
      <c r="E45" s="167">
        <v>0.20833333333333334</v>
      </c>
      <c r="F45" s="167"/>
      <c r="G45" s="167">
        <f t="shared" si="2"/>
        <v>-0.20833333333333334</v>
      </c>
      <c r="H45" s="168">
        <f t="shared" si="3"/>
        <v>0</v>
      </c>
      <c r="I45" s="167"/>
      <c r="J45" s="167"/>
      <c r="K45" s="169"/>
      <c r="L45" s="169"/>
      <c r="M45" s="169"/>
      <c r="N45" s="170"/>
      <c r="O45" s="61">
        <v>0</v>
      </c>
    </row>
    <row r="46" spans="1:15" s="3" customFormat="1" ht="15" customHeight="1" x14ac:dyDescent="0.25">
      <c r="A46" s="219">
        <v>30</v>
      </c>
      <c r="B46" s="165" t="s">
        <v>94</v>
      </c>
      <c r="C46" s="166"/>
      <c r="D46" s="166"/>
      <c r="E46" s="167">
        <v>0.20833333333333334</v>
      </c>
      <c r="F46" s="167"/>
      <c r="G46" s="167">
        <f t="shared" si="2"/>
        <v>-0.20833333333333334</v>
      </c>
      <c r="H46" s="168">
        <f t="shared" si="3"/>
        <v>0</v>
      </c>
      <c r="I46" s="167"/>
      <c r="J46" s="167"/>
      <c r="K46" s="169"/>
      <c r="L46" s="169"/>
      <c r="M46" s="169"/>
      <c r="N46" s="170"/>
      <c r="O46" s="61">
        <v>0</v>
      </c>
    </row>
    <row r="47" spans="1:15" s="3" customFormat="1" ht="15" customHeight="1" x14ac:dyDescent="0.25">
      <c r="B47" s="91"/>
      <c r="C47" s="84"/>
      <c r="D47" s="84"/>
      <c r="E47" s="85"/>
      <c r="F47" s="85"/>
      <c r="G47" s="85">
        <f t="shared" si="0"/>
        <v>0</v>
      </c>
      <c r="H47" s="88">
        <f t="shared" si="1"/>
        <v>0</v>
      </c>
      <c r="I47" s="85"/>
      <c r="J47" s="85"/>
      <c r="K47" s="10"/>
      <c r="L47" s="10"/>
      <c r="M47" s="10"/>
      <c r="N47" s="11"/>
      <c r="O47" s="61"/>
    </row>
    <row r="48" spans="1:15" s="3" customFormat="1" ht="15" customHeight="1" x14ac:dyDescent="0.25">
      <c r="A48" s="90"/>
      <c r="E48" s="85"/>
      <c r="O48" s="5"/>
    </row>
    <row r="49" spans="1:14" ht="21.9" customHeight="1" x14ac:dyDescent="0.25">
      <c r="A49" s="260" t="s">
        <v>62</v>
      </c>
      <c r="B49" s="275"/>
      <c r="C49" s="276"/>
      <c r="D49" s="98"/>
      <c r="E49" s="99"/>
      <c r="F49" s="100">
        <f t="shared" ref="F49:M49" si="4">SUM(F13:F47)</f>
        <v>0</v>
      </c>
      <c r="G49" s="100">
        <f t="shared" si="4"/>
        <v>-4.5833333333333339</v>
      </c>
      <c r="H49" s="88">
        <f t="shared" si="4"/>
        <v>0</v>
      </c>
      <c r="I49" s="101">
        <f t="shared" si="4"/>
        <v>0</v>
      </c>
      <c r="J49" s="102">
        <f t="shared" si="4"/>
        <v>0</v>
      </c>
      <c r="K49" s="103">
        <f t="shared" si="4"/>
        <v>0</v>
      </c>
      <c r="L49" s="103">
        <f t="shared" si="4"/>
        <v>0</v>
      </c>
      <c r="M49" s="103">
        <f t="shared" si="4"/>
        <v>0</v>
      </c>
      <c r="N49" s="104" t="s">
        <v>63</v>
      </c>
    </row>
    <row r="50" spans="1:14" ht="21.9" customHeight="1" x14ac:dyDescent="0.25">
      <c r="A50" s="260" t="s">
        <v>64</v>
      </c>
      <c r="B50" s="275"/>
      <c r="C50" s="275"/>
      <c r="D50" s="275"/>
      <c r="E50" s="276"/>
      <c r="F50" s="105"/>
      <c r="G50" s="105"/>
      <c r="H50" s="106"/>
      <c r="I50" s="271">
        <f>I49-J49</f>
        <v>0</v>
      </c>
      <c r="J50" s="272"/>
      <c r="K50" s="107"/>
      <c r="L50" s="107"/>
      <c r="M50" s="107"/>
      <c r="N50" s="108"/>
    </row>
    <row r="51" spans="1:14" ht="24.9" customHeight="1" x14ac:dyDescent="0.25">
      <c r="A51" s="273" t="s">
        <v>65</v>
      </c>
      <c r="B51" s="274"/>
      <c r="C51" s="109" t="s">
        <v>66</v>
      </c>
      <c r="D51" s="109" t="s">
        <v>67</v>
      </c>
      <c r="E51" s="109"/>
      <c r="F51" s="268" t="s">
        <v>68</v>
      </c>
      <c r="G51" s="269"/>
      <c r="H51" s="270"/>
      <c r="I51" s="110"/>
      <c r="J51" s="111"/>
      <c r="K51" s="111"/>
      <c r="L51" s="111"/>
      <c r="M51" s="112"/>
      <c r="N51" s="113" t="s">
        <v>69</v>
      </c>
    </row>
    <row r="52" spans="1:14" ht="11.25" customHeight="1" x14ac:dyDescent="0.25">
      <c r="A52" s="193"/>
      <c r="B52" s="194"/>
      <c r="C52" s="109"/>
      <c r="D52" s="109"/>
      <c r="E52" s="109"/>
      <c r="F52" s="114" t="s">
        <v>70</v>
      </c>
      <c r="G52" s="115" t="s">
        <v>46</v>
      </c>
      <c r="H52" s="116" t="s">
        <v>71</v>
      </c>
      <c r="I52" s="117"/>
      <c r="J52" s="118"/>
      <c r="K52" s="118"/>
      <c r="L52" s="118"/>
      <c r="M52" s="119"/>
      <c r="N52" s="120"/>
    </row>
    <row r="53" spans="1:14" ht="24.9" customHeight="1" x14ac:dyDescent="0.25">
      <c r="A53" s="266">
        <v>0</v>
      </c>
      <c r="B53" s="267"/>
      <c r="C53" s="121">
        <v>159</v>
      </c>
      <c r="D53" s="122">
        <f>A53/C53</f>
        <v>0</v>
      </c>
      <c r="E53" s="122"/>
      <c r="F53" s="123"/>
      <c r="G53" s="124"/>
      <c r="H53" s="125"/>
      <c r="I53" s="126" t="s">
        <v>32</v>
      </c>
      <c r="J53" s="127"/>
      <c r="K53" s="127"/>
      <c r="L53" s="127"/>
      <c r="M53" s="128"/>
      <c r="N53" s="129"/>
    </row>
  </sheetData>
  <mergeCells count="18">
    <mergeCell ref="A4:E5"/>
    <mergeCell ref="A10:A11"/>
    <mergeCell ref="B10:B11"/>
    <mergeCell ref="L10:L11"/>
    <mergeCell ref="B9:H9"/>
    <mergeCell ref="A7:B7"/>
    <mergeCell ref="C7:G7"/>
    <mergeCell ref="O10:O11"/>
    <mergeCell ref="N10:N11"/>
    <mergeCell ref="M10:M11"/>
    <mergeCell ref="I50:J50"/>
    <mergeCell ref="A49:C49"/>
    <mergeCell ref="A12:E12"/>
    <mergeCell ref="A51:B51"/>
    <mergeCell ref="A53:B53"/>
    <mergeCell ref="F51:H51"/>
    <mergeCell ref="A50:E50"/>
    <mergeCell ref="G10:G11"/>
  </mergeCells>
  <phoneticPr fontId="0" type="noConversion"/>
  <pageMargins left="0.78740157480314965" right="0" top="0.39370078740157483" bottom="0.39370078740157483" header="0.51181102362204722" footer="0.51181102362204722"/>
  <pageSetup paperSize="9" scale="66" orientation="landscape" horizontalDpi="36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Q51"/>
  <sheetViews>
    <sheetView zoomScaleNormal="100" workbookViewId="0">
      <pane ySplit="11" topLeftCell="A23" activePane="bottomLeft" state="frozen"/>
      <selection activeCell="K52" sqref="K52"/>
      <selection pane="bottomLeft" activeCell="O41" sqref="O41:O43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84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/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/>
      <c r="B13" s="9"/>
      <c r="C13" s="84"/>
      <c r="D13" s="84"/>
      <c r="E13" s="85"/>
      <c r="F13" s="86"/>
      <c r="G13" s="87"/>
      <c r="H13" s="88"/>
      <c r="I13" s="73"/>
      <c r="J13" s="74"/>
      <c r="K13" s="10"/>
      <c r="L13" s="10"/>
      <c r="M13" s="10"/>
      <c r="N13" s="11" t="s">
        <v>32</v>
      </c>
      <c r="O13" s="61">
        <v>0</v>
      </c>
    </row>
    <row r="14" spans="1:17" ht="15" customHeight="1" x14ac:dyDescent="0.25">
      <c r="A14" s="94"/>
      <c r="B14" s="9"/>
      <c r="C14" s="84"/>
      <c r="D14" s="84"/>
      <c r="E14" s="85"/>
      <c r="F14" s="85"/>
      <c r="G14" s="85"/>
      <c r="H14" s="88"/>
      <c r="I14" s="85"/>
      <c r="J14" s="85"/>
      <c r="K14" s="10"/>
      <c r="L14" s="10"/>
      <c r="M14" s="10"/>
      <c r="N14" s="11"/>
      <c r="O14" s="61"/>
    </row>
    <row r="15" spans="1:17" s="172" customFormat="1" ht="15.75" customHeight="1" x14ac:dyDescent="0.25">
      <c r="A15" s="94">
        <v>1</v>
      </c>
      <c r="B15" s="9" t="s">
        <v>95</v>
      </c>
      <c r="C15" s="84"/>
      <c r="D15" s="84"/>
      <c r="E15" s="167">
        <v>0.20833333333333334</v>
      </c>
      <c r="F15" s="85"/>
      <c r="G15" s="85">
        <f t="shared" ref="G15:G44" si="0">D15-C15-O15-E15-F15</f>
        <v>-0.20833333333333334</v>
      </c>
      <c r="H15" s="88">
        <f t="shared" ref="H15:H44" si="1">D15-C15-O15-E15-F15-G15</f>
        <v>0</v>
      </c>
      <c r="I15" s="85"/>
      <c r="J15" s="85"/>
      <c r="K15" s="10"/>
      <c r="L15" s="10"/>
      <c r="M15" s="10"/>
      <c r="N15" s="11"/>
      <c r="O15" s="61">
        <v>0</v>
      </c>
    </row>
    <row r="16" spans="1:17" s="3" customFormat="1" ht="15" customHeight="1" x14ac:dyDescent="0.25">
      <c r="A16" s="204">
        <v>2</v>
      </c>
      <c r="B16" s="205" t="s">
        <v>96</v>
      </c>
      <c r="C16" s="206"/>
      <c r="D16" s="206"/>
      <c r="E16" s="207">
        <v>0</v>
      </c>
      <c r="F16" s="207"/>
      <c r="G16" s="207">
        <f t="shared" si="0"/>
        <v>0</v>
      </c>
      <c r="H16" s="208">
        <f t="shared" si="1"/>
        <v>0</v>
      </c>
      <c r="I16" s="207"/>
      <c r="J16" s="207"/>
      <c r="K16" s="209"/>
      <c r="L16" s="209"/>
      <c r="M16" s="209"/>
      <c r="N16" s="210"/>
      <c r="O16" s="61">
        <v>0</v>
      </c>
    </row>
    <row r="17" spans="1:15" s="3" customFormat="1" ht="15" customHeight="1" x14ac:dyDescent="0.25">
      <c r="A17" s="204">
        <v>3</v>
      </c>
      <c r="B17" s="205" t="s">
        <v>90</v>
      </c>
      <c r="C17" s="206"/>
      <c r="D17" s="206"/>
      <c r="E17" s="207">
        <v>0</v>
      </c>
      <c r="F17" s="207"/>
      <c r="G17" s="207">
        <f t="shared" si="0"/>
        <v>0</v>
      </c>
      <c r="H17" s="208">
        <f t="shared" si="1"/>
        <v>0</v>
      </c>
      <c r="I17" s="207"/>
      <c r="J17" s="207"/>
      <c r="K17" s="209"/>
      <c r="L17" s="209"/>
      <c r="M17" s="209"/>
      <c r="N17" s="210"/>
      <c r="O17" s="61">
        <v>0</v>
      </c>
    </row>
    <row r="18" spans="1:15" s="3" customFormat="1" ht="15" customHeight="1" x14ac:dyDescent="0.25">
      <c r="A18" s="94">
        <v>4</v>
      </c>
      <c r="B18" s="9" t="s">
        <v>91</v>
      </c>
      <c r="C18" s="84"/>
      <c r="D18" s="84"/>
      <c r="E18" s="167">
        <v>0.20833333333333334</v>
      </c>
      <c r="F18" s="85"/>
      <c r="G18" s="85">
        <f t="shared" si="0"/>
        <v>-0.20833333333333334</v>
      </c>
      <c r="H18" s="88">
        <f t="shared" si="1"/>
        <v>0</v>
      </c>
      <c r="I18" s="85"/>
      <c r="J18" s="85"/>
      <c r="K18" s="10"/>
      <c r="L18" s="10"/>
      <c r="M18" s="10"/>
      <c r="N18" s="11"/>
      <c r="O18" s="61">
        <v>0</v>
      </c>
    </row>
    <row r="19" spans="1:15" s="228" customFormat="1" ht="15" customHeight="1" x14ac:dyDescent="0.25">
      <c r="A19" s="94">
        <v>5</v>
      </c>
      <c r="B19" s="9" t="s">
        <v>92</v>
      </c>
      <c r="C19" s="84"/>
      <c r="D19" s="84"/>
      <c r="E19" s="167">
        <v>0.20833333333333334</v>
      </c>
      <c r="F19" s="85"/>
      <c r="G19" s="85">
        <f t="shared" si="0"/>
        <v>-0.20833333333333334</v>
      </c>
      <c r="H19" s="88">
        <f t="shared" si="1"/>
        <v>0</v>
      </c>
      <c r="I19" s="85"/>
      <c r="J19" s="85"/>
      <c r="K19" s="10"/>
      <c r="L19" s="10"/>
      <c r="M19" s="10"/>
      <c r="N19" s="11"/>
      <c r="O19" s="61">
        <v>0</v>
      </c>
    </row>
    <row r="20" spans="1:15" s="237" customFormat="1" ht="15" customHeight="1" x14ac:dyDescent="0.25">
      <c r="A20" s="204">
        <v>6</v>
      </c>
      <c r="B20" s="205" t="s">
        <v>93</v>
      </c>
      <c r="C20" s="206"/>
      <c r="D20" s="206"/>
      <c r="E20" s="207">
        <v>0</v>
      </c>
      <c r="F20" s="207"/>
      <c r="G20" s="207">
        <f t="shared" si="0"/>
        <v>0</v>
      </c>
      <c r="H20" s="208">
        <f t="shared" si="1"/>
        <v>0</v>
      </c>
      <c r="I20" s="207"/>
      <c r="J20" s="207"/>
      <c r="K20" s="209"/>
      <c r="L20" s="209"/>
      <c r="M20" s="209"/>
      <c r="N20" s="210" t="s">
        <v>97</v>
      </c>
      <c r="O20" s="223">
        <v>0</v>
      </c>
    </row>
    <row r="21" spans="1:15" s="3" customFormat="1" ht="20.149999999999999" customHeight="1" x14ac:dyDescent="0.25">
      <c r="A21" s="94">
        <v>7</v>
      </c>
      <c r="B21" s="9" t="s">
        <v>94</v>
      </c>
      <c r="C21" s="84"/>
      <c r="D21" s="84"/>
      <c r="E21" s="167">
        <v>0.20833333333333334</v>
      </c>
      <c r="F21" s="85"/>
      <c r="G21" s="85">
        <f t="shared" si="0"/>
        <v>-0.20833333333333334</v>
      </c>
      <c r="H21" s="88">
        <f t="shared" si="1"/>
        <v>0</v>
      </c>
      <c r="I21" s="85"/>
      <c r="J21" s="85"/>
      <c r="K21" s="10"/>
      <c r="L21" s="10"/>
      <c r="M21" s="10"/>
      <c r="N21" s="11"/>
      <c r="O21" s="61">
        <v>0</v>
      </c>
    </row>
    <row r="22" spans="1:15" s="3" customFormat="1" ht="15" customHeight="1" x14ac:dyDescent="0.25">
      <c r="A22" s="94">
        <v>8</v>
      </c>
      <c r="B22" s="9" t="s">
        <v>95</v>
      </c>
      <c r="C22" s="84"/>
      <c r="D22" s="84"/>
      <c r="E22" s="167">
        <v>0.20833333333333334</v>
      </c>
      <c r="F22" s="85"/>
      <c r="G22" s="85">
        <f t="shared" si="0"/>
        <v>-0.20833333333333334</v>
      </c>
      <c r="H22" s="88">
        <f t="shared" si="1"/>
        <v>0</v>
      </c>
      <c r="I22" s="85"/>
      <c r="J22" s="85"/>
      <c r="K22" s="10"/>
      <c r="L22" s="10"/>
      <c r="M22" s="10"/>
      <c r="N22" s="11"/>
      <c r="O22" s="61">
        <v>0</v>
      </c>
    </row>
    <row r="23" spans="1:15" s="3" customFormat="1" ht="15" customHeight="1" x14ac:dyDescent="0.25">
      <c r="A23" s="204">
        <v>9</v>
      </c>
      <c r="B23" s="205" t="s">
        <v>96</v>
      </c>
      <c r="C23" s="206"/>
      <c r="D23" s="206"/>
      <c r="E23" s="207">
        <v>0</v>
      </c>
      <c r="F23" s="207"/>
      <c r="G23" s="207">
        <f t="shared" si="0"/>
        <v>0</v>
      </c>
      <c r="H23" s="208">
        <f t="shared" si="1"/>
        <v>0</v>
      </c>
      <c r="I23" s="207"/>
      <c r="J23" s="207"/>
      <c r="K23" s="209"/>
      <c r="L23" s="209"/>
      <c r="M23" s="209"/>
      <c r="N23" s="210"/>
      <c r="O23" s="61">
        <v>0</v>
      </c>
    </row>
    <row r="24" spans="1:15" s="3" customFormat="1" ht="15" customHeight="1" x14ac:dyDescent="0.25">
      <c r="A24" s="204">
        <v>10</v>
      </c>
      <c r="B24" s="205" t="s">
        <v>90</v>
      </c>
      <c r="C24" s="206"/>
      <c r="D24" s="206"/>
      <c r="E24" s="207">
        <v>0</v>
      </c>
      <c r="F24" s="207"/>
      <c r="G24" s="207">
        <f t="shared" si="0"/>
        <v>0</v>
      </c>
      <c r="H24" s="208">
        <f t="shared" si="1"/>
        <v>0</v>
      </c>
      <c r="I24" s="207"/>
      <c r="J24" s="207"/>
      <c r="K24" s="209"/>
      <c r="L24" s="209"/>
      <c r="M24" s="209"/>
      <c r="N24" s="210"/>
      <c r="O24" s="61">
        <v>0</v>
      </c>
    </row>
    <row r="25" spans="1:15" s="3" customFormat="1" ht="15" customHeight="1" x14ac:dyDescent="0.25">
      <c r="A25" s="94">
        <v>11</v>
      </c>
      <c r="B25" s="9" t="s">
        <v>91</v>
      </c>
      <c r="C25" s="84"/>
      <c r="D25" s="84"/>
      <c r="E25" s="167">
        <v>0.20833333333333334</v>
      </c>
      <c r="F25" s="85"/>
      <c r="G25" s="85">
        <f t="shared" si="0"/>
        <v>-0.20833333333333334</v>
      </c>
      <c r="H25" s="88">
        <f t="shared" si="1"/>
        <v>0</v>
      </c>
      <c r="I25" s="85"/>
      <c r="J25" s="85"/>
      <c r="K25" s="10"/>
      <c r="L25" s="10"/>
      <c r="M25" s="10"/>
      <c r="N25" s="11"/>
      <c r="O25" s="61">
        <v>0</v>
      </c>
    </row>
    <row r="26" spans="1:15" s="3" customFormat="1" ht="15" customHeight="1" x14ac:dyDescent="0.25">
      <c r="A26" s="94">
        <v>12</v>
      </c>
      <c r="B26" s="9" t="s">
        <v>92</v>
      </c>
      <c r="C26" s="84"/>
      <c r="D26" s="84"/>
      <c r="E26" s="167">
        <v>0.20833333333333334</v>
      </c>
      <c r="F26" s="85"/>
      <c r="G26" s="85">
        <f t="shared" si="0"/>
        <v>-0.20833333333333334</v>
      </c>
      <c r="H26" s="88">
        <f t="shared" si="1"/>
        <v>0</v>
      </c>
      <c r="I26" s="85"/>
      <c r="J26" s="85"/>
      <c r="K26" s="10"/>
      <c r="L26" s="10"/>
      <c r="M26" s="10"/>
      <c r="N26" s="11"/>
      <c r="O26" s="61">
        <v>0</v>
      </c>
    </row>
    <row r="27" spans="1:15" s="3" customFormat="1" ht="15" customHeight="1" x14ac:dyDescent="0.25">
      <c r="A27" s="94">
        <v>13</v>
      </c>
      <c r="B27" s="9" t="s">
        <v>93</v>
      </c>
      <c r="C27" s="84"/>
      <c r="D27" s="84"/>
      <c r="E27" s="167">
        <v>0.20833333333333334</v>
      </c>
      <c r="F27" s="85"/>
      <c r="G27" s="85">
        <f t="shared" si="0"/>
        <v>-0.20833333333333334</v>
      </c>
      <c r="H27" s="88">
        <f t="shared" si="1"/>
        <v>0</v>
      </c>
      <c r="I27" s="85"/>
      <c r="J27" s="85"/>
      <c r="K27" s="10"/>
      <c r="L27" s="10"/>
      <c r="M27" s="10"/>
      <c r="N27" s="11"/>
      <c r="O27" s="61">
        <v>0</v>
      </c>
    </row>
    <row r="28" spans="1:15" s="3" customFormat="1" ht="15" customHeight="1" x14ac:dyDescent="0.25">
      <c r="A28" s="94">
        <v>14</v>
      </c>
      <c r="B28" s="9" t="s">
        <v>94</v>
      </c>
      <c r="C28" s="84"/>
      <c r="D28" s="84"/>
      <c r="E28" s="167">
        <v>0.20833333333333334</v>
      </c>
      <c r="F28" s="85"/>
      <c r="G28" s="85">
        <f t="shared" si="0"/>
        <v>-0.20833333333333334</v>
      </c>
      <c r="H28" s="88">
        <f t="shared" si="1"/>
        <v>0</v>
      </c>
      <c r="I28" s="85"/>
      <c r="J28" s="85"/>
      <c r="K28" s="10"/>
      <c r="L28" s="10"/>
      <c r="M28" s="10"/>
      <c r="N28" s="11"/>
      <c r="O28" s="61">
        <v>0</v>
      </c>
    </row>
    <row r="29" spans="1:15" s="3" customFormat="1" ht="15" customHeight="1" x14ac:dyDescent="0.25">
      <c r="A29" s="94">
        <v>15</v>
      </c>
      <c r="B29" s="9" t="s">
        <v>95</v>
      </c>
      <c r="C29" s="84"/>
      <c r="D29" s="84"/>
      <c r="E29" s="167">
        <v>0.20833333333333334</v>
      </c>
      <c r="F29" s="85"/>
      <c r="G29" s="85">
        <f t="shared" si="0"/>
        <v>-0.20833333333333334</v>
      </c>
      <c r="H29" s="88">
        <f t="shared" si="1"/>
        <v>0</v>
      </c>
      <c r="I29" s="85"/>
      <c r="J29" s="85"/>
      <c r="K29" s="10"/>
      <c r="L29" s="10"/>
      <c r="M29" s="10"/>
      <c r="N29" s="11"/>
      <c r="O29" s="61">
        <v>0</v>
      </c>
    </row>
    <row r="30" spans="1:15" s="3" customFormat="1" ht="15" customHeight="1" x14ac:dyDescent="0.25">
      <c r="A30" s="204">
        <v>16</v>
      </c>
      <c r="B30" s="205" t="s">
        <v>96</v>
      </c>
      <c r="C30" s="206"/>
      <c r="D30" s="206"/>
      <c r="E30" s="207">
        <v>0</v>
      </c>
      <c r="F30" s="207"/>
      <c r="G30" s="207">
        <f t="shared" si="0"/>
        <v>0</v>
      </c>
      <c r="H30" s="208">
        <f t="shared" si="1"/>
        <v>0</v>
      </c>
      <c r="I30" s="207"/>
      <c r="J30" s="207"/>
      <c r="K30" s="209"/>
      <c r="L30" s="209"/>
      <c r="M30" s="209"/>
      <c r="N30" s="210"/>
      <c r="O30" s="61">
        <v>0</v>
      </c>
    </row>
    <row r="31" spans="1:15" s="3" customFormat="1" ht="15" customHeight="1" x14ac:dyDescent="0.25">
      <c r="A31" s="204">
        <v>17</v>
      </c>
      <c r="B31" s="205" t="s">
        <v>90</v>
      </c>
      <c r="C31" s="206"/>
      <c r="D31" s="206"/>
      <c r="E31" s="207">
        <v>0</v>
      </c>
      <c r="F31" s="207"/>
      <c r="G31" s="207">
        <f t="shared" si="0"/>
        <v>0</v>
      </c>
      <c r="H31" s="208">
        <f t="shared" si="1"/>
        <v>0</v>
      </c>
      <c r="I31" s="207"/>
      <c r="J31" s="207"/>
      <c r="K31" s="209"/>
      <c r="L31" s="209"/>
      <c r="M31" s="209"/>
      <c r="N31" s="210"/>
      <c r="O31" s="61">
        <v>0</v>
      </c>
    </row>
    <row r="32" spans="1:15" s="3" customFormat="1" ht="15" customHeight="1" x14ac:dyDescent="0.25">
      <c r="A32" s="94">
        <v>18</v>
      </c>
      <c r="B32" s="9" t="s">
        <v>91</v>
      </c>
      <c r="C32" s="84"/>
      <c r="D32" s="84"/>
      <c r="E32" s="167">
        <v>0.20833333333333334</v>
      </c>
      <c r="F32" s="85"/>
      <c r="G32" s="85">
        <f t="shared" si="0"/>
        <v>-0.20833333333333334</v>
      </c>
      <c r="H32" s="88">
        <f t="shared" si="1"/>
        <v>0</v>
      </c>
      <c r="I32" s="85"/>
      <c r="J32" s="85"/>
      <c r="K32" s="10"/>
      <c r="L32" s="10"/>
      <c r="M32" s="10"/>
      <c r="N32" s="11"/>
      <c r="O32" s="61">
        <v>0</v>
      </c>
    </row>
    <row r="33" spans="1:15" s="3" customFormat="1" ht="15" customHeight="1" x14ac:dyDescent="0.25">
      <c r="A33" s="94">
        <v>19</v>
      </c>
      <c r="B33" s="9" t="s">
        <v>92</v>
      </c>
      <c r="C33" s="84"/>
      <c r="D33" s="84"/>
      <c r="E33" s="167">
        <v>0.20833333333333334</v>
      </c>
      <c r="F33" s="85"/>
      <c r="G33" s="85">
        <f t="shared" si="0"/>
        <v>-0.20833333333333334</v>
      </c>
      <c r="H33" s="88">
        <f t="shared" si="1"/>
        <v>0</v>
      </c>
      <c r="I33" s="85"/>
      <c r="J33" s="85"/>
      <c r="K33" s="10"/>
      <c r="L33" s="10"/>
      <c r="M33" s="10"/>
      <c r="N33" s="11"/>
      <c r="O33" s="61">
        <v>0</v>
      </c>
    </row>
    <row r="34" spans="1:15" s="3" customFormat="1" ht="15" customHeight="1" x14ac:dyDescent="0.25">
      <c r="A34" s="94">
        <v>20</v>
      </c>
      <c r="B34" s="9" t="s">
        <v>93</v>
      </c>
      <c r="C34" s="84"/>
      <c r="D34" s="84"/>
      <c r="E34" s="167">
        <v>0.20833333333333334</v>
      </c>
      <c r="F34" s="85"/>
      <c r="G34" s="85">
        <f t="shared" si="0"/>
        <v>-0.20833333333333334</v>
      </c>
      <c r="H34" s="88">
        <f t="shared" si="1"/>
        <v>0</v>
      </c>
      <c r="I34" s="85"/>
      <c r="J34" s="85"/>
      <c r="K34" s="10"/>
      <c r="L34" s="10"/>
      <c r="M34" s="10"/>
      <c r="N34" s="11"/>
      <c r="O34" s="61">
        <v>0</v>
      </c>
    </row>
    <row r="35" spans="1:15" s="3" customFormat="1" ht="15" customHeight="1" x14ac:dyDescent="0.25">
      <c r="A35" s="94">
        <v>21</v>
      </c>
      <c r="B35" s="9" t="s">
        <v>94</v>
      </c>
      <c r="C35" s="84"/>
      <c r="D35" s="84"/>
      <c r="E35" s="167">
        <v>0.20833333333333334</v>
      </c>
      <c r="F35" s="85"/>
      <c r="G35" s="85">
        <f t="shared" si="0"/>
        <v>-0.20833333333333334</v>
      </c>
      <c r="H35" s="88">
        <f t="shared" si="1"/>
        <v>0</v>
      </c>
      <c r="I35" s="85"/>
      <c r="J35" s="85"/>
      <c r="K35" s="10"/>
      <c r="L35" s="10"/>
      <c r="M35" s="10"/>
      <c r="N35" s="11" t="s">
        <v>74</v>
      </c>
      <c r="O35" s="61">
        <v>0</v>
      </c>
    </row>
    <row r="36" spans="1:15" s="3" customFormat="1" ht="15" customHeight="1" x14ac:dyDescent="0.25">
      <c r="A36" s="94">
        <v>22</v>
      </c>
      <c r="B36" s="9" t="s">
        <v>95</v>
      </c>
      <c r="C36" s="84"/>
      <c r="D36" s="84"/>
      <c r="E36" s="167">
        <v>0.20833333333333334</v>
      </c>
      <c r="F36" s="85"/>
      <c r="G36" s="85">
        <f t="shared" si="0"/>
        <v>-0.20833333333333334</v>
      </c>
      <c r="H36" s="88">
        <f t="shared" si="1"/>
        <v>0</v>
      </c>
      <c r="I36" s="85"/>
      <c r="J36" s="85"/>
      <c r="K36" s="10"/>
      <c r="L36" s="10"/>
      <c r="M36" s="10"/>
      <c r="N36" s="236"/>
      <c r="O36" s="61">
        <v>0</v>
      </c>
    </row>
    <row r="37" spans="1:15" s="3" customFormat="1" ht="15" customHeight="1" x14ac:dyDescent="0.25">
      <c r="A37" s="204">
        <v>23</v>
      </c>
      <c r="B37" s="205" t="s">
        <v>96</v>
      </c>
      <c r="C37" s="206"/>
      <c r="D37" s="206"/>
      <c r="E37" s="207">
        <v>0</v>
      </c>
      <c r="F37" s="207"/>
      <c r="G37" s="207">
        <f t="shared" si="0"/>
        <v>0</v>
      </c>
      <c r="H37" s="208">
        <f t="shared" si="1"/>
        <v>0</v>
      </c>
      <c r="I37" s="207"/>
      <c r="J37" s="207"/>
      <c r="K37" s="209"/>
      <c r="L37" s="209"/>
      <c r="M37" s="209"/>
      <c r="N37" s="210"/>
      <c r="O37" s="61">
        <v>0</v>
      </c>
    </row>
    <row r="38" spans="1:15" s="3" customFormat="1" ht="15" customHeight="1" x14ac:dyDescent="0.25">
      <c r="A38" s="204">
        <v>24</v>
      </c>
      <c r="B38" s="205" t="s">
        <v>90</v>
      </c>
      <c r="C38" s="206"/>
      <c r="D38" s="206"/>
      <c r="E38" s="207">
        <v>0</v>
      </c>
      <c r="F38" s="207"/>
      <c r="G38" s="207">
        <f t="shared" si="0"/>
        <v>0</v>
      </c>
      <c r="H38" s="208">
        <f t="shared" si="1"/>
        <v>0</v>
      </c>
      <c r="I38" s="207"/>
      <c r="J38" s="207"/>
      <c r="K38" s="209"/>
      <c r="L38" s="209"/>
      <c r="M38" s="209"/>
      <c r="N38" s="210" t="s">
        <v>108</v>
      </c>
      <c r="O38" s="61">
        <v>0</v>
      </c>
    </row>
    <row r="39" spans="1:15" s="3" customFormat="1" ht="15" customHeight="1" x14ac:dyDescent="0.25">
      <c r="A39" s="204">
        <v>25</v>
      </c>
      <c r="B39" s="205" t="s">
        <v>91</v>
      </c>
      <c r="C39" s="206"/>
      <c r="D39" s="206"/>
      <c r="E39" s="207">
        <v>0</v>
      </c>
      <c r="F39" s="207"/>
      <c r="G39" s="207">
        <f t="shared" si="0"/>
        <v>0</v>
      </c>
      <c r="H39" s="208">
        <f t="shared" si="1"/>
        <v>0</v>
      </c>
      <c r="I39" s="207"/>
      <c r="J39" s="207"/>
      <c r="K39" s="209"/>
      <c r="L39" s="209"/>
      <c r="M39" s="209"/>
      <c r="N39" s="210" t="s">
        <v>109</v>
      </c>
      <c r="O39" s="61">
        <v>0</v>
      </c>
    </row>
    <row r="40" spans="1:15" s="3" customFormat="1" ht="15" customHeight="1" x14ac:dyDescent="0.25">
      <c r="A40" s="204">
        <v>26</v>
      </c>
      <c r="B40" s="205" t="s">
        <v>92</v>
      </c>
      <c r="C40" s="206"/>
      <c r="D40" s="206"/>
      <c r="E40" s="207">
        <v>0</v>
      </c>
      <c r="F40" s="207"/>
      <c r="G40" s="207">
        <f t="shared" si="0"/>
        <v>0</v>
      </c>
      <c r="H40" s="208">
        <f t="shared" si="1"/>
        <v>0</v>
      </c>
      <c r="I40" s="207"/>
      <c r="J40" s="207"/>
      <c r="K40" s="209"/>
      <c r="L40" s="209"/>
      <c r="M40" s="209"/>
      <c r="N40" s="210" t="s">
        <v>110</v>
      </c>
      <c r="O40" s="61">
        <v>0</v>
      </c>
    </row>
    <row r="41" spans="1:15" s="3" customFormat="1" ht="15" customHeight="1" x14ac:dyDescent="0.25">
      <c r="A41" s="94">
        <v>27</v>
      </c>
      <c r="B41" s="9" t="s">
        <v>93</v>
      </c>
      <c r="C41" s="84"/>
      <c r="D41" s="84"/>
      <c r="E41" s="167">
        <v>0.20833333333333334</v>
      </c>
      <c r="F41" s="85"/>
      <c r="G41" s="85">
        <f t="shared" si="0"/>
        <v>-0.20833333333333334</v>
      </c>
      <c r="H41" s="88">
        <f t="shared" si="1"/>
        <v>0</v>
      </c>
      <c r="I41" s="85"/>
      <c r="J41" s="85"/>
      <c r="K41" s="10"/>
      <c r="L41" s="10"/>
      <c r="M41" s="10"/>
      <c r="N41" s="11"/>
      <c r="O41" s="61">
        <v>0</v>
      </c>
    </row>
    <row r="42" spans="1:15" s="3" customFormat="1" ht="15" customHeight="1" x14ac:dyDescent="0.25">
      <c r="A42" s="94">
        <v>28</v>
      </c>
      <c r="B42" s="9" t="s">
        <v>94</v>
      </c>
      <c r="C42" s="84"/>
      <c r="D42" s="84"/>
      <c r="E42" s="167">
        <v>0.20833333333333334</v>
      </c>
      <c r="F42" s="85"/>
      <c r="G42" s="85">
        <f t="shared" si="0"/>
        <v>-0.20833333333333334</v>
      </c>
      <c r="H42" s="88">
        <f t="shared" si="1"/>
        <v>0</v>
      </c>
      <c r="I42" s="85"/>
      <c r="J42" s="85"/>
      <c r="K42" s="10"/>
      <c r="L42" s="10"/>
      <c r="M42" s="10"/>
      <c r="N42" s="11"/>
      <c r="O42" s="61">
        <v>0</v>
      </c>
    </row>
    <row r="43" spans="1:15" s="3" customFormat="1" ht="15" customHeight="1" x14ac:dyDescent="0.25">
      <c r="A43" s="94">
        <v>29</v>
      </c>
      <c r="B43" s="9" t="s">
        <v>95</v>
      </c>
      <c r="C43" s="84"/>
      <c r="D43" s="84"/>
      <c r="E43" s="167">
        <v>0.20833333333333334</v>
      </c>
      <c r="F43" s="85"/>
      <c r="G43" s="85">
        <f t="shared" si="0"/>
        <v>-0.20833333333333334</v>
      </c>
      <c r="H43" s="88">
        <f t="shared" si="1"/>
        <v>0</v>
      </c>
      <c r="I43" s="85"/>
      <c r="J43" s="85"/>
      <c r="K43" s="10"/>
      <c r="L43" s="10"/>
      <c r="M43" s="10"/>
      <c r="N43" s="11"/>
      <c r="O43" s="61">
        <v>0</v>
      </c>
    </row>
    <row r="44" spans="1:15" s="3" customFormat="1" ht="15" customHeight="1" x14ac:dyDescent="0.25">
      <c r="A44" s="204">
        <v>30</v>
      </c>
      <c r="B44" s="205" t="s">
        <v>96</v>
      </c>
      <c r="C44" s="213"/>
      <c r="D44" s="213"/>
      <c r="E44" s="207">
        <v>0</v>
      </c>
      <c r="F44" s="207"/>
      <c r="G44" s="207">
        <f t="shared" si="0"/>
        <v>0</v>
      </c>
      <c r="H44" s="208">
        <f t="shared" si="1"/>
        <v>0</v>
      </c>
      <c r="I44" s="213"/>
      <c r="J44" s="213"/>
      <c r="K44" s="213"/>
      <c r="L44" s="213"/>
      <c r="M44" s="213"/>
      <c r="N44" s="210"/>
      <c r="O44" s="61">
        <v>0</v>
      </c>
    </row>
    <row r="45" spans="1:15" s="3" customFormat="1" ht="17.149999999999999" customHeight="1" x14ac:dyDescent="0.25">
      <c r="A45" s="204">
        <v>31</v>
      </c>
      <c r="B45" s="205" t="s">
        <v>90</v>
      </c>
      <c r="C45" s="213"/>
      <c r="D45" s="213"/>
      <c r="E45" s="207">
        <v>0</v>
      </c>
      <c r="F45" s="207"/>
      <c r="G45" s="207">
        <f t="shared" ref="G45" si="2">D45-C45-O45-E45-F45</f>
        <v>0</v>
      </c>
      <c r="H45" s="208">
        <f t="shared" ref="H45" si="3">D45-C45-O45-E45-F45-G45</f>
        <v>0</v>
      </c>
      <c r="I45" s="213"/>
      <c r="J45" s="213"/>
      <c r="K45" s="213"/>
      <c r="L45" s="213"/>
      <c r="M45" s="213"/>
      <c r="N45" s="210"/>
      <c r="O45" s="61">
        <v>0</v>
      </c>
    </row>
    <row r="46" spans="1:15" s="3" customFormat="1" x14ac:dyDescent="0.25">
      <c r="A46" s="216"/>
      <c r="B46" s="224"/>
      <c r="C46" s="227"/>
      <c r="D46" s="227"/>
      <c r="E46" s="218"/>
      <c r="F46" s="218"/>
      <c r="G46" s="218"/>
      <c r="H46" s="225"/>
      <c r="I46" s="227"/>
      <c r="J46" s="227"/>
      <c r="K46" s="227"/>
      <c r="L46" s="227"/>
      <c r="M46" s="227"/>
      <c r="N46" s="222"/>
      <c r="O46" s="61"/>
    </row>
    <row r="47" spans="1:15" ht="21.9" customHeight="1" x14ac:dyDescent="0.25">
      <c r="A47" s="260" t="s">
        <v>62</v>
      </c>
      <c r="B47" s="275"/>
      <c r="C47" s="276"/>
      <c r="D47" s="98"/>
      <c r="E47" s="99"/>
      <c r="F47" s="100">
        <f>SUM(F13:F45)</f>
        <v>0</v>
      </c>
      <c r="G47" s="100">
        <f>SUM(G14:G46)</f>
        <v>-3.7500000000000009</v>
      </c>
      <c r="H47" s="88">
        <f t="shared" ref="H47:M47" si="4">SUM(H13:H45)</f>
        <v>0</v>
      </c>
      <c r="I47" s="101">
        <f t="shared" si="4"/>
        <v>0</v>
      </c>
      <c r="J47" s="102">
        <f t="shared" si="4"/>
        <v>0</v>
      </c>
      <c r="K47" s="103">
        <f t="shared" si="4"/>
        <v>0</v>
      </c>
      <c r="L47" s="103">
        <f t="shared" si="4"/>
        <v>0</v>
      </c>
      <c r="M47" s="103">
        <f t="shared" si="4"/>
        <v>0</v>
      </c>
      <c r="N47" s="104" t="s">
        <v>63</v>
      </c>
    </row>
    <row r="48" spans="1:15" ht="21.9" customHeight="1" x14ac:dyDescent="0.25">
      <c r="A48" s="260" t="s">
        <v>64</v>
      </c>
      <c r="B48" s="275"/>
      <c r="C48" s="275"/>
      <c r="D48" s="275"/>
      <c r="E48" s="276"/>
      <c r="F48" s="105"/>
      <c r="G48" s="105"/>
      <c r="H48" s="106"/>
      <c r="I48" s="271">
        <f>I47-J47</f>
        <v>0</v>
      </c>
      <c r="J48" s="272"/>
      <c r="K48" s="107"/>
      <c r="L48" s="107"/>
      <c r="M48" s="107"/>
      <c r="N48" s="108"/>
    </row>
    <row r="49" spans="1:14" ht="24.9" customHeight="1" x14ac:dyDescent="0.25">
      <c r="A49" s="273" t="s">
        <v>65</v>
      </c>
      <c r="B49" s="274"/>
      <c r="C49" s="109" t="s">
        <v>66</v>
      </c>
      <c r="D49" s="109" t="s">
        <v>67</v>
      </c>
      <c r="E49" s="109"/>
      <c r="F49" s="268" t="s">
        <v>68</v>
      </c>
      <c r="G49" s="269"/>
      <c r="H49" s="270"/>
      <c r="I49" s="110"/>
      <c r="J49" s="111"/>
      <c r="K49" s="111"/>
      <c r="L49" s="111"/>
      <c r="M49" s="112"/>
      <c r="N49" s="113" t="s">
        <v>69</v>
      </c>
    </row>
    <row r="50" spans="1:14" ht="11.25" customHeight="1" x14ac:dyDescent="0.25">
      <c r="A50" s="193"/>
      <c r="B50" s="194"/>
      <c r="C50" s="109"/>
      <c r="D50" s="109"/>
      <c r="E50" s="109"/>
      <c r="F50" s="114" t="s">
        <v>70</v>
      </c>
      <c r="G50" s="115" t="s">
        <v>46</v>
      </c>
      <c r="H50" s="116" t="s">
        <v>71</v>
      </c>
      <c r="I50" s="117"/>
      <c r="J50" s="118"/>
      <c r="K50" s="118"/>
      <c r="L50" s="118"/>
      <c r="M50" s="119"/>
      <c r="N50" s="120"/>
    </row>
    <row r="51" spans="1:14" ht="24.9" customHeight="1" x14ac:dyDescent="0.25">
      <c r="A51" s="266">
        <v>0</v>
      </c>
      <c r="B51" s="267"/>
      <c r="C51" s="121">
        <v>159</v>
      </c>
      <c r="D51" s="122">
        <f>A51/C51</f>
        <v>0</v>
      </c>
      <c r="E51" s="122"/>
      <c r="F51" s="123"/>
      <c r="G51" s="124"/>
      <c r="H51" s="125"/>
      <c r="I51" s="126" t="s">
        <v>32</v>
      </c>
      <c r="J51" s="127"/>
      <c r="K51" s="127"/>
      <c r="L51" s="127"/>
      <c r="M51" s="128"/>
      <c r="N51" s="129"/>
    </row>
  </sheetData>
  <mergeCells count="18">
    <mergeCell ref="O10:O11"/>
    <mergeCell ref="N10:N11"/>
    <mergeCell ref="A49:B49"/>
    <mergeCell ref="A10:A11"/>
    <mergeCell ref="B10:B11"/>
    <mergeCell ref="A47:C47"/>
    <mergeCell ref="L10:L11"/>
    <mergeCell ref="M10:M11"/>
    <mergeCell ref="A51:B51"/>
    <mergeCell ref="F49:H49"/>
    <mergeCell ref="I48:J48"/>
    <mergeCell ref="A4:E5"/>
    <mergeCell ref="A12:E12"/>
    <mergeCell ref="A48:E48"/>
    <mergeCell ref="B9:H9"/>
    <mergeCell ref="A7:B7"/>
    <mergeCell ref="G10:G11"/>
    <mergeCell ref="C7:G7"/>
  </mergeCells>
  <phoneticPr fontId="0" type="noConversion"/>
  <pageMargins left="0.78740157480314965" right="0" top="0.39370078740157483" bottom="0.39370078740157483" header="0.51181102362204722" footer="0.51181102362204722"/>
  <pageSetup paperSize="9" scale="66" orientation="landscape" horizontalDpi="36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5"/>
  <sheetViews>
    <sheetView zoomScaleNormal="100" workbookViewId="0">
      <pane ySplit="11" topLeftCell="A24" activePane="bottomLeft" state="frozen"/>
      <selection activeCell="K52" sqref="K52"/>
      <selection pane="bottomLeft" activeCell="R30" sqref="R30"/>
    </sheetView>
  </sheetViews>
  <sheetFormatPr defaultRowHeight="12.5" x14ac:dyDescent="0.25"/>
  <cols>
    <col min="1" max="1" width="6.6328125" customWidth="1"/>
    <col min="2" max="2" width="4.08984375" customWidth="1"/>
    <col min="3" max="3" width="8.36328125" customWidth="1"/>
    <col min="4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1" spans="1:17" x14ac:dyDescent="0.25">
      <c r="M1" s="3" t="s">
        <v>33</v>
      </c>
      <c r="N1" s="3" t="s">
        <v>34</v>
      </c>
    </row>
    <row r="2" spans="1:17" ht="13" x14ac:dyDescent="0.3">
      <c r="A2" s="59"/>
      <c r="B2" s="58"/>
      <c r="H2" s="1" t="s">
        <v>0</v>
      </c>
      <c r="M2" s="188"/>
      <c r="N2" s="188" t="s">
        <v>35</v>
      </c>
    </row>
    <row r="3" spans="1:17" x14ac:dyDescent="0.25">
      <c r="H3" s="153" t="s">
        <v>1</v>
      </c>
      <c r="I3" s="4"/>
      <c r="J3" s="4"/>
      <c r="K3" s="4"/>
      <c r="L3" s="4"/>
      <c r="M3" s="189"/>
      <c r="N3" s="188" t="s">
        <v>36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34"/>
      <c r="J4" s="155"/>
      <c r="K4" s="190"/>
      <c r="L4" s="190"/>
      <c r="M4" s="203" t="s">
        <v>86</v>
      </c>
      <c r="N4" s="199"/>
      <c r="O4" s="200"/>
      <c r="P4" s="199"/>
    </row>
    <row r="5" spans="1:17" ht="12.75" customHeight="1" x14ac:dyDescent="0.25">
      <c r="A5" s="277"/>
      <c r="B5" s="277"/>
      <c r="C5" s="277"/>
      <c r="D5" s="277"/>
      <c r="E5" s="277"/>
      <c r="H5" s="156"/>
      <c r="J5" s="190"/>
      <c r="K5" s="190"/>
      <c r="L5" s="190"/>
      <c r="M5" s="198" t="s">
        <v>87</v>
      </c>
      <c r="N5" s="201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202" t="s">
        <v>88</v>
      </c>
      <c r="N6" s="199"/>
      <c r="O6" s="200"/>
      <c r="P6" s="199"/>
    </row>
    <row r="7" spans="1:17" ht="18" x14ac:dyDescent="0.4">
      <c r="A7" s="244">
        <f>Yhteensä!A7</f>
        <v>2023</v>
      </c>
      <c r="B7" s="282"/>
      <c r="C7" s="285" t="s">
        <v>38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190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/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79"/>
      <c r="B11" s="281"/>
      <c r="C11" s="158" t="s">
        <v>53</v>
      </c>
      <c r="D11" s="158" t="s">
        <v>53</v>
      </c>
      <c r="E11" s="159" t="s">
        <v>54</v>
      </c>
      <c r="F11" s="160" t="s">
        <v>55</v>
      </c>
      <c r="G11" s="284"/>
      <c r="H11" s="16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63" t="s">
        <v>60</v>
      </c>
      <c r="B12" s="264"/>
      <c r="C12" s="264"/>
      <c r="D12" s="264"/>
      <c r="E12" s="264"/>
      <c r="F12" s="265"/>
      <c r="G12" s="265"/>
      <c r="H12" s="265"/>
      <c r="I12" s="162"/>
      <c r="J12" s="149"/>
      <c r="K12" s="163"/>
      <c r="L12" s="150"/>
      <c r="M12" s="150"/>
      <c r="N12" s="151"/>
      <c r="O12" s="97"/>
    </row>
    <row r="13" spans="1:17" ht="15" customHeight="1" x14ac:dyDescent="0.25">
      <c r="A13" s="183"/>
      <c r="B13" s="184"/>
      <c r="C13" s="84"/>
      <c r="D13" s="84"/>
      <c r="E13" s="85"/>
      <c r="F13" s="185"/>
      <c r="G13" s="85">
        <f>D13-C13-O13-E13-F13</f>
        <v>0</v>
      </c>
      <c r="H13" s="186">
        <f t="shared" ref="H13:H15" si="0">D13-C13-O13-E13-F13-G13</f>
        <v>0</v>
      </c>
      <c r="I13" s="85"/>
      <c r="J13" s="85"/>
      <c r="K13" s="10"/>
      <c r="L13" s="10"/>
      <c r="M13" s="10"/>
      <c r="N13" s="12"/>
      <c r="O13" s="61"/>
    </row>
    <row r="14" spans="1:17" s="239" customFormat="1" ht="18" customHeight="1" x14ac:dyDescent="0.25">
      <c r="A14" s="237">
        <v>1</v>
      </c>
      <c r="B14" s="205" t="s">
        <v>90</v>
      </c>
      <c r="C14" s="206"/>
      <c r="D14" s="206"/>
      <c r="E14" s="207">
        <v>0</v>
      </c>
      <c r="F14" s="207"/>
      <c r="G14" s="207">
        <f>D14-C14-O14-E14-F14</f>
        <v>0</v>
      </c>
      <c r="H14" s="208">
        <f t="shared" si="0"/>
        <v>0</v>
      </c>
      <c r="I14" s="207"/>
      <c r="J14" s="207"/>
      <c r="K14" s="209"/>
      <c r="L14" s="209"/>
      <c r="M14" s="209"/>
      <c r="N14" s="210" t="s">
        <v>98</v>
      </c>
      <c r="O14" s="238">
        <v>0</v>
      </c>
    </row>
    <row r="15" spans="1:17" ht="15" customHeight="1" x14ac:dyDescent="0.25">
      <c r="A15" s="215">
        <v>2</v>
      </c>
      <c r="B15" s="165" t="s">
        <v>91</v>
      </c>
      <c r="C15" s="166"/>
      <c r="D15" s="166"/>
      <c r="E15" s="167">
        <v>0.20833333333333334</v>
      </c>
      <c r="F15" s="167"/>
      <c r="G15" s="167">
        <f>D15-C15-O15-E15-F15</f>
        <v>-0.20833333333333334</v>
      </c>
      <c r="H15" s="168">
        <f t="shared" si="0"/>
        <v>0</v>
      </c>
      <c r="I15" s="167"/>
      <c r="J15" s="167"/>
      <c r="K15" s="169"/>
      <c r="L15" s="169"/>
      <c r="M15" s="169"/>
      <c r="N15" s="170"/>
      <c r="O15" s="61">
        <v>0</v>
      </c>
    </row>
    <row r="16" spans="1:17" ht="15" customHeight="1" x14ac:dyDescent="0.25">
      <c r="A16" s="228">
        <v>3</v>
      </c>
      <c r="B16" s="166" t="s">
        <v>92</v>
      </c>
      <c r="C16" s="166"/>
      <c r="D16" s="166"/>
      <c r="E16" s="167">
        <v>0.20833333333333334</v>
      </c>
      <c r="F16" s="167"/>
      <c r="G16" s="167">
        <f t="shared" ref="G16:G17" si="1">D16-C16-O16-E16-F16</f>
        <v>-0.20833333333333334</v>
      </c>
      <c r="H16" s="168">
        <f t="shared" ref="H16:H17" si="2">D16-C16-O16-E16-F16-G16</f>
        <v>0</v>
      </c>
      <c r="I16" s="167"/>
      <c r="J16" s="167"/>
      <c r="K16" s="169"/>
      <c r="L16" s="169"/>
      <c r="M16" s="169"/>
      <c r="N16" s="230"/>
      <c r="O16" s="61">
        <v>0</v>
      </c>
    </row>
    <row r="17" spans="1:33" ht="15" customHeight="1" x14ac:dyDescent="0.25">
      <c r="A17" s="215">
        <v>4</v>
      </c>
      <c r="B17" s="165" t="s">
        <v>93</v>
      </c>
      <c r="C17" s="166"/>
      <c r="D17" s="166"/>
      <c r="E17" s="167">
        <v>0.20833333333333334</v>
      </c>
      <c r="F17" s="167"/>
      <c r="G17" s="167">
        <f t="shared" si="1"/>
        <v>-0.20833333333333334</v>
      </c>
      <c r="H17" s="168">
        <f t="shared" si="2"/>
        <v>0</v>
      </c>
      <c r="I17" s="167"/>
      <c r="J17" s="167"/>
      <c r="K17" s="169"/>
      <c r="L17" s="169"/>
      <c r="M17" s="169"/>
      <c r="N17" s="230"/>
      <c r="O17" s="61">
        <v>0</v>
      </c>
    </row>
    <row r="18" spans="1:33" s="96" customFormat="1" ht="15" customHeight="1" x14ac:dyDescent="0.25">
      <c r="A18" s="215">
        <v>5</v>
      </c>
      <c r="B18" s="165" t="s">
        <v>94</v>
      </c>
      <c r="C18" s="166"/>
      <c r="D18" s="166"/>
      <c r="E18" s="167">
        <v>0.20833333333333334</v>
      </c>
      <c r="F18" s="167"/>
      <c r="G18" s="167">
        <f t="shared" ref="G18:G43" si="3">D18-C18-O18-E18-F18</f>
        <v>-0.20833333333333334</v>
      </c>
      <c r="H18" s="168">
        <f t="shared" ref="H18:H43" si="4">D18-C18-O18-E18-F18-G18</f>
        <v>0</v>
      </c>
      <c r="I18" s="167"/>
      <c r="J18" s="167"/>
      <c r="K18" s="169"/>
      <c r="L18" s="169"/>
      <c r="M18" s="169"/>
      <c r="N18" s="230"/>
      <c r="O18" s="61">
        <v>0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6" customFormat="1" ht="15" customHeight="1" x14ac:dyDescent="0.25">
      <c r="A19" s="240">
        <v>6</v>
      </c>
      <c r="B19" s="206" t="s">
        <v>95</v>
      </c>
      <c r="C19" s="206"/>
      <c r="D19" s="206"/>
      <c r="E19" s="207">
        <v>0</v>
      </c>
      <c r="F19" s="207"/>
      <c r="G19" s="207">
        <f t="shared" si="3"/>
        <v>0</v>
      </c>
      <c r="H19" s="208">
        <f t="shared" si="4"/>
        <v>0</v>
      </c>
      <c r="I19" s="207"/>
      <c r="J19" s="207"/>
      <c r="K19" s="209"/>
      <c r="L19" s="209"/>
      <c r="M19" s="209"/>
      <c r="N19" s="211" t="s">
        <v>61</v>
      </c>
      <c r="O19" s="62">
        <v>0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5" customHeight="1" x14ac:dyDescent="0.25">
      <c r="A20" s="240">
        <v>7</v>
      </c>
      <c r="B20" s="205" t="s">
        <v>96</v>
      </c>
      <c r="C20" s="206"/>
      <c r="D20" s="206"/>
      <c r="E20" s="207">
        <v>0</v>
      </c>
      <c r="F20" s="207"/>
      <c r="G20" s="207">
        <f>D20-C20-O20-E20-F20</f>
        <v>0</v>
      </c>
      <c r="H20" s="208">
        <f>D20-C20-O20-E20-F20-G20</f>
        <v>0</v>
      </c>
      <c r="I20" s="207"/>
      <c r="J20" s="207"/>
      <c r="K20" s="209"/>
      <c r="L20" s="209"/>
      <c r="M20" s="209"/>
      <c r="N20" s="211"/>
      <c r="O20" s="62">
        <v>0</v>
      </c>
    </row>
    <row r="21" spans="1:33" ht="15" customHeight="1" x14ac:dyDescent="0.25">
      <c r="A21" s="240">
        <v>8</v>
      </c>
      <c r="B21" s="205" t="s">
        <v>90</v>
      </c>
      <c r="C21" s="206"/>
      <c r="D21" s="206"/>
      <c r="E21" s="207">
        <v>0</v>
      </c>
      <c r="F21" s="207"/>
      <c r="G21" s="207">
        <f>D21-C21-O21-E21-F21</f>
        <v>0</v>
      </c>
      <c r="H21" s="208">
        <f>D21-C21-O21-E21-F21-G21</f>
        <v>0</v>
      </c>
      <c r="I21" s="207"/>
      <c r="J21" s="207"/>
      <c r="K21" s="209"/>
      <c r="L21" s="209"/>
      <c r="M21" s="209"/>
      <c r="N21" s="210"/>
      <c r="O21" s="62">
        <v>0</v>
      </c>
    </row>
    <row r="22" spans="1:33" s="3" customFormat="1" ht="15" customHeight="1" x14ac:dyDescent="0.25">
      <c r="A22" s="215">
        <v>9</v>
      </c>
      <c r="B22" s="165" t="s">
        <v>91</v>
      </c>
      <c r="C22" s="166"/>
      <c r="D22" s="166"/>
      <c r="E22" s="167">
        <v>0.20833333333333334</v>
      </c>
      <c r="F22" s="167"/>
      <c r="G22" s="167">
        <f>D22-C22-O22-E22-F22</f>
        <v>-0.20833333333333334</v>
      </c>
      <c r="H22" s="168">
        <f>D22-C22-O22-E22-F22-G22</f>
        <v>0</v>
      </c>
      <c r="I22" s="167"/>
      <c r="J22" s="167"/>
      <c r="K22" s="169"/>
      <c r="L22" s="169"/>
      <c r="M22" s="169"/>
      <c r="N22" s="170"/>
      <c r="O22" s="61">
        <v>0</v>
      </c>
    </row>
    <row r="23" spans="1:33" s="96" customFormat="1" ht="15" customHeight="1" x14ac:dyDescent="0.25">
      <c r="A23" s="215">
        <v>10</v>
      </c>
      <c r="B23" s="165" t="s">
        <v>92</v>
      </c>
      <c r="C23" s="166"/>
      <c r="D23" s="166"/>
      <c r="E23" s="167">
        <v>0.20833333333333334</v>
      </c>
      <c r="F23" s="167"/>
      <c r="G23" s="167">
        <f>D23-C23-O23-E23-F23</f>
        <v>-0.20833333333333334</v>
      </c>
      <c r="H23" s="168">
        <f>D23-C23-O23-E23-F23-G23</f>
        <v>0</v>
      </c>
      <c r="I23" s="167"/>
      <c r="J23" s="167"/>
      <c r="K23" s="169"/>
      <c r="L23" s="169"/>
      <c r="M23" s="169"/>
      <c r="N23" s="170"/>
      <c r="O23" s="61">
        <v>0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72" customFormat="1" ht="15" customHeight="1" x14ac:dyDescent="0.25">
      <c r="A24" s="215">
        <v>11</v>
      </c>
      <c r="B24" s="165" t="s">
        <v>93</v>
      </c>
      <c r="C24" s="166"/>
      <c r="D24" s="166"/>
      <c r="E24" s="167">
        <v>0.20833333333333334</v>
      </c>
      <c r="F24" s="167"/>
      <c r="G24" s="167">
        <f>D24-C24-O24-E24-F24</f>
        <v>-0.20833333333333334</v>
      </c>
      <c r="H24" s="168">
        <f>D24-C24-O24-E24-F24-G24</f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33" s="96" customFormat="1" ht="15" customHeight="1" x14ac:dyDescent="0.25">
      <c r="A25" s="215">
        <v>12</v>
      </c>
      <c r="B25" s="165" t="s">
        <v>94</v>
      </c>
      <c r="C25" s="166"/>
      <c r="D25" s="166"/>
      <c r="E25" s="167">
        <v>0.20833333333333334</v>
      </c>
      <c r="F25" s="167"/>
      <c r="G25" s="167">
        <f t="shared" si="3"/>
        <v>-0.20833333333333334</v>
      </c>
      <c r="H25" s="168">
        <f t="shared" si="4"/>
        <v>0</v>
      </c>
      <c r="I25" s="167"/>
      <c r="J25" s="167"/>
      <c r="K25" s="169"/>
      <c r="L25" s="169"/>
      <c r="M25" s="169"/>
      <c r="N25" s="170"/>
      <c r="O25" s="61">
        <v>0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72" customFormat="1" ht="15" customHeight="1" x14ac:dyDescent="0.25">
      <c r="A26" s="215">
        <v>13</v>
      </c>
      <c r="B26" s="165" t="s">
        <v>95</v>
      </c>
      <c r="C26" s="166"/>
      <c r="D26" s="166"/>
      <c r="E26" s="167">
        <v>0.20833333333333334</v>
      </c>
      <c r="F26" s="167"/>
      <c r="G26" s="167">
        <f t="shared" si="3"/>
        <v>-0.20833333333333334</v>
      </c>
      <c r="H26" s="168">
        <f t="shared" si="4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33" ht="15" customHeight="1" x14ac:dyDescent="0.25">
      <c r="A27" s="240">
        <v>14</v>
      </c>
      <c r="B27" s="205" t="s">
        <v>96</v>
      </c>
      <c r="C27" s="206"/>
      <c r="D27" s="206"/>
      <c r="E27" s="207">
        <v>0</v>
      </c>
      <c r="F27" s="207"/>
      <c r="G27" s="207">
        <f t="shared" si="3"/>
        <v>0</v>
      </c>
      <c r="H27" s="208">
        <f t="shared" si="4"/>
        <v>0</v>
      </c>
      <c r="I27" s="207"/>
      <c r="J27" s="207"/>
      <c r="K27" s="209"/>
      <c r="L27" s="209"/>
      <c r="M27" s="209"/>
      <c r="N27" s="211"/>
      <c r="O27" s="62">
        <v>0</v>
      </c>
    </row>
    <row r="28" spans="1:33" ht="15" customHeight="1" x14ac:dyDescent="0.25">
      <c r="A28" s="240">
        <v>15</v>
      </c>
      <c r="B28" s="205" t="s">
        <v>90</v>
      </c>
      <c r="C28" s="206"/>
      <c r="D28" s="206"/>
      <c r="E28" s="207">
        <v>0</v>
      </c>
      <c r="F28" s="207"/>
      <c r="G28" s="207">
        <f t="shared" ref="G28" si="5">D28-C28-O28-E28-F28</f>
        <v>0</v>
      </c>
      <c r="H28" s="208">
        <f t="shared" ref="H28" si="6">D28-C28-O28-E28-F28-G28</f>
        <v>0</v>
      </c>
      <c r="I28" s="207"/>
      <c r="J28" s="207"/>
      <c r="K28" s="209"/>
      <c r="L28" s="209"/>
      <c r="M28" s="209"/>
      <c r="N28" s="210"/>
      <c r="O28" s="62">
        <v>0</v>
      </c>
    </row>
    <row r="29" spans="1:33" s="3" customFormat="1" ht="15" customHeight="1" x14ac:dyDescent="0.25">
      <c r="A29" s="215">
        <v>16</v>
      </c>
      <c r="B29" s="165" t="s">
        <v>91</v>
      </c>
      <c r="C29" s="166"/>
      <c r="D29" s="166"/>
      <c r="E29" s="167">
        <v>0.20833333333333334</v>
      </c>
      <c r="F29" s="167"/>
      <c r="G29" s="167">
        <f t="shared" si="3"/>
        <v>-0.20833333333333334</v>
      </c>
      <c r="H29" s="168">
        <f t="shared" si="4"/>
        <v>0</v>
      </c>
      <c r="I29" s="167"/>
      <c r="J29" s="167"/>
      <c r="K29" s="169"/>
      <c r="L29" s="169"/>
      <c r="M29" s="169"/>
      <c r="N29" s="170"/>
      <c r="O29" s="61">
        <v>0</v>
      </c>
    </row>
    <row r="30" spans="1:33" ht="15" customHeight="1" x14ac:dyDescent="0.25">
      <c r="A30" s="215">
        <v>17</v>
      </c>
      <c r="B30" s="165" t="s">
        <v>92</v>
      </c>
      <c r="C30" s="166"/>
      <c r="D30" s="166"/>
      <c r="E30" s="167">
        <v>0.20833333333333334</v>
      </c>
      <c r="F30" s="167"/>
      <c r="G30" s="167">
        <f t="shared" ref="G30" si="7">D30-C30-O30-E30-F30</f>
        <v>-0.20833333333333334</v>
      </c>
      <c r="H30" s="168">
        <f t="shared" ref="H30" si="8">D30-C30-O30-E30-F30-G30</f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33" ht="15" customHeight="1" x14ac:dyDescent="0.25">
      <c r="A31" s="215">
        <v>18</v>
      </c>
      <c r="B31" s="165" t="s">
        <v>93</v>
      </c>
      <c r="C31" s="166"/>
      <c r="D31" s="166"/>
      <c r="E31" s="167">
        <v>0.20833333333333334</v>
      </c>
      <c r="F31" s="167"/>
      <c r="G31" s="167">
        <f t="shared" si="3"/>
        <v>-0.20833333333333334</v>
      </c>
      <c r="H31" s="168">
        <f t="shared" si="4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33" s="96" customFormat="1" ht="15" customHeight="1" x14ac:dyDescent="0.25">
      <c r="A32" s="215">
        <v>19</v>
      </c>
      <c r="B32" s="165" t="s">
        <v>94</v>
      </c>
      <c r="C32" s="166"/>
      <c r="D32" s="166"/>
      <c r="E32" s="167">
        <v>0.20833333333333334</v>
      </c>
      <c r="F32" s="167"/>
      <c r="G32" s="167">
        <f t="shared" si="3"/>
        <v>-0.20833333333333334</v>
      </c>
      <c r="H32" s="168">
        <f t="shared" si="4"/>
        <v>0</v>
      </c>
      <c r="I32" s="167"/>
      <c r="J32" s="167"/>
      <c r="K32" s="169"/>
      <c r="L32" s="169"/>
      <c r="M32" s="169"/>
      <c r="N32" s="170"/>
      <c r="O32" s="61">
        <v>0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72" customFormat="1" ht="15" customHeight="1" x14ac:dyDescent="0.25">
      <c r="A33" s="215">
        <v>20</v>
      </c>
      <c r="B33" s="165" t="s">
        <v>95</v>
      </c>
      <c r="C33" s="166"/>
      <c r="D33" s="166"/>
      <c r="E33" s="167">
        <v>0.20833333333333334</v>
      </c>
      <c r="F33" s="167"/>
      <c r="G33" s="167">
        <f t="shared" si="3"/>
        <v>-0.20833333333333334</v>
      </c>
      <c r="H33" s="168">
        <f t="shared" si="4"/>
        <v>0</v>
      </c>
      <c r="I33" s="167"/>
      <c r="J33" s="167"/>
      <c r="K33" s="169"/>
      <c r="L33" s="169"/>
      <c r="M33" s="169"/>
      <c r="N33" s="170"/>
      <c r="O33" s="61">
        <v>0</v>
      </c>
    </row>
    <row r="34" spans="1:33" ht="15" customHeight="1" x14ac:dyDescent="0.25">
      <c r="A34" s="240">
        <v>21</v>
      </c>
      <c r="B34" s="205" t="s">
        <v>96</v>
      </c>
      <c r="C34" s="206"/>
      <c r="D34" s="206"/>
      <c r="E34" s="207">
        <v>0</v>
      </c>
      <c r="F34" s="207"/>
      <c r="G34" s="207">
        <f t="shared" si="3"/>
        <v>0</v>
      </c>
      <c r="H34" s="208">
        <f t="shared" si="4"/>
        <v>0</v>
      </c>
      <c r="I34" s="207"/>
      <c r="J34" s="207"/>
      <c r="K34" s="209"/>
      <c r="L34" s="209"/>
      <c r="M34" s="209"/>
      <c r="N34" s="211"/>
      <c r="O34" s="62">
        <v>0</v>
      </c>
    </row>
    <row r="35" spans="1:33" ht="15" customHeight="1" x14ac:dyDescent="0.25">
      <c r="A35" s="240">
        <v>22</v>
      </c>
      <c r="B35" s="205" t="s">
        <v>90</v>
      </c>
      <c r="C35" s="206"/>
      <c r="D35" s="206"/>
      <c r="E35" s="207">
        <v>0</v>
      </c>
      <c r="F35" s="207"/>
      <c r="G35" s="207">
        <f t="shared" ref="G35" si="9">D35-C35-O35-E35-F35</f>
        <v>0</v>
      </c>
      <c r="H35" s="208">
        <f t="shared" ref="H35" si="10">D35-C35-O35-E35-F35-G35</f>
        <v>0</v>
      </c>
      <c r="I35" s="207"/>
      <c r="J35" s="207"/>
      <c r="K35" s="209"/>
      <c r="L35" s="209"/>
      <c r="M35" s="209"/>
      <c r="N35" s="210"/>
      <c r="O35" s="62">
        <v>0</v>
      </c>
    </row>
    <row r="36" spans="1:33" s="3" customFormat="1" ht="15" customHeight="1" x14ac:dyDescent="0.25">
      <c r="A36" s="215">
        <v>23</v>
      </c>
      <c r="B36" s="165" t="s">
        <v>91</v>
      </c>
      <c r="C36" s="166"/>
      <c r="D36" s="166"/>
      <c r="E36" s="167">
        <v>0.20833333333333334</v>
      </c>
      <c r="F36" s="167"/>
      <c r="G36" s="167">
        <f t="shared" si="3"/>
        <v>-0.20833333333333334</v>
      </c>
      <c r="H36" s="168">
        <f t="shared" si="4"/>
        <v>0</v>
      </c>
      <c r="I36" s="167"/>
      <c r="J36" s="167"/>
      <c r="K36" s="169"/>
      <c r="L36" s="169"/>
      <c r="M36" s="169"/>
      <c r="N36" s="170"/>
      <c r="O36" s="61">
        <v>0</v>
      </c>
    </row>
    <row r="37" spans="1:33" ht="15" customHeight="1" x14ac:dyDescent="0.25">
      <c r="A37" s="215">
        <v>24</v>
      </c>
      <c r="B37" s="165" t="s">
        <v>92</v>
      </c>
      <c r="C37" s="166"/>
      <c r="D37" s="166"/>
      <c r="E37" s="167">
        <v>0.20833333333333334</v>
      </c>
      <c r="F37" s="167"/>
      <c r="G37" s="167">
        <f t="shared" ref="G37" si="11">D37-C37-O37-E37-F37</f>
        <v>-0.20833333333333334</v>
      </c>
      <c r="H37" s="168">
        <f t="shared" ref="H37" si="12">D37-C37-O37-E37-F37-G37</f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33" ht="15" customHeight="1" x14ac:dyDescent="0.25">
      <c r="A38" s="215">
        <v>25</v>
      </c>
      <c r="B38" s="165" t="s">
        <v>93</v>
      </c>
      <c r="C38" s="166"/>
      <c r="D38" s="166"/>
      <c r="E38" s="167">
        <v>0.20833333333333334</v>
      </c>
      <c r="F38" s="167"/>
      <c r="G38" s="167">
        <f t="shared" si="3"/>
        <v>-0.20833333333333334</v>
      </c>
      <c r="H38" s="168">
        <f t="shared" si="4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33" s="96" customFormat="1" ht="15" customHeight="1" x14ac:dyDescent="0.25">
      <c r="A39" s="215">
        <v>26</v>
      </c>
      <c r="B39" s="165" t="s">
        <v>94</v>
      </c>
      <c r="C39" s="166"/>
      <c r="D39" s="166"/>
      <c r="E39" s="167">
        <v>0.20833333333333334</v>
      </c>
      <c r="F39" s="167"/>
      <c r="G39" s="167">
        <f t="shared" si="3"/>
        <v>-0.20833333333333334</v>
      </c>
      <c r="H39" s="168">
        <f t="shared" si="4"/>
        <v>0</v>
      </c>
      <c r="I39" s="167"/>
      <c r="J39" s="167"/>
      <c r="K39" s="169"/>
      <c r="L39" s="169"/>
      <c r="M39" s="169"/>
      <c r="N39" s="170"/>
      <c r="O39" s="61">
        <v>0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72" customFormat="1" ht="15" customHeight="1" x14ac:dyDescent="0.25">
      <c r="A40" s="215">
        <v>27</v>
      </c>
      <c r="B40" s="165" t="s">
        <v>95</v>
      </c>
      <c r="C40" s="166"/>
      <c r="D40" s="166"/>
      <c r="E40" s="167">
        <v>0.20833333333333334</v>
      </c>
      <c r="F40" s="167"/>
      <c r="G40" s="167">
        <f t="shared" si="3"/>
        <v>-0.20833333333333334</v>
      </c>
      <c r="H40" s="168">
        <f t="shared" si="4"/>
        <v>0</v>
      </c>
      <c r="I40" s="167"/>
      <c r="J40" s="167"/>
      <c r="K40" s="169"/>
      <c r="L40" s="169"/>
      <c r="M40" s="169"/>
      <c r="N40" s="230"/>
      <c r="O40" s="61">
        <v>0</v>
      </c>
    </row>
    <row r="41" spans="1:33" ht="15" customHeight="1" x14ac:dyDescent="0.25">
      <c r="A41" s="240">
        <v>28</v>
      </c>
      <c r="B41" s="205" t="s">
        <v>96</v>
      </c>
      <c r="C41" s="206"/>
      <c r="D41" s="206"/>
      <c r="E41" s="207">
        <v>0</v>
      </c>
      <c r="F41" s="207"/>
      <c r="G41" s="207">
        <f t="shared" si="3"/>
        <v>0</v>
      </c>
      <c r="H41" s="208">
        <f t="shared" si="4"/>
        <v>0</v>
      </c>
      <c r="I41" s="207"/>
      <c r="J41" s="207"/>
      <c r="K41" s="209"/>
      <c r="L41" s="209"/>
      <c r="M41" s="209"/>
      <c r="N41" s="211"/>
      <c r="O41" s="62">
        <v>0</v>
      </c>
    </row>
    <row r="42" spans="1:33" ht="15" customHeight="1" x14ac:dyDescent="0.25">
      <c r="A42" s="240">
        <v>29</v>
      </c>
      <c r="B42" s="205" t="s">
        <v>90</v>
      </c>
      <c r="C42" s="206"/>
      <c r="D42" s="206"/>
      <c r="E42" s="207">
        <v>0</v>
      </c>
      <c r="F42" s="207"/>
      <c r="G42" s="207">
        <f t="shared" ref="G42" si="13">D42-C42-O42-E42-F42</f>
        <v>0</v>
      </c>
      <c r="H42" s="208">
        <f t="shared" ref="H42" si="14">D42-C42-O42-E42-F42-G42</f>
        <v>0</v>
      </c>
      <c r="I42" s="207"/>
      <c r="J42" s="207"/>
      <c r="K42" s="209"/>
      <c r="L42" s="209"/>
      <c r="M42" s="209"/>
      <c r="N42" s="210"/>
      <c r="O42" s="62">
        <v>0</v>
      </c>
    </row>
    <row r="43" spans="1:33" s="3" customFormat="1" ht="15" customHeight="1" x14ac:dyDescent="0.25">
      <c r="A43" s="215">
        <v>30</v>
      </c>
      <c r="B43" s="165" t="s">
        <v>91</v>
      </c>
      <c r="C43" s="166"/>
      <c r="D43" s="166"/>
      <c r="E43" s="167">
        <v>0.20833333333333334</v>
      </c>
      <c r="F43" s="167"/>
      <c r="G43" s="167">
        <f t="shared" si="3"/>
        <v>-0.20833333333333334</v>
      </c>
      <c r="H43" s="168">
        <f t="shared" si="4"/>
        <v>0</v>
      </c>
      <c r="I43" s="167"/>
      <c r="J43" s="167"/>
      <c r="K43" s="169"/>
      <c r="L43" s="169"/>
      <c r="M43" s="169"/>
      <c r="N43" s="170"/>
      <c r="O43" s="61">
        <v>0</v>
      </c>
    </row>
    <row r="44" spans="1:33" ht="15" customHeight="1" x14ac:dyDescent="0.25">
      <c r="A44" s="215">
        <v>31</v>
      </c>
      <c r="B44" s="165" t="s">
        <v>92</v>
      </c>
      <c r="C44" s="166"/>
      <c r="D44" s="166"/>
      <c r="E44" s="167">
        <v>0.20833333333333334</v>
      </c>
      <c r="F44" s="167"/>
      <c r="G44" s="167">
        <f t="shared" ref="G44" si="15">D44-C44-O44-E44-F44</f>
        <v>-0.20833333333333334</v>
      </c>
      <c r="H44" s="168">
        <f t="shared" ref="H44" si="16">D44-C44-O44-E44-F44-G44</f>
        <v>0</v>
      </c>
      <c r="I44" s="167"/>
      <c r="J44" s="167"/>
      <c r="K44" s="169"/>
      <c r="L44" s="169"/>
      <c r="M44" s="169"/>
      <c r="N44" s="230"/>
      <c r="O44" s="61">
        <v>0</v>
      </c>
    </row>
    <row r="45" spans="1:33" ht="15" customHeight="1" x14ac:dyDescent="0.25">
      <c r="A45" s="93"/>
      <c r="B45" s="9"/>
      <c r="C45" s="84"/>
      <c r="D45" s="84"/>
      <c r="E45" s="85"/>
      <c r="F45" s="85"/>
      <c r="G45" s="85"/>
      <c r="H45" s="88"/>
      <c r="I45" s="85"/>
      <c r="J45" s="85"/>
      <c r="K45" s="10"/>
      <c r="L45" s="10"/>
      <c r="M45" s="10"/>
      <c r="N45" s="11"/>
    </row>
    <row r="46" spans="1:33" s="152" customFormat="1" ht="15" customHeight="1" x14ac:dyDescent="0.25">
      <c r="A46" s="93"/>
      <c r="B46" s="9"/>
      <c r="C46" s="84"/>
      <c r="D46" s="84"/>
      <c r="E46" s="85"/>
      <c r="F46" s="85"/>
      <c r="G46" s="85"/>
      <c r="H46" s="88"/>
      <c r="I46" s="85"/>
      <c r="J46" s="85"/>
      <c r="K46" s="10"/>
      <c r="L46" s="10"/>
      <c r="M46" s="10"/>
      <c r="N46" s="11"/>
      <c r="O46" s="62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96" customFormat="1" ht="15" customHeight="1" x14ac:dyDescent="0.25">
      <c r="A47" s="93"/>
      <c r="B47" s="9"/>
      <c r="C47" s="84"/>
      <c r="D47" s="84"/>
      <c r="E47" s="85"/>
      <c r="F47" s="85"/>
      <c r="G47" s="85"/>
      <c r="H47" s="88"/>
      <c r="I47" s="85"/>
      <c r="J47" s="85"/>
      <c r="K47" s="10"/>
      <c r="L47" s="10"/>
      <c r="M47" s="10"/>
      <c r="N47" s="11"/>
      <c r="O47" s="62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5" customHeight="1" x14ac:dyDescent="0.25">
      <c r="A48" s="93"/>
      <c r="B48" s="3"/>
      <c r="C48" s="84"/>
      <c r="D48" s="84"/>
      <c r="E48" s="85"/>
      <c r="F48" s="85"/>
      <c r="G48" s="85"/>
      <c r="H48" s="88"/>
      <c r="I48" s="85"/>
      <c r="J48" s="85"/>
      <c r="K48" s="10"/>
      <c r="L48" s="10"/>
      <c r="M48" s="10"/>
      <c r="N48" s="11"/>
      <c r="O48" s="62"/>
    </row>
    <row r="49" spans="1:15" ht="15" customHeight="1" x14ac:dyDescent="0.25">
      <c r="A49" s="93"/>
      <c r="B49" s="3"/>
      <c r="C49" s="84"/>
      <c r="D49" s="84"/>
      <c r="E49" s="85"/>
      <c r="F49" s="85"/>
      <c r="G49" s="85"/>
      <c r="H49" s="88"/>
      <c r="I49" s="85"/>
      <c r="J49" s="85"/>
      <c r="K49" s="10"/>
      <c r="L49" s="10"/>
      <c r="M49" s="10"/>
      <c r="N49" s="11"/>
      <c r="O49" s="62"/>
    </row>
    <row r="50" spans="1:15" ht="15" customHeight="1" x14ac:dyDescent="0.25">
      <c r="A50" s="93"/>
      <c r="B50" s="92"/>
      <c r="C50" s="84"/>
      <c r="D50" s="84"/>
      <c r="E50" s="85"/>
      <c r="F50" s="85"/>
      <c r="G50" s="85"/>
      <c r="H50" s="88"/>
      <c r="I50" s="85"/>
      <c r="J50" s="85"/>
      <c r="K50" s="10"/>
      <c r="L50" s="10"/>
      <c r="M50" s="10"/>
      <c r="N50" s="11"/>
      <c r="O50" s="62"/>
    </row>
    <row r="51" spans="1:15" ht="21.9" customHeight="1" x14ac:dyDescent="0.25">
      <c r="A51" s="260" t="s">
        <v>62</v>
      </c>
      <c r="B51" s="261"/>
      <c r="C51" s="262"/>
      <c r="D51" s="98"/>
      <c r="E51" s="99"/>
      <c r="F51" s="100">
        <f t="shared" ref="F51:M51" si="17">SUM(F13:F50)</f>
        <v>0</v>
      </c>
      <c r="G51" s="100">
        <f>SUM(G13:G50)</f>
        <v>-4.3750000000000009</v>
      </c>
      <c r="H51" s="88">
        <f t="shared" si="17"/>
        <v>0</v>
      </c>
      <c r="I51" s="177">
        <f t="shared" si="17"/>
        <v>0</v>
      </c>
      <c r="J51" s="177">
        <f t="shared" si="17"/>
        <v>0</v>
      </c>
      <c r="K51" s="103">
        <f t="shared" si="17"/>
        <v>0</v>
      </c>
      <c r="L51" s="103">
        <f t="shared" si="17"/>
        <v>0</v>
      </c>
      <c r="M51" s="103">
        <f t="shared" si="17"/>
        <v>0</v>
      </c>
      <c r="N51" s="104" t="s">
        <v>63</v>
      </c>
    </row>
    <row r="52" spans="1:15" ht="21.9" customHeight="1" x14ac:dyDescent="0.25">
      <c r="A52" s="260" t="s">
        <v>64</v>
      </c>
      <c r="B52" s="275"/>
      <c r="C52" s="275"/>
      <c r="D52" s="275"/>
      <c r="E52" s="276"/>
      <c r="F52" s="105"/>
      <c r="G52" s="105"/>
      <c r="H52" s="106"/>
      <c r="I52" s="271">
        <f>I51-J51</f>
        <v>0</v>
      </c>
      <c r="J52" s="272"/>
      <c r="K52" s="107"/>
      <c r="L52" s="107"/>
      <c r="M52" s="107"/>
      <c r="N52" s="108"/>
    </row>
    <row r="53" spans="1:15" ht="24.9" customHeight="1" x14ac:dyDescent="0.25">
      <c r="A53" s="273" t="s">
        <v>65</v>
      </c>
      <c r="B53" s="274"/>
      <c r="C53" s="109" t="s">
        <v>66</v>
      </c>
      <c r="D53" s="109" t="s">
        <v>67</v>
      </c>
      <c r="E53" s="109"/>
      <c r="F53" s="268" t="s">
        <v>68</v>
      </c>
      <c r="G53" s="269"/>
      <c r="H53" s="270"/>
      <c r="I53" s="110"/>
      <c r="J53" s="111"/>
      <c r="K53" s="111"/>
      <c r="L53" s="111"/>
      <c r="M53" s="112"/>
      <c r="N53" s="113" t="s">
        <v>69</v>
      </c>
    </row>
    <row r="54" spans="1:15" ht="11.25" customHeight="1" x14ac:dyDescent="0.25">
      <c r="A54" s="193"/>
      <c r="B54" s="194"/>
      <c r="C54" s="109"/>
      <c r="D54" s="109"/>
      <c r="E54" s="109"/>
      <c r="F54" s="114" t="s">
        <v>70</v>
      </c>
      <c r="G54" s="115" t="s">
        <v>46</v>
      </c>
      <c r="H54" s="116" t="s">
        <v>71</v>
      </c>
      <c r="I54" s="117"/>
      <c r="J54" s="118"/>
      <c r="K54" s="118"/>
      <c r="L54" s="118"/>
      <c r="M54" s="119"/>
      <c r="N54" s="120"/>
    </row>
    <row r="55" spans="1:15" ht="24.9" customHeight="1" x14ac:dyDescent="0.25">
      <c r="A55" s="266">
        <v>0</v>
      </c>
      <c r="B55" s="267"/>
      <c r="C55" s="121">
        <v>159</v>
      </c>
      <c r="D55" s="122">
        <f>A55/C55</f>
        <v>0</v>
      </c>
      <c r="E55" s="122"/>
      <c r="F55" s="123"/>
      <c r="G55" s="124"/>
      <c r="H55" s="125"/>
      <c r="I55" s="126" t="s">
        <v>32</v>
      </c>
      <c r="J55" s="127"/>
      <c r="K55" s="127"/>
      <c r="L55" s="127"/>
      <c r="M55" s="128"/>
      <c r="N55" s="129"/>
    </row>
  </sheetData>
  <mergeCells count="18">
    <mergeCell ref="A4:E5"/>
    <mergeCell ref="A10:A11"/>
    <mergeCell ref="B10:B11"/>
    <mergeCell ref="L10:L11"/>
    <mergeCell ref="B9:H9"/>
    <mergeCell ref="A7:B7"/>
    <mergeCell ref="G10:G11"/>
    <mergeCell ref="C7:G7"/>
    <mergeCell ref="A55:B55"/>
    <mergeCell ref="F53:H53"/>
    <mergeCell ref="I52:J52"/>
    <mergeCell ref="A53:B53"/>
    <mergeCell ref="A52:E52"/>
    <mergeCell ref="O10:O11"/>
    <mergeCell ref="N10:N11"/>
    <mergeCell ref="M10:M11"/>
    <mergeCell ref="A51:C51"/>
    <mergeCell ref="A12:H12"/>
  </mergeCells>
  <phoneticPr fontId="0" type="noConversion"/>
  <pageMargins left="0.78740157480314965" right="0" top="0.39370078740157483" bottom="0.39370078740157483" header="0.51181102362204722" footer="0.51181102362204722"/>
  <pageSetup paperSize="9" scale="46" orientation="landscape" horizontalDpi="36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4"/>
  <sheetViews>
    <sheetView zoomScaleNormal="100" workbookViewId="0">
      <pane ySplit="11" topLeftCell="A27" activePane="bottomLeft" state="frozen"/>
      <selection activeCell="K52" sqref="K52"/>
      <selection pane="bottomLeft" activeCell="O42" sqref="O42:O43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maalis!A7</f>
        <v>2023</v>
      </c>
      <c r="B7" s="282"/>
      <c r="C7" s="285" t="s">
        <v>72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88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/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/>
      <c r="B13" s="9"/>
      <c r="C13" s="84"/>
      <c r="D13" s="84"/>
      <c r="E13" s="85"/>
      <c r="F13" s="86"/>
      <c r="G13" s="87"/>
      <c r="H13" s="88"/>
      <c r="I13" s="73"/>
      <c r="J13" s="74"/>
      <c r="K13" s="10"/>
      <c r="L13" s="10"/>
      <c r="M13" s="10"/>
      <c r="N13" s="11"/>
      <c r="O13" s="61"/>
    </row>
    <row r="14" spans="1:17" ht="15" customHeight="1" x14ac:dyDescent="0.25">
      <c r="A14" s="94"/>
      <c r="B14" s="9"/>
      <c r="C14" s="84"/>
      <c r="D14" s="84"/>
      <c r="E14" s="85"/>
      <c r="F14" s="85"/>
      <c r="G14" s="85"/>
      <c r="H14" s="88"/>
      <c r="I14" s="85"/>
      <c r="J14" s="85"/>
      <c r="K14" s="10"/>
      <c r="L14" s="10"/>
      <c r="M14" s="10"/>
      <c r="N14" s="11"/>
      <c r="O14" s="61"/>
    </row>
    <row r="15" spans="1:17" ht="15" customHeight="1" x14ac:dyDescent="0.25">
      <c r="A15" s="94"/>
      <c r="B15" s="9"/>
      <c r="C15" s="84"/>
      <c r="D15" s="84"/>
      <c r="E15" s="85"/>
      <c r="F15" s="85"/>
      <c r="G15" s="85"/>
      <c r="H15" s="88"/>
      <c r="I15" s="85"/>
      <c r="J15" s="85"/>
      <c r="K15" s="10"/>
      <c r="L15" s="10"/>
      <c r="M15" s="10"/>
      <c r="N15" s="11"/>
      <c r="O15" s="61"/>
    </row>
    <row r="16" spans="1:17" ht="15" customHeight="1" x14ac:dyDescent="0.25">
      <c r="A16" s="219">
        <v>1</v>
      </c>
      <c r="B16" s="165" t="s">
        <v>93</v>
      </c>
      <c r="C16" s="166"/>
      <c r="D16" s="166"/>
      <c r="E16" s="167">
        <v>0.20833333333333334</v>
      </c>
      <c r="F16" s="167"/>
      <c r="G16" s="167">
        <f>D16-C16-O16-E16-F16</f>
        <v>-0.20833333333333334</v>
      </c>
      <c r="H16" s="168">
        <f>D16-C16-O16-E16-F16-G16</f>
        <v>0</v>
      </c>
      <c r="I16" s="167"/>
      <c r="J16" s="167"/>
      <c r="K16" s="169"/>
      <c r="L16" s="169"/>
      <c r="M16" s="169"/>
      <c r="N16" s="170"/>
      <c r="O16" s="61">
        <v>0</v>
      </c>
    </row>
    <row r="17" spans="1:15" s="172" customFormat="1" ht="15" customHeight="1" x14ac:dyDescent="0.25">
      <c r="A17" s="219">
        <v>2</v>
      </c>
      <c r="B17" s="165" t="s">
        <v>94</v>
      </c>
      <c r="C17" s="166"/>
      <c r="D17" s="166"/>
      <c r="E17" s="167">
        <v>0.20833333333333334</v>
      </c>
      <c r="F17" s="167"/>
      <c r="G17" s="167">
        <f>D17-C17-O17-E17-F17</f>
        <v>-0.20833333333333334</v>
      </c>
      <c r="H17" s="168">
        <f t="shared" ref="H17:H43" si="0">D17-C17-O17-E17-F17-G17</f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172" customFormat="1" ht="15" customHeight="1" x14ac:dyDescent="0.25">
      <c r="A18" s="219">
        <v>3</v>
      </c>
      <c r="B18" s="165" t="s">
        <v>95</v>
      </c>
      <c r="C18" s="166"/>
      <c r="D18" s="166"/>
      <c r="E18" s="167">
        <v>0.20833333333333334</v>
      </c>
      <c r="F18" s="167"/>
      <c r="G18" s="167">
        <f t="shared" ref="G18:G43" si="1">D18-C18-O18-E18-F18</f>
        <v>-0.20833333333333334</v>
      </c>
      <c r="H18" s="168">
        <f t="shared" si="0"/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172" customFormat="1" ht="15" customHeight="1" x14ac:dyDescent="0.25">
      <c r="A19" s="204">
        <v>4</v>
      </c>
      <c r="B19" s="205" t="s">
        <v>96</v>
      </c>
      <c r="C19" s="206"/>
      <c r="D19" s="206"/>
      <c r="E19" s="207">
        <v>0</v>
      </c>
      <c r="F19" s="207"/>
      <c r="G19" s="207">
        <f t="shared" si="1"/>
        <v>0</v>
      </c>
      <c r="H19" s="208">
        <f t="shared" si="0"/>
        <v>0</v>
      </c>
      <c r="I19" s="207"/>
      <c r="J19" s="207"/>
      <c r="K19" s="209"/>
      <c r="L19" s="209"/>
      <c r="M19" s="209"/>
      <c r="N19" s="210"/>
      <c r="O19" s="61">
        <v>0</v>
      </c>
    </row>
    <row r="20" spans="1:15" ht="15" customHeight="1" x14ac:dyDescent="0.25">
      <c r="A20" s="204">
        <v>5</v>
      </c>
      <c r="B20" s="205" t="s">
        <v>90</v>
      </c>
      <c r="C20" s="206"/>
      <c r="D20" s="206"/>
      <c r="E20" s="207">
        <v>0</v>
      </c>
      <c r="F20" s="207"/>
      <c r="G20" s="207">
        <f t="shared" si="1"/>
        <v>0</v>
      </c>
      <c r="H20" s="208">
        <f t="shared" ref="H20" si="2">D20-C20-O20-E20-F20-G20</f>
        <v>0</v>
      </c>
      <c r="I20" s="207"/>
      <c r="J20" s="207"/>
      <c r="K20" s="209"/>
      <c r="L20" s="209"/>
      <c r="M20" s="209"/>
      <c r="N20" s="210"/>
      <c r="O20" s="61">
        <v>0</v>
      </c>
    </row>
    <row r="21" spans="1:15" s="3" customFormat="1" ht="15" customHeight="1" x14ac:dyDescent="0.25">
      <c r="A21" s="219">
        <v>6</v>
      </c>
      <c r="B21" s="165" t="s">
        <v>91</v>
      </c>
      <c r="C21" s="166"/>
      <c r="D21" s="166"/>
      <c r="E21" s="167">
        <v>0.20833333333333334</v>
      </c>
      <c r="F21" s="167"/>
      <c r="G21" s="167">
        <f t="shared" si="1"/>
        <v>-0.20833333333333334</v>
      </c>
      <c r="H21" s="168">
        <f t="shared" si="0"/>
        <v>0</v>
      </c>
      <c r="I21" s="167"/>
      <c r="J21" s="167"/>
      <c r="K21" s="169"/>
      <c r="L21" s="169"/>
      <c r="M21" s="169"/>
      <c r="N21" s="170"/>
      <c r="O21" s="61">
        <v>0</v>
      </c>
    </row>
    <row r="22" spans="1:15" ht="15" customHeight="1" x14ac:dyDescent="0.25">
      <c r="A22" s="219">
        <v>7</v>
      </c>
      <c r="B22" s="165" t="s">
        <v>92</v>
      </c>
      <c r="C22" s="166"/>
      <c r="D22" s="166"/>
      <c r="E22" s="167">
        <v>0.20833333333333334</v>
      </c>
      <c r="F22" s="167"/>
      <c r="G22" s="167">
        <f>D22-C22-O22-E22-F22</f>
        <v>-0.20833333333333334</v>
      </c>
      <c r="H22" s="168">
        <f>D22-C22-O22-E22-F22-G22</f>
        <v>0</v>
      </c>
      <c r="I22" s="167"/>
      <c r="J22" s="167"/>
      <c r="K22" s="169"/>
      <c r="L22" s="169"/>
      <c r="M22" s="169"/>
      <c r="N22" s="230"/>
      <c r="O22" s="61">
        <v>0</v>
      </c>
    </row>
    <row r="23" spans="1:15" ht="15" customHeight="1" x14ac:dyDescent="0.25">
      <c r="A23" s="219">
        <v>8</v>
      </c>
      <c r="B23" s="165" t="s">
        <v>93</v>
      </c>
      <c r="C23" s="166"/>
      <c r="D23" s="166"/>
      <c r="E23" s="167">
        <v>0.20833333333333334</v>
      </c>
      <c r="F23" s="167"/>
      <c r="G23" s="167">
        <f t="shared" si="1"/>
        <v>-0.20833333333333334</v>
      </c>
      <c r="H23" s="168">
        <f t="shared" si="0"/>
        <v>0</v>
      </c>
      <c r="I23" s="167"/>
      <c r="J23" s="167"/>
      <c r="K23" s="169"/>
      <c r="L23" s="169"/>
      <c r="M23" s="169"/>
      <c r="N23" s="170"/>
      <c r="O23" s="61">
        <v>0</v>
      </c>
    </row>
    <row r="24" spans="1:15" s="172" customFormat="1" ht="15" customHeight="1" x14ac:dyDescent="0.25">
      <c r="A24" s="219">
        <v>9</v>
      </c>
      <c r="B24" s="165" t="s">
        <v>94</v>
      </c>
      <c r="C24" s="166"/>
      <c r="D24" s="166"/>
      <c r="E24" s="167">
        <v>0.20833333333333334</v>
      </c>
      <c r="F24" s="167"/>
      <c r="G24" s="167">
        <f t="shared" si="1"/>
        <v>-0.20833333333333334</v>
      </c>
      <c r="H24" s="168">
        <f t="shared" si="0"/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172" customFormat="1" ht="15" customHeight="1" x14ac:dyDescent="0.25">
      <c r="A25" s="219">
        <v>10</v>
      </c>
      <c r="B25" s="165" t="s">
        <v>95</v>
      </c>
      <c r="C25" s="166"/>
      <c r="D25" s="166"/>
      <c r="E25" s="167">
        <v>0.20833333333333334</v>
      </c>
      <c r="F25" s="167"/>
      <c r="G25" s="167">
        <f t="shared" si="1"/>
        <v>-0.20833333333333334</v>
      </c>
      <c r="H25" s="168">
        <f t="shared" si="0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ht="15" customHeight="1" x14ac:dyDescent="0.25">
      <c r="A26" s="204">
        <v>11</v>
      </c>
      <c r="B26" s="205" t="s">
        <v>96</v>
      </c>
      <c r="C26" s="206"/>
      <c r="D26" s="206"/>
      <c r="E26" s="207">
        <v>0</v>
      </c>
      <c r="F26" s="207"/>
      <c r="G26" s="207">
        <f t="shared" si="1"/>
        <v>0</v>
      </c>
      <c r="H26" s="208">
        <f t="shared" si="0"/>
        <v>0</v>
      </c>
      <c r="I26" s="207"/>
      <c r="J26" s="207"/>
      <c r="K26" s="209"/>
      <c r="L26" s="209"/>
      <c r="M26" s="209"/>
      <c r="N26" s="210"/>
      <c r="O26" s="61">
        <v>0</v>
      </c>
    </row>
    <row r="27" spans="1:15" ht="15" customHeight="1" x14ac:dyDescent="0.25">
      <c r="A27" s="204">
        <v>12</v>
      </c>
      <c r="B27" s="205" t="s">
        <v>90</v>
      </c>
      <c r="C27" s="206"/>
      <c r="D27" s="206"/>
      <c r="E27" s="207">
        <v>0</v>
      </c>
      <c r="F27" s="207"/>
      <c r="G27" s="207">
        <f t="shared" si="1"/>
        <v>0</v>
      </c>
      <c r="H27" s="208">
        <f t="shared" si="0"/>
        <v>0</v>
      </c>
      <c r="I27" s="207"/>
      <c r="J27" s="207"/>
      <c r="K27" s="209"/>
      <c r="L27" s="209"/>
      <c r="M27" s="209"/>
      <c r="N27" s="210"/>
      <c r="O27" s="61">
        <v>0</v>
      </c>
    </row>
    <row r="28" spans="1:15" s="3" customFormat="1" ht="15" customHeight="1" x14ac:dyDescent="0.25">
      <c r="A28" s="219">
        <v>13</v>
      </c>
      <c r="B28" s="165" t="s">
        <v>91</v>
      </c>
      <c r="C28" s="166"/>
      <c r="D28" s="166"/>
      <c r="E28" s="167">
        <v>0.20833333333333334</v>
      </c>
      <c r="F28" s="167"/>
      <c r="G28" s="167">
        <f t="shared" si="1"/>
        <v>-0.20833333333333334</v>
      </c>
      <c r="H28" s="168">
        <f t="shared" si="0"/>
        <v>0</v>
      </c>
      <c r="I28" s="167"/>
      <c r="J28" s="167"/>
      <c r="K28" s="169"/>
      <c r="L28" s="169"/>
      <c r="M28" s="169"/>
      <c r="N28" s="170"/>
      <c r="O28" s="61">
        <v>0</v>
      </c>
    </row>
    <row r="29" spans="1:15" ht="15" customHeight="1" x14ac:dyDescent="0.25">
      <c r="A29" s="219">
        <v>14</v>
      </c>
      <c r="B29" s="165" t="s">
        <v>92</v>
      </c>
      <c r="C29" s="166"/>
      <c r="D29" s="166"/>
      <c r="E29" s="167">
        <v>0.20833333333333334</v>
      </c>
      <c r="F29" s="167"/>
      <c r="G29" s="167">
        <f t="shared" si="1"/>
        <v>-0.20833333333333334</v>
      </c>
      <c r="H29" s="168">
        <f t="shared" si="0"/>
        <v>0</v>
      </c>
      <c r="I29" s="167"/>
      <c r="J29" s="167"/>
      <c r="K29" s="169"/>
      <c r="L29" s="169"/>
      <c r="M29" s="169"/>
      <c r="N29" s="230"/>
      <c r="O29" s="61">
        <v>0</v>
      </c>
    </row>
    <row r="30" spans="1:15" ht="15" customHeight="1" x14ac:dyDescent="0.25">
      <c r="A30" s="219">
        <v>15</v>
      </c>
      <c r="B30" s="165" t="s">
        <v>93</v>
      </c>
      <c r="C30" s="166"/>
      <c r="D30" s="166"/>
      <c r="E30" s="167">
        <v>0.20833333333333334</v>
      </c>
      <c r="F30" s="167"/>
      <c r="G30" s="167">
        <f t="shared" si="1"/>
        <v>-0.20833333333333334</v>
      </c>
      <c r="H30" s="168">
        <f t="shared" si="0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172" customFormat="1" ht="15" customHeight="1" x14ac:dyDescent="0.25">
      <c r="A31" s="219">
        <v>16</v>
      </c>
      <c r="B31" s="165" t="s">
        <v>94</v>
      </c>
      <c r="C31" s="166"/>
      <c r="D31" s="166"/>
      <c r="E31" s="167">
        <v>0.20833333333333334</v>
      </c>
      <c r="F31" s="167"/>
      <c r="G31" s="167">
        <f t="shared" si="1"/>
        <v>-0.20833333333333334</v>
      </c>
      <c r="H31" s="168">
        <f t="shared" si="0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172" customFormat="1" ht="15" customHeight="1" x14ac:dyDescent="0.25">
      <c r="A32" s="219">
        <v>17</v>
      </c>
      <c r="B32" s="165" t="s">
        <v>95</v>
      </c>
      <c r="C32" s="166"/>
      <c r="D32" s="166"/>
      <c r="E32" s="167">
        <v>0.20833333333333334</v>
      </c>
      <c r="F32" s="167"/>
      <c r="G32" s="167">
        <f t="shared" si="1"/>
        <v>-0.20833333333333334</v>
      </c>
      <c r="H32" s="168">
        <f t="shared" si="0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ht="15" customHeight="1" x14ac:dyDescent="0.25">
      <c r="A33" s="204">
        <v>18</v>
      </c>
      <c r="B33" s="205" t="s">
        <v>96</v>
      </c>
      <c r="C33" s="206"/>
      <c r="D33" s="206"/>
      <c r="E33" s="207">
        <v>0</v>
      </c>
      <c r="F33" s="207"/>
      <c r="G33" s="207">
        <f t="shared" si="1"/>
        <v>0</v>
      </c>
      <c r="H33" s="208">
        <f t="shared" si="0"/>
        <v>0</v>
      </c>
      <c r="I33" s="207"/>
      <c r="J33" s="207"/>
      <c r="K33" s="209"/>
      <c r="L33" s="209"/>
      <c r="M33" s="209"/>
      <c r="N33" s="210"/>
      <c r="O33" s="61">
        <v>0</v>
      </c>
    </row>
    <row r="34" spans="1:15" ht="15" customHeight="1" x14ac:dyDescent="0.25">
      <c r="A34" s="204">
        <v>19</v>
      </c>
      <c r="B34" s="205" t="s">
        <v>90</v>
      </c>
      <c r="C34" s="206"/>
      <c r="D34" s="206"/>
      <c r="E34" s="207">
        <v>0</v>
      </c>
      <c r="F34" s="207"/>
      <c r="G34" s="207">
        <f t="shared" si="1"/>
        <v>0</v>
      </c>
      <c r="H34" s="208">
        <f t="shared" si="0"/>
        <v>0</v>
      </c>
      <c r="I34" s="207"/>
      <c r="J34" s="207"/>
      <c r="K34" s="209"/>
      <c r="L34" s="209"/>
      <c r="M34" s="209"/>
      <c r="N34" s="210"/>
      <c r="O34" s="61">
        <v>0</v>
      </c>
    </row>
    <row r="35" spans="1:15" s="3" customFormat="1" ht="15" customHeight="1" x14ac:dyDescent="0.25">
      <c r="A35" s="219">
        <v>20</v>
      </c>
      <c r="B35" s="165" t="s">
        <v>91</v>
      </c>
      <c r="C35" s="166"/>
      <c r="D35" s="166"/>
      <c r="E35" s="167">
        <v>0.20833333333333334</v>
      </c>
      <c r="F35" s="167"/>
      <c r="G35" s="167">
        <f t="shared" si="1"/>
        <v>-0.20833333333333334</v>
      </c>
      <c r="H35" s="168">
        <f t="shared" si="0"/>
        <v>0</v>
      </c>
      <c r="I35" s="167"/>
      <c r="J35" s="167"/>
      <c r="K35" s="169"/>
      <c r="L35" s="169"/>
      <c r="M35" s="169"/>
      <c r="N35" s="170"/>
      <c r="O35" s="61">
        <v>0</v>
      </c>
    </row>
    <row r="36" spans="1:15" ht="15" customHeight="1" x14ac:dyDescent="0.25">
      <c r="A36" s="219">
        <v>21</v>
      </c>
      <c r="B36" s="165" t="s">
        <v>92</v>
      </c>
      <c r="C36" s="166"/>
      <c r="D36" s="166"/>
      <c r="E36" s="167">
        <v>0.20833333333333334</v>
      </c>
      <c r="F36" s="167"/>
      <c r="G36" s="167">
        <f t="shared" si="1"/>
        <v>-0.20833333333333334</v>
      </c>
      <c r="H36" s="168">
        <f t="shared" si="0"/>
        <v>0</v>
      </c>
      <c r="I36" s="167"/>
      <c r="J36" s="167"/>
      <c r="K36" s="169"/>
      <c r="L36" s="169"/>
      <c r="M36" s="169"/>
      <c r="N36" s="230"/>
      <c r="O36" s="61">
        <v>0</v>
      </c>
    </row>
    <row r="37" spans="1:15" ht="15" customHeight="1" x14ac:dyDescent="0.25">
      <c r="A37" s="219">
        <v>22</v>
      </c>
      <c r="B37" s="165" t="s">
        <v>93</v>
      </c>
      <c r="C37" s="166"/>
      <c r="D37" s="166"/>
      <c r="E37" s="167">
        <v>0.20833333333333334</v>
      </c>
      <c r="F37" s="167"/>
      <c r="G37" s="167">
        <f t="shared" si="1"/>
        <v>-0.20833333333333334</v>
      </c>
      <c r="H37" s="168">
        <f t="shared" si="0"/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15" s="172" customFormat="1" ht="15" customHeight="1" x14ac:dyDescent="0.25">
      <c r="A38" s="219">
        <v>23</v>
      </c>
      <c r="B38" s="165" t="s">
        <v>94</v>
      </c>
      <c r="C38" s="166"/>
      <c r="D38" s="166"/>
      <c r="E38" s="167">
        <v>0.20833333333333334</v>
      </c>
      <c r="F38" s="167"/>
      <c r="G38" s="167">
        <f t="shared" si="1"/>
        <v>-0.20833333333333334</v>
      </c>
      <c r="H38" s="168">
        <f t="shared" si="0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172" customFormat="1" ht="15" customHeight="1" x14ac:dyDescent="0.25">
      <c r="A39" s="219">
        <v>24</v>
      </c>
      <c r="B39" s="165" t="s">
        <v>95</v>
      </c>
      <c r="C39" s="166"/>
      <c r="D39" s="166"/>
      <c r="E39" s="167">
        <v>0.20833333333333334</v>
      </c>
      <c r="F39" s="167"/>
      <c r="G39" s="167">
        <f t="shared" si="1"/>
        <v>-0.20833333333333334</v>
      </c>
      <c r="H39" s="168">
        <f t="shared" si="0"/>
        <v>0</v>
      </c>
      <c r="I39" s="167"/>
      <c r="J39" s="167"/>
      <c r="K39" s="169"/>
      <c r="L39" s="169"/>
      <c r="M39" s="169"/>
      <c r="N39" s="170" t="s">
        <v>74</v>
      </c>
      <c r="O39" s="61">
        <v>0</v>
      </c>
    </row>
    <row r="40" spans="1:15" ht="15" customHeight="1" x14ac:dyDescent="0.25">
      <c r="A40" s="204">
        <v>25</v>
      </c>
      <c r="B40" s="205" t="s">
        <v>96</v>
      </c>
      <c r="C40" s="206"/>
      <c r="D40" s="206"/>
      <c r="E40" s="207">
        <v>0</v>
      </c>
      <c r="F40" s="207"/>
      <c r="G40" s="207">
        <f t="shared" si="1"/>
        <v>0</v>
      </c>
      <c r="H40" s="208">
        <f t="shared" si="0"/>
        <v>0</v>
      </c>
      <c r="I40" s="207"/>
      <c r="J40" s="207"/>
      <c r="K40" s="209"/>
      <c r="L40" s="209"/>
      <c r="M40" s="209"/>
      <c r="N40" s="210"/>
      <c r="O40" s="61">
        <v>0</v>
      </c>
    </row>
    <row r="41" spans="1:15" ht="15" customHeight="1" x14ac:dyDescent="0.25">
      <c r="A41" s="204">
        <v>26</v>
      </c>
      <c r="B41" s="205" t="s">
        <v>90</v>
      </c>
      <c r="C41" s="206"/>
      <c r="D41" s="206"/>
      <c r="E41" s="207">
        <v>0</v>
      </c>
      <c r="F41" s="207"/>
      <c r="G41" s="207">
        <f t="shared" si="1"/>
        <v>0</v>
      </c>
      <c r="H41" s="208">
        <f t="shared" si="0"/>
        <v>0</v>
      </c>
      <c r="I41" s="207"/>
      <c r="J41" s="207"/>
      <c r="K41" s="209"/>
      <c r="L41" s="209"/>
      <c r="M41" s="209"/>
      <c r="N41" s="210" t="s">
        <v>32</v>
      </c>
      <c r="O41" s="61">
        <v>0</v>
      </c>
    </row>
    <row r="42" spans="1:15" s="3" customFormat="1" ht="15" customHeight="1" x14ac:dyDescent="0.25">
      <c r="A42" s="219">
        <v>27</v>
      </c>
      <c r="B42" s="165" t="s">
        <v>91</v>
      </c>
      <c r="C42" s="166"/>
      <c r="D42" s="166"/>
      <c r="E42" s="167">
        <v>0.20833333333333334</v>
      </c>
      <c r="F42" s="167"/>
      <c r="G42" s="167">
        <f t="shared" si="1"/>
        <v>-0.20833333333333334</v>
      </c>
      <c r="H42" s="168">
        <f t="shared" si="0"/>
        <v>0</v>
      </c>
      <c r="I42" s="167"/>
      <c r="J42" s="167"/>
      <c r="K42" s="169"/>
      <c r="L42" s="169"/>
      <c r="M42" s="169"/>
      <c r="N42" s="170"/>
      <c r="O42" s="61">
        <v>0</v>
      </c>
    </row>
    <row r="43" spans="1:15" ht="15" customHeight="1" x14ac:dyDescent="0.25">
      <c r="A43" s="221">
        <v>28</v>
      </c>
      <c r="B43" s="165" t="s">
        <v>92</v>
      </c>
      <c r="C43" s="166"/>
      <c r="D43" s="166"/>
      <c r="E43" s="167">
        <v>0.20833333333333334</v>
      </c>
      <c r="F43" s="167"/>
      <c r="G43" s="167">
        <f t="shared" si="1"/>
        <v>-0.20833333333333334</v>
      </c>
      <c r="H43" s="168">
        <f t="shared" si="0"/>
        <v>0</v>
      </c>
      <c r="I43" s="167"/>
      <c r="J43" s="167"/>
      <c r="K43" s="169"/>
      <c r="L43" s="169"/>
      <c r="M43" s="169"/>
      <c r="N43" s="170"/>
      <c r="O43" s="61">
        <v>0</v>
      </c>
    </row>
    <row r="44" spans="1:15" ht="15" customHeight="1" x14ac:dyDescent="0.25">
      <c r="A44" s="219"/>
      <c r="B44" s="165"/>
      <c r="C44" s="166"/>
      <c r="D44" s="166"/>
      <c r="E44" s="167"/>
      <c r="F44" s="167"/>
      <c r="G44" s="167">
        <f t="shared" ref="G44" si="3">D44-C44-O44-E44-F44</f>
        <v>0</v>
      </c>
      <c r="H44" s="168">
        <f t="shared" ref="H44" si="4">D44-C44-O44-E44-F44-G44</f>
        <v>0</v>
      </c>
      <c r="I44" s="167"/>
      <c r="J44" s="167"/>
      <c r="K44" s="169"/>
      <c r="L44" s="169"/>
      <c r="M44" s="169"/>
      <c r="N44" s="170"/>
      <c r="O44" s="61"/>
    </row>
    <row r="45" spans="1:15" ht="15" customHeight="1" x14ac:dyDescent="0.25">
      <c r="A45" s="229"/>
      <c r="B45" s="165"/>
      <c r="C45" s="166"/>
      <c r="D45" s="166"/>
      <c r="E45" s="167"/>
      <c r="F45" s="167"/>
      <c r="G45" s="167"/>
      <c r="H45" s="168"/>
      <c r="I45" s="167"/>
      <c r="J45" s="167"/>
      <c r="K45" s="169"/>
      <c r="L45" s="169"/>
      <c r="M45" s="169"/>
      <c r="N45" s="170"/>
      <c r="O45" s="61"/>
    </row>
    <row r="46" spans="1:15" ht="15" customHeight="1" x14ac:dyDescent="0.25">
      <c r="A46" s="229"/>
      <c r="B46" s="165"/>
      <c r="C46" s="166"/>
      <c r="D46" s="166"/>
      <c r="E46" s="167"/>
      <c r="F46" s="167"/>
      <c r="G46" s="167"/>
      <c r="H46" s="168"/>
      <c r="I46" s="167"/>
      <c r="J46" s="167"/>
      <c r="K46" s="169"/>
      <c r="L46" s="169"/>
      <c r="M46" s="169"/>
      <c r="N46" s="170"/>
      <c r="O46" s="61"/>
    </row>
    <row r="47" spans="1:15" ht="15" customHeight="1" x14ac:dyDescent="0.25">
      <c r="A47" s="229"/>
      <c r="B47" s="165"/>
      <c r="C47" s="166"/>
      <c r="D47" s="166"/>
      <c r="E47" s="167"/>
      <c r="F47" s="167"/>
      <c r="G47" s="167"/>
      <c r="H47" s="168"/>
      <c r="I47" s="167"/>
      <c r="J47" s="167"/>
      <c r="K47" s="169"/>
      <c r="L47" s="169"/>
      <c r="M47" s="169"/>
      <c r="N47" s="170"/>
      <c r="O47" s="61"/>
    </row>
    <row r="48" spans="1:15" ht="15" customHeight="1" x14ac:dyDescent="0.25">
      <c r="A48" s="219"/>
      <c r="B48" s="231"/>
      <c r="C48" s="166"/>
      <c r="D48" s="166"/>
      <c r="E48" s="167"/>
      <c r="F48" s="167"/>
      <c r="G48" s="167"/>
      <c r="H48" s="168"/>
      <c r="I48" s="167"/>
      <c r="J48" s="167"/>
      <c r="K48" s="169"/>
      <c r="L48" s="169"/>
      <c r="M48" s="169"/>
      <c r="N48" s="170"/>
      <c r="O48" s="61"/>
    </row>
    <row r="49" spans="1:15" ht="15" customHeight="1" x14ac:dyDescent="0.25">
      <c r="A49" s="94"/>
      <c r="O49"/>
    </row>
    <row r="50" spans="1:15" ht="21.9" customHeight="1" x14ac:dyDescent="0.25">
      <c r="A50" s="260" t="s">
        <v>62</v>
      </c>
      <c r="B50" s="275"/>
      <c r="C50" s="276"/>
      <c r="D50" s="98"/>
      <c r="E50" s="99"/>
      <c r="F50" s="100">
        <f t="shared" ref="F50:M50" si="5">SUM(F13:F48)</f>
        <v>0</v>
      </c>
      <c r="G50" s="100">
        <f t="shared" si="5"/>
        <v>-4.1666666666666679</v>
      </c>
      <c r="H50" s="88">
        <f t="shared" si="5"/>
        <v>0</v>
      </c>
      <c r="I50" s="101">
        <f t="shared" si="5"/>
        <v>0</v>
      </c>
      <c r="J50" s="102">
        <f t="shared" si="5"/>
        <v>0</v>
      </c>
      <c r="K50" s="103">
        <f t="shared" si="5"/>
        <v>0</v>
      </c>
      <c r="L50" s="103">
        <f t="shared" si="5"/>
        <v>0</v>
      </c>
      <c r="M50" s="103">
        <f t="shared" si="5"/>
        <v>0</v>
      </c>
      <c r="N50" s="104" t="s">
        <v>63</v>
      </c>
    </row>
    <row r="51" spans="1:15" ht="21.9" customHeight="1" x14ac:dyDescent="0.25">
      <c r="A51" s="260" t="s">
        <v>64</v>
      </c>
      <c r="B51" s="275"/>
      <c r="C51" s="275"/>
      <c r="D51" s="275"/>
      <c r="E51" s="276"/>
      <c r="F51" s="105"/>
      <c r="G51" s="105"/>
      <c r="H51" s="106"/>
      <c r="I51" s="271">
        <f>I50-J50</f>
        <v>0</v>
      </c>
      <c r="J51" s="272"/>
      <c r="K51" s="107"/>
      <c r="L51" s="107"/>
      <c r="M51" s="107"/>
      <c r="N51" s="108"/>
    </row>
    <row r="52" spans="1:15" ht="24.9" customHeight="1" x14ac:dyDescent="0.25">
      <c r="A52" s="273" t="s">
        <v>65</v>
      </c>
      <c r="B52" s="274"/>
      <c r="C52" s="109" t="s">
        <v>66</v>
      </c>
      <c r="D52" s="109" t="s">
        <v>67</v>
      </c>
      <c r="E52" s="109"/>
      <c r="F52" s="268" t="s">
        <v>68</v>
      </c>
      <c r="G52" s="269"/>
      <c r="H52" s="270"/>
      <c r="I52" s="110"/>
      <c r="J52" s="111"/>
      <c r="K52" s="111"/>
      <c r="L52" s="111"/>
      <c r="M52" s="112"/>
      <c r="N52" s="113" t="s">
        <v>69</v>
      </c>
    </row>
    <row r="53" spans="1:15" ht="11.25" customHeight="1" x14ac:dyDescent="0.25">
      <c r="A53" s="193"/>
      <c r="B53" s="194"/>
      <c r="C53" s="109"/>
      <c r="D53" s="109"/>
      <c r="E53" s="109"/>
      <c r="F53" s="114" t="s">
        <v>70</v>
      </c>
      <c r="G53" s="115" t="s">
        <v>46</v>
      </c>
      <c r="H53" s="116" t="s">
        <v>71</v>
      </c>
      <c r="I53" s="117"/>
      <c r="J53" s="118"/>
      <c r="K53" s="118"/>
      <c r="L53" s="118"/>
      <c r="M53" s="119"/>
      <c r="N53" s="120"/>
    </row>
    <row r="54" spans="1:15" ht="24.9" customHeight="1" x14ac:dyDescent="0.25">
      <c r="A54" s="266">
        <v>0</v>
      </c>
      <c r="B54" s="267"/>
      <c r="C54" s="121">
        <v>159</v>
      </c>
      <c r="D54" s="122">
        <f>A54/C54</f>
        <v>0</v>
      </c>
      <c r="E54" s="122"/>
      <c r="F54" s="123"/>
      <c r="G54" s="124"/>
      <c r="H54" s="125"/>
      <c r="I54" s="126" t="s">
        <v>32</v>
      </c>
      <c r="J54" s="127"/>
      <c r="K54" s="127"/>
      <c r="L54" s="127"/>
      <c r="M54" s="128"/>
      <c r="N54" s="129"/>
    </row>
  </sheetData>
  <mergeCells count="18">
    <mergeCell ref="O10:O11"/>
    <mergeCell ref="N10:N11"/>
    <mergeCell ref="A52:B52"/>
    <mergeCell ref="A10:A11"/>
    <mergeCell ref="B10:B11"/>
    <mergeCell ref="A50:C50"/>
    <mergeCell ref="L10:L11"/>
    <mergeCell ref="M10:M11"/>
    <mergeCell ref="A54:B54"/>
    <mergeCell ref="F52:H52"/>
    <mergeCell ref="I51:J51"/>
    <mergeCell ref="A4:E5"/>
    <mergeCell ref="A12:E12"/>
    <mergeCell ref="A51:E51"/>
    <mergeCell ref="B9:H9"/>
    <mergeCell ref="A7:B7"/>
    <mergeCell ref="G10:G11"/>
    <mergeCell ref="C7:G7"/>
  </mergeCells>
  <phoneticPr fontId="0" type="noConversion"/>
  <pageMargins left="0.78740157480314965" right="0" top="0.39370078740157483" bottom="0.39370078740157483" header="0.51181102362204722" footer="0.51181102362204722"/>
  <pageSetup paperSize="9" scale="66" orientation="landscape" horizontalDpi="36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S52"/>
  <sheetViews>
    <sheetView zoomScaleNormal="100" workbookViewId="0">
      <pane ySplit="11" topLeftCell="A24" activePane="bottomLeft" state="frozen"/>
      <selection activeCell="K52" sqref="K52"/>
      <selection pane="bottomLeft" activeCell="O41" sqref="O41:O45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75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/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s="3" customFormat="1" ht="15" customHeight="1" x14ac:dyDescent="0.25">
      <c r="A13" s="94"/>
      <c r="B13" s="9"/>
      <c r="C13" s="84"/>
      <c r="D13" s="84"/>
      <c r="E13" s="85"/>
      <c r="F13" s="85"/>
      <c r="G13" s="85"/>
      <c r="H13" s="88"/>
      <c r="I13" s="85"/>
      <c r="J13" s="85"/>
      <c r="K13" s="10"/>
      <c r="L13" s="10"/>
      <c r="M13" s="10"/>
      <c r="N13" s="11"/>
      <c r="O13" s="61">
        <v>0</v>
      </c>
    </row>
    <row r="14" spans="1:17" s="3" customFormat="1" ht="15" customHeight="1" x14ac:dyDescent="0.25">
      <c r="A14" s="94"/>
      <c r="B14" s="9"/>
      <c r="C14" s="84"/>
      <c r="D14" s="84"/>
      <c r="E14" s="85"/>
      <c r="F14" s="85"/>
      <c r="G14" s="85"/>
      <c r="H14" s="88"/>
      <c r="I14" s="85"/>
      <c r="J14" s="85"/>
      <c r="K14" s="10"/>
      <c r="L14" s="10"/>
      <c r="M14" s="10"/>
      <c r="N14" s="11"/>
      <c r="O14" s="61"/>
    </row>
    <row r="15" spans="1:17" s="3" customFormat="1" ht="15" customHeight="1" x14ac:dyDescent="0.25">
      <c r="A15" s="219">
        <v>1</v>
      </c>
      <c r="B15" s="165" t="s">
        <v>93</v>
      </c>
      <c r="C15" s="166"/>
      <c r="D15" s="166"/>
      <c r="E15" s="167">
        <v>0.20833333333333334</v>
      </c>
      <c r="F15" s="167"/>
      <c r="G15" s="167">
        <f t="shared" ref="G15:G16" si="0">D15-C15-O15-E15-F15</f>
        <v>-0.20833333333333334</v>
      </c>
      <c r="H15" s="168">
        <f t="shared" ref="H15:H16" si="1">D15-C15-O15-E15-F15-G15</f>
        <v>0</v>
      </c>
      <c r="I15" s="167"/>
      <c r="J15" s="167"/>
      <c r="K15" s="169"/>
      <c r="L15" s="169"/>
      <c r="M15" s="169"/>
      <c r="N15" s="170"/>
      <c r="O15" s="61">
        <v>0</v>
      </c>
    </row>
    <row r="16" spans="1:17" s="3" customFormat="1" ht="15" customHeight="1" x14ac:dyDescent="0.25">
      <c r="A16" s="219">
        <v>2</v>
      </c>
      <c r="B16" s="165" t="s">
        <v>94</v>
      </c>
      <c r="C16" s="166"/>
      <c r="D16" s="166"/>
      <c r="E16" s="167">
        <v>0.20833333333333334</v>
      </c>
      <c r="F16" s="167"/>
      <c r="G16" s="167">
        <f t="shared" si="0"/>
        <v>-0.20833333333333334</v>
      </c>
      <c r="H16" s="168">
        <f t="shared" si="1"/>
        <v>0</v>
      </c>
      <c r="I16" s="167"/>
      <c r="J16" s="167"/>
      <c r="K16" s="169"/>
      <c r="L16" s="169"/>
      <c r="M16" s="169"/>
      <c r="N16" s="170"/>
      <c r="O16" s="61">
        <v>0</v>
      </c>
    </row>
    <row r="17" spans="1:15" s="3" customFormat="1" ht="15" customHeight="1" x14ac:dyDescent="0.25">
      <c r="A17" s="219">
        <v>3</v>
      </c>
      <c r="B17" s="165" t="s">
        <v>95</v>
      </c>
      <c r="C17" s="166"/>
      <c r="D17" s="166"/>
      <c r="E17" s="167">
        <v>0.20833333333333334</v>
      </c>
      <c r="F17" s="167"/>
      <c r="G17" s="167">
        <f t="shared" ref="G17:G45" si="2">D17-C17-O17-E17-F17</f>
        <v>-0.20833333333333334</v>
      </c>
      <c r="H17" s="168">
        <f t="shared" ref="H17:H45" si="3">D17-C17-O17-E17-F17-G17</f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04">
        <v>4</v>
      </c>
      <c r="B18" s="205" t="s">
        <v>96</v>
      </c>
      <c r="C18" s="206"/>
      <c r="D18" s="206"/>
      <c r="E18" s="207">
        <v>0</v>
      </c>
      <c r="F18" s="207"/>
      <c r="G18" s="207">
        <f t="shared" si="2"/>
        <v>0</v>
      </c>
      <c r="H18" s="208">
        <f t="shared" si="3"/>
        <v>0</v>
      </c>
      <c r="I18" s="207"/>
      <c r="J18" s="207"/>
      <c r="K18" s="209"/>
      <c r="L18" s="209"/>
      <c r="M18" s="209"/>
      <c r="N18" s="210"/>
      <c r="O18" s="61">
        <v>0</v>
      </c>
    </row>
    <row r="19" spans="1:15" s="3" customFormat="1" ht="15" customHeight="1" x14ac:dyDescent="0.25">
      <c r="A19" s="204">
        <v>5</v>
      </c>
      <c r="B19" s="205" t="s">
        <v>90</v>
      </c>
      <c r="C19" s="206"/>
      <c r="D19" s="206"/>
      <c r="E19" s="207">
        <v>0</v>
      </c>
      <c r="F19" s="207"/>
      <c r="G19" s="207">
        <f t="shared" si="2"/>
        <v>0</v>
      </c>
      <c r="H19" s="208">
        <f t="shared" si="3"/>
        <v>0</v>
      </c>
      <c r="I19" s="207"/>
      <c r="J19" s="207"/>
      <c r="K19" s="209"/>
      <c r="L19" s="209"/>
      <c r="M19" s="209"/>
      <c r="N19" s="210"/>
      <c r="O19" s="61">
        <v>0</v>
      </c>
    </row>
    <row r="20" spans="1:15" s="3" customFormat="1" ht="15" customHeight="1" x14ac:dyDescent="0.25">
      <c r="A20" s="219">
        <v>6</v>
      </c>
      <c r="B20" s="165" t="s">
        <v>91</v>
      </c>
      <c r="C20" s="166"/>
      <c r="D20" s="166"/>
      <c r="E20" s="167">
        <v>0.20833333333333334</v>
      </c>
      <c r="F20" s="167"/>
      <c r="G20" s="167">
        <f t="shared" si="2"/>
        <v>-0.20833333333333334</v>
      </c>
      <c r="H20" s="168">
        <f t="shared" si="3"/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5" s="3" customFormat="1" ht="15" customHeight="1" x14ac:dyDescent="0.25">
      <c r="A21" s="219">
        <v>7</v>
      </c>
      <c r="B21" s="165" t="s">
        <v>92</v>
      </c>
      <c r="C21" s="166"/>
      <c r="D21" s="166"/>
      <c r="E21" s="167">
        <v>0.20833333333333334</v>
      </c>
      <c r="F21" s="167"/>
      <c r="G21" s="167">
        <f t="shared" si="2"/>
        <v>-0.20833333333333334</v>
      </c>
      <c r="H21" s="168">
        <f t="shared" si="3"/>
        <v>0</v>
      </c>
      <c r="I21" s="167"/>
      <c r="J21" s="167"/>
      <c r="K21" s="169"/>
      <c r="L21" s="169"/>
      <c r="M21" s="169"/>
      <c r="N21" s="230"/>
      <c r="O21" s="61">
        <v>0</v>
      </c>
    </row>
    <row r="22" spans="1:15" s="3" customFormat="1" ht="15" customHeight="1" x14ac:dyDescent="0.25">
      <c r="A22" s="219">
        <v>8</v>
      </c>
      <c r="B22" s="165" t="s">
        <v>93</v>
      </c>
      <c r="C22" s="166"/>
      <c r="D22" s="166"/>
      <c r="E22" s="167">
        <v>0.20833333333333334</v>
      </c>
      <c r="F22" s="167"/>
      <c r="G22" s="167">
        <f t="shared" si="2"/>
        <v>-0.20833333333333334</v>
      </c>
      <c r="H22" s="168">
        <f t="shared" si="3"/>
        <v>0</v>
      </c>
      <c r="I22" s="167"/>
      <c r="J22" s="167"/>
      <c r="K22" s="169"/>
      <c r="L22" s="169"/>
      <c r="M22" s="169"/>
      <c r="N22" s="170"/>
      <c r="O22" s="61">
        <v>0</v>
      </c>
    </row>
    <row r="23" spans="1:15" s="3" customFormat="1" ht="15" customHeight="1" x14ac:dyDescent="0.25">
      <c r="A23" s="219">
        <v>9</v>
      </c>
      <c r="B23" s="165" t="s">
        <v>94</v>
      </c>
      <c r="C23" s="166"/>
      <c r="D23" s="166"/>
      <c r="E23" s="167">
        <v>0.20833333333333334</v>
      </c>
      <c r="F23" s="167"/>
      <c r="G23" s="167">
        <f t="shared" si="2"/>
        <v>-0.20833333333333334</v>
      </c>
      <c r="H23" s="168">
        <f t="shared" si="3"/>
        <v>0</v>
      </c>
      <c r="I23" s="167"/>
      <c r="J23" s="167"/>
      <c r="K23" s="169"/>
      <c r="L23" s="169"/>
      <c r="M23" s="169"/>
      <c r="N23" s="170"/>
      <c r="O23" s="61">
        <v>0</v>
      </c>
    </row>
    <row r="24" spans="1:15" s="3" customFormat="1" ht="15" customHeight="1" x14ac:dyDescent="0.25">
      <c r="A24" s="219">
        <v>10</v>
      </c>
      <c r="B24" s="165" t="s">
        <v>95</v>
      </c>
      <c r="C24" s="166"/>
      <c r="D24" s="166"/>
      <c r="E24" s="167">
        <v>0.20833333333333334</v>
      </c>
      <c r="F24" s="167"/>
      <c r="G24" s="167">
        <f t="shared" si="2"/>
        <v>-0.20833333333333334</v>
      </c>
      <c r="H24" s="168">
        <f t="shared" si="3"/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3" customFormat="1" ht="15" customHeight="1" x14ac:dyDescent="0.25">
      <c r="A25" s="204">
        <v>11</v>
      </c>
      <c r="B25" s="205" t="s">
        <v>96</v>
      </c>
      <c r="C25" s="206"/>
      <c r="D25" s="206"/>
      <c r="E25" s="207">
        <v>0</v>
      </c>
      <c r="F25" s="207"/>
      <c r="G25" s="207">
        <f t="shared" si="2"/>
        <v>0</v>
      </c>
      <c r="H25" s="208">
        <f t="shared" si="3"/>
        <v>0</v>
      </c>
      <c r="I25" s="207"/>
      <c r="J25" s="207"/>
      <c r="K25" s="209"/>
      <c r="L25" s="209"/>
      <c r="M25" s="209"/>
      <c r="N25" s="210"/>
      <c r="O25" s="61">
        <v>0</v>
      </c>
    </row>
    <row r="26" spans="1:15" s="3" customFormat="1" ht="15" customHeight="1" x14ac:dyDescent="0.25">
      <c r="A26" s="204">
        <v>12</v>
      </c>
      <c r="B26" s="205" t="s">
        <v>90</v>
      </c>
      <c r="C26" s="206"/>
      <c r="D26" s="206"/>
      <c r="E26" s="207">
        <v>0</v>
      </c>
      <c r="F26" s="207"/>
      <c r="G26" s="207">
        <f t="shared" si="2"/>
        <v>0</v>
      </c>
      <c r="H26" s="208">
        <f t="shared" si="3"/>
        <v>0</v>
      </c>
      <c r="I26" s="207"/>
      <c r="J26" s="207"/>
      <c r="K26" s="209"/>
      <c r="L26" s="209"/>
      <c r="M26" s="209"/>
      <c r="N26" s="210"/>
      <c r="O26" s="61">
        <v>0</v>
      </c>
    </row>
    <row r="27" spans="1:15" s="3" customFormat="1" ht="15" customHeight="1" x14ac:dyDescent="0.25">
      <c r="A27" s="219">
        <v>13</v>
      </c>
      <c r="B27" s="165" t="s">
        <v>91</v>
      </c>
      <c r="C27" s="166"/>
      <c r="D27" s="166"/>
      <c r="E27" s="167">
        <v>0.20833333333333334</v>
      </c>
      <c r="F27" s="167"/>
      <c r="G27" s="167">
        <f t="shared" si="2"/>
        <v>-0.20833333333333334</v>
      </c>
      <c r="H27" s="168">
        <f t="shared" si="3"/>
        <v>0</v>
      </c>
      <c r="I27" s="167"/>
      <c r="J27" s="167"/>
      <c r="K27" s="169"/>
      <c r="L27" s="169"/>
      <c r="M27" s="169"/>
      <c r="N27" s="170" t="s">
        <v>32</v>
      </c>
      <c r="O27" s="61">
        <v>0</v>
      </c>
    </row>
    <row r="28" spans="1:15" s="3" customFormat="1" ht="15" customHeight="1" x14ac:dyDescent="0.25">
      <c r="A28" s="219">
        <v>14</v>
      </c>
      <c r="B28" s="165" t="s">
        <v>92</v>
      </c>
      <c r="C28" s="166"/>
      <c r="D28" s="166"/>
      <c r="E28" s="167">
        <v>0.20833333333333334</v>
      </c>
      <c r="F28" s="167"/>
      <c r="G28" s="167">
        <f t="shared" si="2"/>
        <v>-0.20833333333333334</v>
      </c>
      <c r="H28" s="168">
        <f t="shared" si="3"/>
        <v>0</v>
      </c>
      <c r="I28" s="167"/>
      <c r="J28" s="167"/>
      <c r="K28" s="169"/>
      <c r="L28" s="169"/>
      <c r="M28" s="169"/>
      <c r="N28" s="230" t="s">
        <v>32</v>
      </c>
      <c r="O28" s="61">
        <v>0</v>
      </c>
    </row>
    <row r="29" spans="1:15" s="3" customFormat="1" ht="15" customHeight="1" x14ac:dyDescent="0.25">
      <c r="A29" s="219">
        <v>15</v>
      </c>
      <c r="B29" s="165" t="s">
        <v>93</v>
      </c>
      <c r="C29" s="166"/>
      <c r="D29" s="166"/>
      <c r="E29" s="167">
        <v>0.20833333333333334</v>
      </c>
      <c r="F29" s="167"/>
      <c r="G29" s="167">
        <f>D29-C29-O29-E29-F29</f>
        <v>-0.20833333333333334</v>
      </c>
      <c r="H29" s="168">
        <f t="shared" si="3"/>
        <v>0</v>
      </c>
      <c r="I29" s="167"/>
      <c r="J29" s="167"/>
      <c r="K29" s="169"/>
      <c r="L29" s="169"/>
      <c r="M29" s="169"/>
      <c r="N29" s="170"/>
      <c r="O29" s="61">
        <v>0</v>
      </c>
    </row>
    <row r="30" spans="1:15" s="3" customFormat="1" ht="15" customHeight="1" x14ac:dyDescent="0.25">
      <c r="A30" s="219">
        <v>16</v>
      </c>
      <c r="B30" s="165" t="s">
        <v>94</v>
      </c>
      <c r="C30" s="166"/>
      <c r="D30" s="166"/>
      <c r="E30" s="167">
        <v>0.20833333333333334</v>
      </c>
      <c r="F30" s="167"/>
      <c r="G30" s="167">
        <f t="shared" si="2"/>
        <v>-0.20833333333333334</v>
      </c>
      <c r="H30" s="168">
        <f t="shared" si="3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3" customFormat="1" ht="15" customHeight="1" x14ac:dyDescent="0.25">
      <c r="A31" s="219">
        <v>17</v>
      </c>
      <c r="B31" s="165" t="s">
        <v>95</v>
      </c>
      <c r="C31" s="166"/>
      <c r="D31" s="166"/>
      <c r="E31" s="167">
        <v>0.20833333333333334</v>
      </c>
      <c r="F31" s="167"/>
      <c r="G31" s="167">
        <f t="shared" si="2"/>
        <v>-0.20833333333333334</v>
      </c>
      <c r="H31" s="168">
        <f t="shared" si="3"/>
        <v>0</v>
      </c>
      <c r="I31" s="167"/>
      <c r="J31" s="167"/>
      <c r="K31" s="169"/>
      <c r="L31" s="169"/>
      <c r="M31" s="169"/>
      <c r="N31" s="170" t="s">
        <v>32</v>
      </c>
      <c r="O31" s="61">
        <v>0</v>
      </c>
    </row>
    <row r="32" spans="1:15" s="3" customFormat="1" ht="15" customHeight="1" x14ac:dyDescent="0.25">
      <c r="A32" s="204">
        <v>18</v>
      </c>
      <c r="B32" s="205" t="s">
        <v>96</v>
      </c>
      <c r="C32" s="206"/>
      <c r="D32" s="206"/>
      <c r="E32" s="207">
        <v>0</v>
      </c>
      <c r="F32" s="207"/>
      <c r="G32" s="207">
        <f t="shared" si="2"/>
        <v>0</v>
      </c>
      <c r="H32" s="208">
        <f t="shared" si="3"/>
        <v>0</v>
      </c>
      <c r="I32" s="207"/>
      <c r="J32" s="207"/>
      <c r="K32" s="209"/>
      <c r="L32" s="209"/>
      <c r="M32" s="209"/>
      <c r="N32" s="210"/>
      <c r="O32" s="61">
        <v>0</v>
      </c>
    </row>
    <row r="33" spans="1:19" s="3" customFormat="1" ht="15" customHeight="1" x14ac:dyDescent="0.25">
      <c r="A33" s="204">
        <v>19</v>
      </c>
      <c r="B33" s="205" t="s">
        <v>90</v>
      </c>
      <c r="C33" s="206"/>
      <c r="D33" s="206"/>
      <c r="E33" s="207">
        <v>0</v>
      </c>
      <c r="F33" s="207"/>
      <c r="G33" s="207">
        <f t="shared" si="2"/>
        <v>0</v>
      </c>
      <c r="H33" s="208">
        <f t="shared" si="3"/>
        <v>0</v>
      </c>
      <c r="I33" s="207"/>
      <c r="J33" s="207"/>
      <c r="K33" s="209"/>
      <c r="L33" s="209"/>
      <c r="M33" s="209"/>
      <c r="N33" s="210"/>
      <c r="O33" s="61">
        <v>0</v>
      </c>
    </row>
    <row r="34" spans="1:19" s="3" customFormat="1" ht="15" customHeight="1" x14ac:dyDescent="0.25">
      <c r="A34" s="219">
        <v>20</v>
      </c>
      <c r="B34" s="165" t="s">
        <v>91</v>
      </c>
      <c r="C34" s="166"/>
      <c r="D34" s="166"/>
      <c r="E34" s="167">
        <v>0.20833333333333334</v>
      </c>
      <c r="F34" s="167"/>
      <c r="G34" s="167">
        <f t="shared" si="2"/>
        <v>-0.20833333333333334</v>
      </c>
      <c r="H34" s="168">
        <f t="shared" si="3"/>
        <v>0</v>
      </c>
      <c r="I34" s="167"/>
      <c r="J34" s="167"/>
      <c r="K34" s="169"/>
      <c r="L34" s="169"/>
      <c r="M34" s="169"/>
      <c r="N34" s="170"/>
      <c r="O34" s="61">
        <v>0</v>
      </c>
    </row>
    <row r="35" spans="1:19" s="3" customFormat="1" ht="15" customHeight="1" x14ac:dyDescent="0.25">
      <c r="A35" s="219">
        <v>21</v>
      </c>
      <c r="B35" s="165" t="s">
        <v>92</v>
      </c>
      <c r="C35" s="166"/>
      <c r="D35" s="166"/>
      <c r="E35" s="167">
        <v>0.20833333333333334</v>
      </c>
      <c r="F35" s="167"/>
      <c r="G35" s="167">
        <f t="shared" si="2"/>
        <v>-0.20833333333333334</v>
      </c>
      <c r="H35" s="168">
        <f t="shared" si="3"/>
        <v>0</v>
      </c>
      <c r="I35" s="167"/>
      <c r="J35" s="167"/>
      <c r="K35" s="169"/>
      <c r="L35" s="169"/>
      <c r="M35" s="169"/>
      <c r="N35" s="170"/>
      <c r="O35" s="61">
        <v>0</v>
      </c>
    </row>
    <row r="36" spans="1:19" s="3" customFormat="1" ht="15" customHeight="1" x14ac:dyDescent="0.25">
      <c r="A36" s="219">
        <v>22</v>
      </c>
      <c r="B36" s="165" t="s">
        <v>93</v>
      </c>
      <c r="C36" s="166"/>
      <c r="D36" s="166"/>
      <c r="E36" s="167">
        <v>0.20833333333333334</v>
      </c>
      <c r="F36" s="167"/>
      <c r="G36" s="167">
        <f t="shared" si="2"/>
        <v>-0.20833333333333334</v>
      </c>
      <c r="H36" s="168">
        <f t="shared" si="3"/>
        <v>0</v>
      </c>
      <c r="I36" s="167"/>
      <c r="J36" s="167"/>
      <c r="K36" s="169"/>
      <c r="L36" s="169"/>
      <c r="M36" s="169"/>
      <c r="N36" s="170"/>
      <c r="O36" s="61">
        <v>0</v>
      </c>
    </row>
    <row r="37" spans="1:19" s="3" customFormat="1" ht="15" customHeight="1" x14ac:dyDescent="0.25">
      <c r="A37" s="219">
        <v>23</v>
      </c>
      <c r="B37" s="165" t="s">
        <v>94</v>
      </c>
      <c r="C37" s="166"/>
      <c r="D37" s="166"/>
      <c r="E37" s="167">
        <v>0.20833333333333334</v>
      </c>
      <c r="F37" s="167"/>
      <c r="G37" s="167">
        <f t="shared" si="2"/>
        <v>-0.20833333333333334</v>
      </c>
      <c r="H37" s="168">
        <f t="shared" si="3"/>
        <v>0</v>
      </c>
      <c r="I37" s="167" t="s">
        <v>32</v>
      </c>
      <c r="J37" s="167"/>
      <c r="K37" s="169"/>
      <c r="L37" s="169"/>
      <c r="M37" s="169"/>
      <c r="N37" s="170"/>
      <c r="O37" s="61">
        <v>0</v>
      </c>
    </row>
    <row r="38" spans="1:19" s="3" customFormat="1" ht="15" customHeight="1" x14ac:dyDescent="0.25">
      <c r="A38" s="219">
        <v>24</v>
      </c>
      <c r="B38" s="165" t="s">
        <v>95</v>
      </c>
      <c r="C38" s="166"/>
      <c r="D38" s="166"/>
      <c r="E38" s="167">
        <v>0.20833333333333334</v>
      </c>
      <c r="F38" s="167"/>
      <c r="G38" s="167">
        <f t="shared" si="2"/>
        <v>-0.20833333333333334</v>
      </c>
      <c r="H38" s="168">
        <f t="shared" si="3"/>
        <v>0</v>
      </c>
      <c r="I38" s="167"/>
      <c r="J38" s="167"/>
      <c r="K38" s="169"/>
      <c r="L38" s="169"/>
      <c r="M38" s="169"/>
      <c r="N38" s="170" t="s">
        <v>74</v>
      </c>
      <c r="O38" s="61">
        <v>0</v>
      </c>
    </row>
    <row r="39" spans="1:19" s="3" customFormat="1" ht="15" customHeight="1" x14ac:dyDescent="0.25">
      <c r="A39" s="204">
        <v>25</v>
      </c>
      <c r="B39" s="205" t="s">
        <v>96</v>
      </c>
      <c r="C39" s="206"/>
      <c r="D39" s="206"/>
      <c r="E39" s="207">
        <v>0</v>
      </c>
      <c r="F39" s="207"/>
      <c r="G39" s="207">
        <f t="shared" si="2"/>
        <v>0</v>
      </c>
      <c r="H39" s="208">
        <f t="shared" si="3"/>
        <v>0</v>
      </c>
      <c r="I39" s="207"/>
      <c r="J39" s="207"/>
      <c r="K39" s="209"/>
      <c r="L39" s="209"/>
      <c r="M39" s="209"/>
      <c r="N39" s="210"/>
      <c r="O39" s="61">
        <v>0</v>
      </c>
    </row>
    <row r="40" spans="1:19" s="3" customFormat="1" ht="15" customHeight="1" x14ac:dyDescent="0.25">
      <c r="A40" s="204">
        <v>26</v>
      </c>
      <c r="B40" s="205" t="s">
        <v>90</v>
      </c>
      <c r="C40" s="206"/>
      <c r="D40" s="206"/>
      <c r="E40" s="207">
        <v>0</v>
      </c>
      <c r="F40" s="207"/>
      <c r="G40" s="207">
        <f t="shared" si="2"/>
        <v>0</v>
      </c>
      <c r="H40" s="208">
        <f t="shared" si="3"/>
        <v>0</v>
      </c>
      <c r="I40" s="207"/>
      <c r="J40" s="207"/>
      <c r="K40" s="209"/>
      <c r="L40" s="209"/>
      <c r="M40" s="209"/>
      <c r="N40" s="210" t="s">
        <v>32</v>
      </c>
      <c r="O40" s="61">
        <v>0</v>
      </c>
    </row>
    <row r="41" spans="1:19" s="3" customFormat="1" ht="15" customHeight="1" x14ac:dyDescent="0.25">
      <c r="A41" s="219">
        <v>27</v>
      </c>
      <c r="B41" s="165" t="s">
        <v>91</v>
      </c>
      <c r="C41" s="166"/>
      <c r="D41" s="166"/>
      <c r="E41" s="167">
        <v>0.20833333333333334</v>
      </c>
      <c r="F41" s="167"/>
      <c r="G41" s="167">
        <f t="shared" si="2"/>
        <v>-0.20833333333333334</v>
      </c>
      <c r="H41" s="168">
        <f t="shared" si="3"/>
        <v>0</v>
      </c>
      <c r="I41" s="167"/>
      <c r="J41" s="167"/>
      <c r="K41" s="169"/>
      <c r="L41" s="169"/>
      <c r="M41" s="169"/>
      <c r="N41" s="170" t="s">
        <v>32</v>
      </c>
      <c r="O41" s="61">
        <v>0</v>
      </c>
      <c r="S41" s="178"/>
    </row>
    <row r="42" spans="1:19" s="3" customFormat="1" ht="15" customHeight="1" x14ac:dyDescent="0.25">
      <c r="A42" s="219">
        <v>28</v>
      </c>
      <c r="B42" s="165" t="s">
        <v>92</v>
      </c>
      <c r="C42" s="166"/>
      <c r="D42" s="166"/>
      <c r="E42" s="167">
        <v>0.20833333333333334</v>
      </c>
      <c r="F42" s="167"/>
      <c r="G42" s="167">
        <f t="shared" si="2"/>
        <v>-0.20833333333333334</v>
      </c>
      <c r="H42" s="168">
        <f t="shared" si="3"/>
        <v>0</v>
      </c>
      <c r="I42" s="167"/>
      <c r="J42" s="167"/>
      <c r="K42" s="169"/>
      <c r="L42" s="169"/>
      <c r="M42" s="169"/>
      <c r="N42" s="230"/>
      <c r="O42" s="61">
        <v>0</v>
      </c>
    </row>
    <row r="43" spans="1:19" s="3" customFormat="1" ht="15" customHeight="1" x14ac:dyDescent="0.25">
      <c r="A43" s="219">
        <v>29</v>
      </c>
      <c r="B43" s="165" t="s">
        <v>93</v>
      </c>
      <c r="C43" s="166"/>
      <c r="D43" s="166"/>
      <c r="E43" s="167">
        <v>0.20833333333333334</v>
      </c>
      <c r="F43" s="167"/>
      <c r="G43" s="167">
        <f t="shared" si="2"/>
        <v>-0.20833333333333334</v>
      </c>
      <c r="H43" s="168">
        <f t="shared" si="3"/>
        <v>0</v>
      </c>
      <c r="I43" s="167"/>
      <c r="J43" s="167"/>
      <c r="K43" s="169"/>
      <c r="L43" s="169"/>
      <c r="M43" s="169"/>
      <c r="N43" s="170"/>
      <c r="O43" s="61">
        <v>0</v>
      </c>
    </row>
    <row r="44" spans="1:19" s="3" customFormat="1" ht="15" customHeight="1" x14ac:dyDescent="0.25">
      <c r="A44" s="219">
        <v>30</v>
      </c>
      <c r="B44" s="165" t="s">
        <v>94</v>
      </c>
      <c r="C44" s="229"/>
      <c r="D44" s="229"/>
      <c r="E44" s="167">
        <v>0.20833333333333334</v>
      </c>
      <c r="F44" s="167"/>
      <c r="G44" s="167">
        <f t="shared" si="2"/>
        <v>-0.20833333333333334</v>
      </c>
      <c r="H44" s="168">
        <f t="shared" si="3"/>
        <v>0</v>
      </c>
      <c r="I44" s="229"/>
      <c r="J44" s="229"/>
      <c r="K44" s="229"/>
      <c r="L44" s="229"/>
      <c r="M44" s="229"/>
      <c r="N44" s="229"/>
      <c r="O44" s="61">
        <v>0</v>
      </c>
    </row>
    <row r="45" spans="1:19" s="3" customFormat="1" ht="15" customHeight="1" x14ac:dyDescent="0.25">
      <c r="A45" s="219">
        <v>31</v>
      </c>
      <c r="B45" s="165" t="s">
        <v>95</v>
      </c>
      <c r="C45" s="166"/>
      <c r="D45" s="166"/>
      <c r="E45" s="167">
        <v>0.20833333333333334</v>
      </c>
      <c r="F45" s="167"/>
      <c r="G45" s="167">
        <f t="shared" si="2"/>
        <v>-0.20833333333333334</v>
      </c>
      <c r="H45" s="168">
        <f t="shared" si="3"/>
        <v>0</v>
      </c>
      <c r="I45" s="167"/>
      <c r="J45" s="167"/>
      <c r="K45" s="169"/>
      <c r="L45" s="169"/>
      <c r="M45" s="169"/>
      <c r="N45" s="170"/>
      <c r="O45" s="61">
        <v>0</v>
      </c>
      <c r="S45" s="179"/>
    </row>
    <row r="46" spans="1:19" s="3" customFormat="1" ht="15" customHeight="1" x14ac:dyDescent="0.25">
      <c r="O46" s="61"/>
    </row>
    <row r="47" spans="1:19" s="3" customFormat="1" ht="15" customHeight="1" x14ac:dyDescent="0.25">
      <c r="B47" s="91"/>
      <c r="C47" s="84"/>
      <c r="D47" s="84"/>
      <c r="E47" s="85"/>
      <c r="F47" s="85"/>
      <c r="G47" s="85"/>
      <c r="H47" s="88"/>
      <c r="I47" s="85"/>
      <c r="J47" s="85"/>
      <c r="K47" s="10"/>
      <c r="L47" s="10"/>
      <c r="M47" s="10"/>
      <c r="N47" s="11"/>
      <c r="O47" s="61"/>
    </row>
    <row r="48" spans="1:19" ht="21.9" customHeight="1" x14ac:dyDescent="0.25">
      <c r="A48" s="260" t="s">
        <v>62</v>
      </c>
      <c r="B48" s="275"/>
      <c r="C48" s="276"/>
      <c r="D48" s="98"/>
      <c r="E48" s="99"/>
      <c r="F48" s="100">
        <f t="shared" ref="F48:M48" si="4">SUM(F13:F47)</f>
        <v>0</v>
      </c>
      <c r="G48" s="100">
        <f t="shared" si="4"/>
        <v>-4.791666666666667</v>
      </c>
      <c r="H48" s="88">
        <f t="shared" si="4"/>
        <v>0</v>
      </c>
      <c r="I48" s="101">
        <f t="shared" si="4"/>
        <v>0</v>
      </c>
      <c r="J48" s="102">
        <f t="shared" si="4"/>
        <v>0</v>
      </c>
      <c r="K48" s="103">
        <f t="shared" si="4"/>
        <v>0</v>
      </c>
      <c r="L48" s="103">
        <f t="shared" si="4"/>
        <v>0</v>
      </c>
      <c r="M48" s="103">
        <f t="shared" si="4"/>
        <v>0</v>
      </c>
      <c r="N48" s="104" t="s">
        <v>63</v>
      </c>
    </row>
    <row r="49" spans="1:14" ht="21.9" customHeight="1" x14ac:dyDescent="0.25">
      <c r="A49" s="260" t="s">
        <v>64</v>
      </c>
      <c r="B49" s="275"/>
      <c r="C49" s="275"/>
      <c r="D49" s="275"/>
      <c r="E49" s="276"/>
      <c r="F49" s="105"/>
      <c r="G49" s="105"/>
      <c r="H49" s="106"/>
      <c r="I49" s="271">
        <f>I48-J48</f>
        <v>0</v>
      </c>
      <c r="J49" s="272"/>
      <c r="K49" s="107"/>
      <c r="L49" s="107"/>
      <c r="M49" s="107"/>
      <c r="N49" s="108"/>
    </row>
    <row r="50" spans="1:14" ht="24.9" customHeight="1" x14ac:dyDescent="0.25">
      <c r="A50" s="273" t="s">
        <v>65</v>
      </c>
      <c r="B50" s="274"/>
      <c r="C50" s="109" t="s">
        <v>66</v>
      </c>
      <c r="D50" s="109" t="s">
        <v>67</v>
      </c>
      <c r="E50" s="109"/>
      <c r="F50" s="268" t="s">
        <v>68</v>
      </c>
      <c r="G50" s="269"/>
      <c r="H50" s="270"/>
      <c r="I50" s="110"/>
      <c r="J50" s="111"/>
      <c r="K50" s="111"/>
      <c r="L50" s="111"/>
      <c r="M50" s="112"/>
      <c r="N50" s="113" t="s">
        <v>69</v>
      </c>
    </row>
    <row r="51" spans="1:14" ht="11.25" customHeight="1" x14ac:dyDescent="0.25">
      <c r="A51" s="193"/>
      <c r="B51" s="194"/>
      <c r="C51" s="109"/>
      <c r="D51" s="109"/>
      <c r="E51" s="109"/>
      <c r="F51" s="114" t="s">
        <v>70</v>
      </c>
      <c r="G51" s="115" t="s">
        <v>46</v>
      </c>
      <c r="H51" s="116" t="s">
        <v>71</v>
      </c>
      <c r="I51" s="117"/>
      <c r="J51" s="118"/>
      <c r="K51" s="118"/>
      <c r="L51" s="118"/>
      <c r="M51" s="119"/>
      <c r="N51" s="120"/>
    </row>
    <row r="52" spans="1:14" ht="24.9" customHeight="1" x14ac:dyDescent="0.25">
      <c r="A52" s="266">
        <v>0</v>
      </c>
      <c r="B52" s="267"/>
      <c r="C52" s="121">
        <v>159</v>
      </c>
      <c r="D52" s="122">
        <f>A52/C52</f>
        <v>0</v>
      </c>
      <c r="E52" s="122"/>
      <c r="F52" s="123"/>
      <c r="G52" s="124"/>
      <c r="H52" s="125"/>
      <c r="I52" s="126" t="s">
        <v>32</v>
      </c>
      <c r="J52" s="127"/>
      <c r="K52" s="127"/>
      <c r="L52" s="127"/>
      <c r="M52" s="128"/>
      <c r="N52" s="129"/>
    </row>
  </sheetData>
  <mergeCells count="18">
    <mergeCell ref="A4:E5"/>
    <mergeCell ref="A10:A11"/>
    <mergeCell ref="B10:B11"/>
    <mergeCell ref="L10:L11"/>
    <mergeCell ref="B9:H9"/>
    <mergeCell ref="A7:B7"/>
    <mergeCell ref="C7:G7"/>
    <mergeCell ref="O10:O11"/>
    <mergeCell ref="N10:N11"/>
    <mergeCell ref="M10:M11"/>
    <mergeCell ref="I49:J49"/>
    <mergeCell ref="A48:C48"/>
    <mergeCell ref="A12:E12"/>
    <mergeCell ref="A50:B50"/>
    <mergeCell ref="A52:B52"/>
    <mergeCell ref="F50:H50"/>
    <mergeCell ref="A49:E49"/>
    <mergeCell ref="G10:G11"/>
  </mergeCells>
  <phoneticPr fontId="0" type="noConversion"/>
  <pageMargins left="0.78740157480314965" right="0" top="0.39370078740157483" bottom="0.39370078740157483" header="0.51181102362204722" footer="0.51181102362204722"/>
  <pageSetup paperSize="9" scale="66" orientation="landscape" horizontalDpi="36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55"/>
  <sheetViews>
    <sheetView zoomScaleNormal="100" workbookViewId="0">
      <pane ySplit="11" topLeftCell="A32" activePane="bottomLeft" state="frozen"/>
      <selection activeCell="K52" sqref="K52"/>
      <selection pane="bottomLeft" activeCell="O38" sqref="O38:O42"/>
    </sheetView>
  </sheetViews>
  <sheetFormatPr defaultRowHeight="12.5" x14ac:dyDescent="0.25"/>
  <cols>
    <col min="1" max="1" width="6.6328125" customWidth="1"/>
    <col min="2" max="2" width="7.54296875" customWidth="1"/>
    <col min="3" max="5" width="6.6328125" customWidth="1"/>
    <col min="6" max="6" width="7.54296875" customWidth="1"/>
    <col min="7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76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 t="s">
        <v>89</v>
      </c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197"/>
      <c r="B13" s="182"/>
      <c r="C13" s="182"/>
      <c r="D13" s="182"/>
      <c r="E13" s="181"/>
      <c r="F13" s="175"/>
      <c r="G13" s="175"/>
      <c r="H13" s="147"/>
      <c r="I13" s="176"/>
      <c r="J13" s="176"/>
      <c r="K13" s="150"/>
      <c r="L13" s="150"/>
      <c r="M13" s="150"/>
      <c r="N13" s="151"/>
      <c r="O13" s="97"/>
      <c r="Q13" s="174"/>
    </row>
    <row r="14" spans="1:17" s="3" customFormat="1" x14ac:dyDescent="0.25">
      <c r="A14" s="94"/>
      <c r="B14" s="9"/>
      <c r="C14" s="84"/>
      <c r="D14" s="84"/>
      <c r="E14" s="85"/>
      <c r="F14" s="85"/>
      <c r="G14" s="85"/>
      <c r="H14" s="88"/>
      <c r="I14" s="85"/>
      <c r="J14" s="85"/>
      <c r="K14" s="10"/>
      <c r="L14" s="10"/>
      <c r="M14" s="10"/>
      <c r="N14" s="11"/>
      <c r="O14" s="61"/>
    </row>
    <row r="15" spans="1:17" s="3" customFormat="1" ht="15" customHeight="1" x14ac:dyDescent="0.25">
      <c r="A15" s="204">
        <v>1</v>
      </c>
      <c r="B15" s="205" t="s">
        <v>96</v>
      </c>
      <c r="C15" s="206"/>
      <c r="D15" s="206"/>
      <c r="E15" s="207">
        <v>0</v>
      </c>
      <c r="F15" s="207"/>
      <c r="G15" s="207">
        <f>D15-C15-O15-E15-F15</f>
        <v>0</v>
      </c>
      <c r="H15" s="208">
        <f t="shared" ref="H15" si="0">D15-C15-O15-E15-F15-G15</f>
        <v>0</v>
      </c>
      <c r="I15" s="207"/>
      <c r="J15" s="207"/>
      <c r="K15" s="209"/>
      <c r="L15" s="209"/>
      <c r="M15" s="209"/>
      <c r="N15" s="210"/>
      <c r="O15" s="61">
        <v>0</v>
      </c>
    </row>
    <row r="16" spans="1:17" s="3" customFormat="1" ht="15" customHeight="1" x14ac:dyDescent="0.25">
      <c r="A16" s="213">
        <v>2</v>
      </c>
      <c r="B16" s="205" t="s">
        <v>90</v>
      </c>
      <c r="C16" s="206"/>
      <c r="D16" s="206"/>
      <c r="E16" s="207">
        <v>0</v>
      </c>
      <c r="F16" s="207"/>
      <c r="G16" s="207">
        <f t="shared" ref="G16:G43" si="1">D16-C16-O16-E16-F16</f>
        <v>0</v>
      </c>
      <c r="H16" s="208">
        <f t="shared" ref="H16:H19" si="2">D16-C16-O16-E16-F16-G16</f>
        <v>0</v>
      </c>
      <c r="I16" s="207"/>
      <c r="J16" s="207"/>
      <c r="K16" s="209"/>
      <c r="L16" s="209"/>
      <c r="M16" s="209"/>
      <c r="N16" s="211"/>
      <c r="O16" s="61">
        <v>0</v>
      </c>
    </row>
    <row r="17" spans="1:19" s="3" customFormat="1" ht="15" customHeight="1" x14ac:dyDescent="0.25">
      <c r="A17" s="229">
        <v>3</v>
      </c>
      <c r="B17" s="165" t="s">
        <v>91</v>
      </c>
      <c r="C17" s="166"/>
      <c r="D17" s="166"/>
      <c r="E17" s="167">
        <v>0.20833333333333334</v>
      </c>
      <c r="F17" s="167"/>
      <c r="G17" s="167">
        <f t="shared" ref="G17:G42" si="3">D17-C17-O17-E17-F17</f>
        <v>-0.20833333333333334</v>
      </c>
      <c r="H17" s="168">
        <f t="shared" si="2"/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9" s="3" customFormat="1" ht="15" customHeight="1" x14ac:dyDescent="0.25">
      <c r="A18" s="219">
        <v>4</v>
      </c>
      <c r="B18" s="165" t="s">
        <v>92</v>
      </c>
      <c r="C18" s="166"/>
      <c r="D18" s="166"/>
      <c r="E18" s="167">
        <v>0.20833333333333334</v>
      </c>
      <c r="F18" s="167"/>
      <c r="G18" s="167">
        <f t="shared" si="3"/>
        <v>-0.20833333333333334</v>
      </c>
      <c r="H18" s="168">
        <f t="shared" si="2"/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9" s="3" customFormat="1" ht="15" customHeight="1" x14ac:dyDescent="0.25">
      <c r="A19" s="219">
        <v>5</v>
      </c>
      <c r="B19" s="165" t="s">
        <v>93</v>
      </c>
      <c r="C19" s="166"/>
      <c r="D19" s="166"/>
      <c r="E19" s="167">
        <v>0.20833333333333334</v>
      </c>
      <c r="F19" s="167"/>
      <c r="G19" s="167">
        <f>D19-C19-O19-E19-F19</f>
        <v>-0.20833333333333334</v>
      </c>
      <c r="H19" s="168">
        <f t="shared" si="2"/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9" s="3" customFormat="1" ht="15" customHeight="1" x14ac:dyDescent="0.25">
      <c r="A20" s="219">
        <v>6</v>
      </c>
      <c r="B20" s="165" t="s">
        <v>94</v>
      </c>
      <c r="C20" s="166"/>
      <c r="D20" s="166"/>
      <c r="E20" s="167">
        <v>0.20833333333333334</v>
      </c>
      <c r="F20" s="167"/>
      <c r="G20" s="167">
        <f t="shared" si="3"/>
        <v>-0.20833333333333334</v>
      </c>
      <c r="H20" s="168">
        <f t="shared" ref="H20:H43" si="4">D20-C20-O20-E20-F20-G20</f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9" s="3" customFormat="1" ht="15" customHeight="1" x14ac:dyDescent="0.25">
      <c r="A21" s="204">
        <v>7</v>
      </c>
      <c r="B21" s="205" t="s">
        <v>95</v>
      </c>
      <c r="C21" s="206"/>
      <c r="D21" s="206"/>
      <c r="E21" s="207">
        <v>0</v>
      </c>
      <c r="F21" s="207"/>
      <c r="G21" s="207">
        <f t="shared" si="3"/>
        <v>0</v>
      </c>
      <c r="H21" s="208">
        <f t="shared" si="4"/>
        <v>0</v>
      </c>
      <c r="I21" s="207"/>
      <c r="J21" s="207"/>
      <c r="K21" s="209"/>
      <c r="L21" s="209"/>
      <c r="M21" s="209"/>
      <c r="N21" s="210" t="s">
        <v>99</v>
      </c>
      <c r="O21" s="61">
        <v>0</v>
      </c>
    </row>
    <row r="22" spans="1:19" s="3" customFormat="1" ht="15" customHeight="1" x14ac:dyDescent="0.25">
      <c r="A22" s="204">
        <v>8</v>
      </c>
      <c r="B22" s="205" t="s">
        <v>96</v>
      </c>
      <c r="C22" s="206"/>
      <c r="D22" s="206"/>
      <c r="E22" s="207">
        <v>0</v>
      </c>
      <c r="F22" s="207"/>
      <c r="G22" s="207">
        <f t="shared" si="1"/>
        <v>0</v>
      </c>
      <c r="H22" s="208">
        <f t="shared" si="4"/>
        <v>0</v>
      </c>
      <c r="I22" s="207"/>
      <c r="J22" s="207"/>
      <c r="K22" s="209"/>
      <c r="L22" s="209"/>
      <c r="M22" s="209"/>
      <c r="N22" s="210"/>
      <c r="O22" s="61">
        <v>0</v>
      </c>
    </row>
    <row r="23" spans="1:19" s="3" customFormat="1" ht="14.25" customHeight="1" x14ac:dyDescent="0.25">
      <c r="A23" s="204">
        <v>9</v>
      </c>
      <c r="B23" s="205" t="s">
        <v>90</v>
      </c>
      <c r="C23" s="206"/>
      <c r="D23" s="206"/>
      <c r="E23" s="207">
        <v>0</v>
      </c>
      <c r="F23" s="207"/>
      <c r="G23" s="207">
        <f t="shared" si="3"/>
        <v>0</v>
      </c>
      <c r="H23" s="208">
        <f t="shared" si="4"/>
        <v>0</v>
      </c>
      <c r="I23" s="207"/>
      <c r="J23" s="207"/>
      <c r="K23" s="209"/>
      <c r="L23" s="209"/>
      <c r="M23" s="209"/>
      <c r="N23" s="210" t="s">
        <v>100</v>
      </c>
      <c r="O23" s="61">
        <v>0</v>
      </c>
    </row>
    <row r="24" spans="1:19" s="3" customFormat="1" ht="15" customHeight="1" x14ac:dyDescent="0.25">
      <c r="A24" s="204">
        <v>10</v>
      </c>
      <c r="B24" s="205" t="s">
        <v>91</v>
      </c>
      <c r="C24" s="206"/>
      <c r="D24" s="206"/>
      <c r="E24" s="207">
        <v>0</v>
      </c>
      <c r="F24" s="207"/>
      <c r="G24" s="207">
        <f t="shared" si="3"/>
        <v>0</v>
      </c>
      <c r="H24" s="208">
        <f t="shared" si="4"/>
        <v>0</v>
      </c>
      <c r="I24" s="207"/>
      <c r="J24" s="207"/>
      <c r="K24" s="209"/>
      <c r="L24" s="209"/>
      <c r="M24" s="209"/>
      <c r="N24" s="210" t="s">
        <v>101</v>
      </c>
      <c r="O24" s="61">
        <v>0</v>
      </c>
    </row>
    <row r="25" spans="1:19" s="3" customFormat="1" ht="15" customHeight="1" x14ac:dyDescent="0.25">
      <c r="A25" s="219">
        <v>11</v>
      </c>
      <c r="B25" s="165" t="s">
        <v>92</v>
      </c>
      <c r="C25" s="166"/>
      <c r="D25" s="166"/>
      <c r="E25" s="167">
        <v>0.20833333333333334</v>
      </c>
      <c r="F25" s="167"/>
      <c r="G25" s="167">
        <f t="shared" si="1"/>
        <v>-0.20833333333333334</v>
      </c>
      <c r="H25" s="168">
        <f t="shared" si="4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9" s="3" customFormat="1" ht="15" customHeight="1" x14ac:dyDescent="0.25">
      <c r="A26" s="219">
        <v>12</v>
      </c>
      <c r="B26" s="165" t="s">
        <v>93</v>
      </c>
      <c r="C26" s="166"/>
      <c r="D26" s="166"/>
      <c r="E26" s="167">
        <v>0.20833333333333334</v>
      </c>
      <c r="F26" s="167"/>
      <c r="G26" s="167">
        <f t="shared" si="3"/>
        <v>-0.20833333333333334</v>
      </c>
      <c r="H26" s="168">
        <f t="shared" si="4"/>
        <v>0</v>
      </c>
      <c r="I26" s="167"/>
      <c r="J26" s="167"/>
      <c r="K26" s="169"/>
      <c r="L26" s="169"/>
      <c r="M26" s="169"/>
      <c r="N26" s="170"/>
      <c r="O26" s="61">
        <v>0</v>
      </c>
      <c r="R26" s="232"/>
      <c r="S26" s="232"/>
    </row>
    <row r="27" spans="1:19" s="3" customFormat="1" ht="15" customHeight="1" x14ac:dyDescent="0.25">
      <c r="A27" s="219">
        <v>13</v>
      </c>
      <c r="B27" s="165" t="s">
        <v>94</v>
      </c>
      <c r="C27" s="166"/>
      <c r="D27" s="166"/>
      <c r="E27" s="167">
        <v>0.20833333333333334</v>
      </c>
      <c r="F27" s="167"/>
      <c r="G27" s="167">
        <f t="shared" si="3"/>
        <v>-0.20833333333333334</v>
      </c>
      <c r="H27" s="168">
        <f t="shared" si="4"/>
        <v>0</v>
      </c>
      <c r="I27" s="167"/>
      <c r="J27" s="167"/>
      <c r="K27" s="169"/>
      <c r="L27" s="169"/>
      <c r="M27" s="169"/>
      <c r="N27" s="170"/>
      <c r="O27" s="61">
        <v>0</v>
      </c>
    </row>
    <row r="28" spans="1:19" s="3" customFormat="1" ht="15" customHeight="1" x14ac:dyDescent="0.25">
      <c r="A28" s="219">
        <v>14</v>
      </c>
      <c r="B28" s="165" t="s">
        <v>95</v>
      </c>
      <c r="C28" s="166"/>
      <c r="D28" s="166"/>
      <c r="E28" s="167">
        <v>0.20833333333333334</v>
      </c>
      <c r="F28" s="167"/>
      <c r="G28" s="167">
        <f t="shared" si="1"/>
        <v>-0.20833333333333334</v>
      </c>
      <c r="H28" s="168">
        <f t="shared" si="4"/>
        <v>0</v>
      </c>
      <c r="I28" s="167"/>
      <c r="J28" s="167"/>
      <c r="K28" s="169"/>
      <c r="L28" s="169"/>
      <c r="M28" s="169"/>
      <c r="N28" s="170" t="s">
        <v>32</v>
      </c>
      <c r="O28" s="61">
        <v>0</v>
      </c>
    </row>
    <row r="29" spans="1:19" s="3" customFormat="1" ht="15" customHeight="1" x14ac:dyDescent="0.25">
      <c r="A29" s="204">
        <v>15</v>
      </c>
      <c r="B29" s="205" t="s">
        <v>96</v>
      </c>
      <c r="C29" s="206"/>
      <c r="D29" s="206"/>
      <c r="E29" s="207">
        <v>0</v>
      </c>
      <c r="F29" s="207"/>
      <c r="G29" s="207">
        <f t="shared" si="3"/>
        <v>0</v>
      </c>
      <c r="H29" s="208">
        <f t="shared" si="4"/>
        <v>0</v>
      </c>
      <c r="I29" s="207"/>
      <c r="J29" s="207"/>
      <c r="K29" s="209"/>
      <c r="L29" s="209"/>
      <c r="M29" s="209"/>
      <c r="N29" s="210"/>
      <c r="O29" s="61">
        <v>0</v>
      </c>
    </row>
    <row r="30" spans="1:19" s="3" customFormat="1" ht="15" customHeight="1" x14ac:dyDescent="0.25">
      <c r="A30" s="204">
        <v>16</v>
      </c>
      <c r="B30" s="205" t="s">
        <v>90</v>
      </c>
      <c r="C30" s="206"/>
      <c r="D30" s="206"/>
      <c r="E30" s="207">
        <v>0</v>
      </c>
      <c r="F30" s="207"/>
      <c r="G30" s="207">
        <f t="shared" si="3"/>
        <v>0</v>
      </c>
      <c r="H30" s="208">
        <f t="shared" si="4"/>
        <v>0</v>
      </c>
      <c r="I30" s="207"/>
      <c r="J30" s="207"/>
      <c r="K30" s="209"/>
      <c r="L30" s="209"/>
      <c r="M30" s="209"/>
      <c r="N30" s="211"/>
      <c r="O30" s="61">
        <v>0</v>
      </c>
    </row>
    <row r="31" spans="1:19" s="3" customFormat="1" ht="15" customHeight="1" x14ac:dyDescent="0.25">
      <c r="A31" s="219">
        <v>17</v>
      </c>
      <c r="B31" s="165" t="s">
        <v>91</v>
      </c>
      <c r="C31" s="166"/>
      <c r="D31" s="166"/>
      <c r="E31" s="167">
        <v>0.20833333333333334</v>
      </c>
      <c r="F31" s="167"/>
      <c r="G31" s="167">
        <f t="shared" si="1"/>
        <v>-0.20833333333333334</v>
      </c>
      <c r="H31" s="168">
        <f t="shared" si="4"/>
        <v>0</v>
      </c>
      <c r="I31" s="167"/>
      <c r="J31" s="167"/>
      <c r="K31" s="169"/>
      <c r="L31" s="169"/>
      <c r="M31" s="169"/>
      <c r="N31" s="230"/>
      <c r="O31" s="61">
        <v>0</v>
      </c>
    </row>
    <row r="32" spans="1:19" s="3" customFormat="1" ht="15" customHeight="1" x14ac:dyDescent="0.25">
      <c r="A32" s="219">
        <v>18</v>
      </c>
      <c r="B32" s="165" t="s">
        <v>92</v>
      </c>
      <c r="C32" s="166"/>
      <c r="D32" s="166"/>
      <c r="E32" s="167">
        <v>0.20833333333333334</v>
      </c>
      <c r="F32" s="167"/>
      <c r="G32" s="167">
        <f t="shared" si="3"/>
        <v>-0.20833333333333334</v>
      </c>
      <c r="H32" s="168">
        <f t="shared" si="4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19">
        <v>19</v>
      </c>
      <c r="B33" s="165" t="s">
        <v>93</v>
      </c>
      <c r="C33" s="166"/>
      <c r="D33" s="166"/>
      <c r="E33" s="167">
        <v>0.20833333333333334</v>
      </c>
      <c r="F33" s="167"/>
      <c r="G33" s="167">
        <f t="shared" si="3"/>
        <v>-0.20833333333333334</v>
      </c>
      <c r="H33" s="168">
        <f t="shared" si="4"/>
        <v>0</v>
      </c>
      <c r="I33" s="167"/>
      <c r="J33" s="167"/>
      <c r="K33" s="169"/>
      <c r="L33" s="169"/>
      <c r="M33" s="169"/>
      <c r="N33" s="170"/>
      <c r="O33" s="61">
        <v>0</v>
      </c>
    </row>
    <row r="34" spans="1:15" s="3" customFormat="1" ht="15" customHeight="1" x14ac:dyDescent="0.25">
      <c r="A34" s="219">
        <v>20</v>
      </c>
      <c r="B34" s="165" t="s">
        <v>94</v>
      </c>
      <c r="C34" s="166"/>
      <c r="D34" s="166"/>
      <c r="E34" s="167">
        <v>0.20833333333333334</v>
      </c>
      <c r="F34" s="167"/>
      <c r="G34" s="167">
        <f t="shared" si="1"/>
        <v>-0.20833333333333334</v>
      </c>
      <c r="H34" s="168">
        <f t="shared" si="4"/>
        <v>0</v>
      </c>
      <c r="I34" s="167"/>
      <c r="J34" s="167"/>
      <c r="K34" s="169"/>
      <c r="L34" s="169"/>
      <c r="M34" s="169"/>
      <c r="N34" s="230"/>
      <c r="O34" s="61">
        <v>0</v>
      </c>
    </row>
    <row r="35" spans="1:15" s="3" customFormat="1" ht="15" customHeight="1" x14ac:dyDescent="0.25">
      <c r="A35" s="219">
        <v>21</v>
      </c>
      <c r="B35" s="165" t="s">
        <v>95</v>
      </c>
      <c r="C35" s="166"/>
      <c r="D35" s="166"/>
      <c r="E35" s="167">
        <v>0.20833333333333334</v>
      </c>
      <c r="F35" s="167"/>
      <c r="G35" s="167">
        <f t="shared" si="3"/>
        <v>-0.20833333333333334</v>
      </c>
      <c r="H35" s="168">
        <f t="shared" si="4"/>
        <v>0</v>
      </c>
      <c r="I35" s="167"/>
      <c r="J35" s="167"/>
      <c r="K35" s="169"/>
      <c r="L35" s="169"/>
      <c r="M35" s="169"/>
      <c r="N35" s="170"/>
      <c r="O35" s="61">
        <v>0</v>
      </c>
    </row>
    <row r="36" spans="1:15" s="3" customFormat="1" ht="15" customHeight="1" x14ac:dyDescent="0.25">
      <c r="A36" s="204">
        <v>22</v>
      </c>
      <c r="B36" s="205" t="s">
        <v>96</v>
      </c>
      <c r="C36" s="206"/>
      <c r="D36" s="206"/>
      <c r="E36" s="207">
        <v>0</v>
      </c>
      <c r="F36" s="207"/>
      <c r="G36" s="207">
        <f t="shared" si="3"/>
        <v>0</v>
      </c>
      <c r="H36" s="208">
        <f t="shared" si="4"/>
        <v>0</v>
      </c>
      <c r="I36" s="207"/>
      <c r="J36" s="207"/>
      <c r="K36" s="209"/>
      <c r="L36" s="209"/>
      <c r="M36" s="209"/>
      <c r="N36" s="210"/>
      <c r="O36" s="61">
        <v>0</v>
      </c>
    </row>
    <row r="37" spans="1:15" s="3" customFormat="1" ht="15" customHeight="1" x14ac:dyDescent="0.25">
      <c r="A37" s="204">
        <v>23</v>
      </c>
      <c r="B37" s="205" t="s">
        <v>90</v>
      </c>
      <c r="C37" s="206"/>
      <c r="D37" s="206"/>
      <c r="E37" s="207">
        <v>0</v>
      </c>
      <c r="F37" s="207"/>
      <c r="G37" s="207">
        <f t="shared" si="1"/>
        <v>0</v>
      </c>
      <c r="H37" s="208">
        <f t="shared" si="4"/>
        <v>0</v>
      </c>
      <c r="I37" s="207"/>
      <c r="J37" s="207"/>
      <c r="K37" s="209"/>
      <c r="L37" s="209"/>
      <c r="M37" s="209"/>
      <c r="N37" s="210"/>
      <c r="O37" s="61">
        <v>0</v>
      </c>
    </row>
    <row r="38" spans="1:15" s="3" customFormat="1" ht="15" customHeight="1" x14ac:dyDescent="0.25">
      <c r="A38" s="219">
        <v>24</v>
      </c>
      <c r="B38" s="165" t="s">
        <v>91</v>
      </c>
      <c r="C38" s="166"/>
      <c r="D38" s="166"/>
      <c r="E38" s="167">
        <v>0.20833333333333334</v>
      </c>
      <c r="F38" s="167"/>
      <c r="G38" s="167">
        <f t="shared" si="3"/>
        <v>-0.20833333333333334</v>
      </c>
      <c r="H38" s="168">
        <f t="shared" si="4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19">
        <v>25</v>
      </c>
      <c r="B39" s="165" t="s">
        <v>92</v>
      </c>
      <c r="C39" s="166"/>
      <c r="D39" s="166"/>
      <c r="E39" s="167">
        <v>0.20833333333333334</v>
      </c>
      <c r="F39" s="167"/>
      <c r="G39" s="167">
        <f t="shared" si="3"/>
        <v>-0.20833333333333334</v>
      </c>
      <c r="H39" s="168">
        <f t="shared" si="4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26</v>
      </c>
      <c r="B40" s="165" t="s">
        <v>93</v>
      </c>
      <c r="C40" s="166"/>
      <c r="D40" s="166"/>
      <c r="E40" s="167">
        <v>0.20833333333333334</v>
      </c>
      <c r="F40" s="167"/>
      <c r="G40" s="167">
        <f t="shared" si="1"/>
        <v>-0.20833333333333334</v>
      </c>
      <c r="H40" s="168">
        <f t="shared" si="4"/>
        <v>0</v>
      </c>
      <c r="I40" s="167"/>
      <c r="J40" s="167"/>
      <c r="K40" s="169"/>
      <c r="L40" s="169"/>
      <c r="M40" s="169"/>
      <c r="N40" s="170"/>
      <c r="O40" s="61">
        <v>0</v>
      </c>
    </row>
    <row r="41" spans="1:15" s="3" customFormat="1" ht="15" customHeight="1" x14ac:dyDescent="0.25">
      <c r="A41" s="219">
        <v>27</v>
      </c>
      <c r="B41" s="165" t="s">
        <v>94</v>
      </c>
      <c r="C41" s="166"/>
      <c r="D41" s="166"/>
      <c r="E41" s="167">
        <v>0.20833333333333334</v>
      </c>
      <c r="F41" s="167"/>
      <c r="G41" s="167">
        <f t="shared" si="3"/>
        <v>-0.20833333333333334</v>
      </c>
      <c r="H41" s="168">
        <f t="shared" si="4"/>
        <v>0</v>
      </c>
      <c r="I41" s="167"/>
      <c r="J41" s="167"/>
      <c r="K41" s="169"/>
      <c r="L41" s="169"/>
      <c r="M41" s="169"/>
      <c r="N41" s="170" t="s">
        <v>74</v>
      </c>
      <c r="O41" s="61">
        <v>0</v>
      </c>
    </row>
    <row r="42" spans="1:15" s="3" customFormat="1" ht="15" customHeight="1" x14ac:dyDescent="0.25">
      <c r="A42" s="219">
        <v>28</v>
      </c>
      <c r="B42" s="165" t="s">
        <v>95</v>
      </c>
      <c r="C42" s="166"/>
      <c r="D42" s="166"/>
      <c r="E42" s="167">
        <v>0.20833333333333334</v>
      </c>
      <c r="F42" s="167"/>
      <c r="G42" s="167">
        <f t="shared" si="3"/>
        <v>-0.20833333333333334</v>
      </c>
      <c r="H42" s="168">
        <f t="shared" si="4"/>
        <v>0</v>
      </c>
      <c r="I42" s="167"/>
      <c r="J42" s="167"/>
      <c r="K42" s="169"/>
      <c r="L42" s="169"/>
      <c r="M42" s="169"/>
      <c r="N42" s="170"/>
      <c r="O42" s="61">
        <v>0</v>
      </c>
    </row>
    <row r="43" spans="1:15" s="3" customFormat="1" ht="15" customHeight="1" x14ac:dyDescent="0.25">
      <c r="A43" s="204">
        <v>29</v>
      </c>
      <c r="B43" s="205" t="s">
        <v>96</v>
      </c>
      <c r="C43" s="206"/>
      <c r="D43" s="206"/>
      <c r="E43" s="207">
        <v>0</v>
      </c>
      <c r="F43" s="207"/>
      <c r="G43" s="207">
        <f t="shared" si="1"/>
        <v>0</v>
      </c>
      <c r="H43" s="208">
        <f t="shared" si="4"/>
        <v>0</v>
      </c>
      <c r="I43" s="207"/>
      <c r="J43" s="207"/>
      <c r="K43" s="209"/>
      <c r="L43" s="209"/>
      <c r="M43" s="209"/>
      <c r="N43" s="210" t="s">
        <v>32</v>
      </c>
      <c r="O43" s="61">
        <v>0</v>
      </c>
    </row>
    <row r="44" spans="1:15" s="3" customFormat="1" ht="15" customHeight="1" x14ac:dyDescent="0.25">
      <c r="A44" s="204">
        <v>30</v>
      </c>
      <c r="B44" s="205" t="s">
        <v>90</v>
      </c>
      <c r="C44" s="206"/>
      <c r="D44" s="206"/>
      <c r="E44" s="207">
        <v>0</v>
      </c>
      <c r="F44" s="207"/>
      <c r="G44" s="207">
        <f t="shared" ref="G44" si="5">D44-C44-O44-E44-F44</f>
        <v>0</v>
      </c>
      <c r="H44" s="208">
        <f t="shared" ref="H44" si="6">D44-C44-O44-E44-F44-G44</f>
        <v>0</v>
      </c>
      <c r="I44" s="207"/>
      <c r="J44" s="207"/>
      <c r="K44" s="209"/>
      <c r="L44" s="209"/>
      <c r="M44" s="209"/>
      <c r="N44" s="210"/>
      <c r="O44" s="61">
        <v>0</v>
      </c>
    </row>
    <row r="45" spans="1:15" ht="15" customHeight="1" x14ac:dyDescent="0.25">
      <c r="A45" s="94"/>
      <c r="B45" s="9"/>
      <c r="C45" s="84"/>
      <c r="D45" s="84"/>
      <c r="E45" s="85"/>
      <c r="F45" s="85"/>
      <c r="G45" s="85"/>
      <c r="H45" s="88"/>
      <c r="I45" s="85"/>
      <c r="J45" s="85"/>
      <c r="K45" s="10"/>
      <c r="L45" s="10"/>
      <c r="M45" s="10"/>
      <c r="N45" s="11"/>
      <c r="O45" s="61"/>
    </row>
    <row r="46" spans="1:15" ht="15" customHeight="1" x14ac:dyDescent="0.25">
      <c r="A46" s="94"/>
      <c r="B46" s="9"/>
      <c r="C46" s="84"/>
      <c r="D46" s="84"/>
      <c r="E46" s="85"/>
      <c r="F46" s="85"/>
      <c r="G46" s="85"/>
      <c r="H46" s="88"/>
      <c r="I46" s="85"/>
      <c r="J46" s="85"/>
      <c r="K46" s="10"/>
      <c r="L46" s="10"/>
      <c r="M46" s="10"/>
      <c r="N46" s="11"/>
      <c r="O46" s="171"/>
    </row>
    <row r="47" spans="1:15" s="172" customFormat="1" ht="15" customHeight="1" x14ac:dyDescent="0.25">
      <c r="A47" s="94"/>
      <c r="B47" s="9"/>
      <c r="C47" s="84"/>
      <c r="D47" s="84"/>
      <c r="E47" s="85"/>
      <c r="F47" s="85"/>
      <c r="G47" s="85"/>
      <c r="H47" s="88"/>
      <c r="I47" s="85"/>
      <c r="J47" s="85"/>
      <c r="K47" s="10"/>
      <c r="L47" s="10"/>
      <c r="M47" s="10"/>
      <c r="N47" s="11"/>
      <c r="O47" s="171"/>
    </row>
    <row r="48" spans="1:15" s="172" customFormat="1" ht="15" customHeight="1" x14ac:dyDescent="0.25">
      <c r="A48" s="94"/>
      <c r="B48" s="9"/>
      <c r="C48" s="84"/>
      <c r="D48" s="84"/>
      <c r="E48" s="85"/>
      <c r="F48" s="85"/>
      <c r="G48" s="85"/>
      <c r="H48" s="88"/>
      <c r="I48" s="85"/>
      <c r="J48" s="85"/>
      <c r="K48" s="10"/>
      <c r="L48" s="10"/>
      <c r="M48" s="10"/>
      <c r="N48" s="11"/>
      <c r="O48" s="61"/>
    </row>
    <row r="49" spans="1:15" ht="15" customHeight="1" x14ac:dyDescent="0.25">
      <c r="A49" s="94"/>
      <c r="B49" s="173"/>
      <c r="C49" s="84"/>
      <c r="D49" s="84"/>
      <c r="E49" s="85"/>
      <c r="F49" s="86"/>
      <c r="G49" s="87"/>
      <c r="H49" s="88"/>
      <c r="I49" s="73"/>
      <c r="J49" s="74"/>
      <c r="K49" s="10"/>
      <c r="L49" s="10"/>
      <c r="M49" s="10"/>
      <c r="N49" s="11"/>
      <c r="O49" s="61"/>
    </row>
    <row r="50" spans="1:15" ht="15" customHeight="1" x14ac:dyDescent="0.25">
      <c r="A50" s="89"/>
      <c r="O50"/>
    </row>
    <row r="51" spans="1:15" ht="21.9" customHeight="1" x14ac:dyDescent="0.25">
      <c r="A51" s="260" t="s">
        <v>62</v>
      </c>
      <c r="B51" s="275"/>
      <c r="C51" s="276"/>
      <c r="D51" s="98"/>
      <c r="E51" s="99"/>
      <c r="F51" s="100">
        <f t="shared" ref="F51:M51" si="7">SUM(F14:F49)</f>
        <v>0</v>
      </c>
      <c r="G51" s="100">
        <f t="shared" si="7"/>
        <v>-3.7500000000000009</v>
      </c>
      <c r="H51" s="88">
        <f t="shared" si="7"/>
        <v>0</v>
      </c>
      <c r="I51" s="101">
        <f t="shared" si="7"/>
        <v>0</v>
      </c>
      <c r="J51" s="102">
        <f t="shared" si="7"/>
        <v>0</v>
      </c>
      <c r="K51" s="103">
        <f t="shared" si="7"/>
        <v>0</v>
      </c>
      <c r="L51" s="103">
        <f t="shared" si="7"/>
        <v>0</v>
      </c>
      <c r="M51" s="103">
        <f t="shared" si="7"/>
        <v>0</v>
      </c>
      <c r="N51" s="104" t="s">
        <v>63</v>
      </c>
    </row>
    <row r="52" spans="1:15" ht="21.9" customHeight="1" x14ac:dyDescent="0.25">
      <c r="A52" s="260" t="s">
        <v>64</v>
      </c>
      <c r="B52" s="275"/>
      <c r="C52" s="275"/>
      <c r="D52" s="275"/>
      <c r="E52" s="276"/>
      <c r="F52" s="105"/>
      <c r="G52" s="105"/>
      <c r="H52" s="106"/>
      <c r="I52" s="271">
        <f>I51-J51</f>
        <v>0</v>
      </c>
      <c r="J52" s="272"/>
      <c r="K52" s="107"/>
      <c r="L52" s="107"/>
      <c r="M52" s="107"/>
      <c r="N52" s="108"/>
    </row>
    <row r="53" spans="1:15" ht="24.9" customHeight="1" x14ac:dyDescent="0.25">
      <c r="A53" s="273" t="s">
        <v>65</v>
      </c>
      <c r="B53" s="274"/>
      <c r="C53" s="109" t="s">
        <v>66</v>
      </c>
      <c r="D53" s="109" t="s">
        <v>67</v>
      </c>
      <c r="E53" s="109"/>
      <c r="F53" s="268" t="s">
        <v>68</v>
      </c>
      <c r="G53" s="269"/>
      <c r="H53" s="270"/>
      <c r="I53" s="110"/>
      <c r="J53" s="111"/>
      <c r="K53" s="111"/>
      <c r="L53" s="111"/>
      <c r="M53" s="112"/>
      <c r="N53" s="113" t="s">
        <v>69</v>
      </c>
    </row>
    <row r="54" spans="1:15" ht="11.25" customHeight="1" x14ac:dyDescent="0.25">
      <c r="A54" s="193"/>
      <c r="B54" s="194"/>
      <c r="C54" s="109"/>
      <c r="D54" s="109"/>
      <c r="E54" s="109"/>
      <c r="F54" s="114" t="s">
        <v>70</v>
      </c>
      <c r="G54" s="115" t="s">
        <v>46</v>
      </c>
      <c r="H54" s="116" t="s">
        <v>71</v>
      </c>
      <c r="I54" s="117"/>
      <c r="J54" s="118"/>
      <c r="K54" s="118"/>
      <c r="L54" s="118"/>
      <c r="M54" s="119"/>
      <c r="N54" s="120"/>
    </row>
    <row r="55" spans="1:15" ht="24.9" customHeight="1" x14ac:dyDescent="0.25">
      <c r="A55" s="266">
        <v>0</v>
      </c>
      <c r="B55" s="267"/>
      <c r="C55" s="121">
        <v>159</v>
      </c>
      <c r="D55" s="122">
        <f>A55/C55</f>
        <v>0</v>
      </c>
      <c r="E55" s="122"/>
      <c r="F55" s="123"/>
      <c r="G55" s="124"/>
      <c r="H55" s="125"/>
      <c r="I55" s="126" t="s">
        <v>32</v>
      </c>
      <c r="J55" s="127"/>
      <c r="K55" s="127"/>
      <c r="L55" s="127"/>
      <c r="M55" s="128"/>
      <c r="N55" s="129"/>
    </row>
  </sheetData>
  <mergeCells count="18">
    <mergeCell ref="O10:O11"/>
    <mergeCell ref="N10:N11"/>
    <mergeCell ref="A53:B53"/>
    <mergeCell ref="A10:A11"/>
    <mergeCell ref="B10:B11"/>
    <mergeCell ref="A51:C51"/>
    <mergeCell ref="L10:L11"/>
    <mergeCell ref="M10:M11"/>
    <mergeCell ref="A55:B55"/>
    <mergeCell ref="F53:H53"/>
    <mergeCell ref="I52:J52"/>
    <mergeCell ref="A4:E5"/>
    <mergeCell ref="A12:E12"/>
    <mergeCell ref="A52:E52"/>
    <mergeCell ref="B9:H9"/>
    <mergeCell ref="A7:B7"/>
    <mergeCell ref="G10:G11"/>
    <mergeCell ref="C7:G7"/>
  </mergeCells>
  <phoneticPr fontId="0" type="noConversion"/>
  <pageMargins left="0.78740157480314965" right="0" top="0.39370078740157483" bottom="0.39370078740157483" header="0.51181102362204722" footer="0.51181102362204722"/>
  <pageSetup paperSize="9" scale="66" orientation="landscape" horizontalDpi="36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54"/>
  <sheetViews>
    <sheetView zoomScaleNormal="100" workbookViewId="0">
      <pane ySplit="11" topLeftCell="A32" activePane="bottomLeft" state="frozen"/>
      <selection activeCell="K52" sqref="K52"/>
      <selection pane="bottomLeft" activeCell="Q39" sqref="Q39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77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 t="s">
        <v>89</v>
      </c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s="3" customFormat="1" ht="15" customHeight="1" x14ac:dyDescent="0.25">
      <c r="A13" s="94"/>
      <c r="B13" s="9"/>
      <c r="C13" s="84"/>
      <c r="D13" s="84"/>
      <c r="E13" s="85"/>
      <c r="F13" s="85"/>
      <c r="G13" s="85"/>
      <c r="H13" s="88"/>
      <c r="I13" s="85"/>
      <c r="J13" s="85"/>
      <c r="K13" s="10"/>
      <c r="L13" s="10"/>
      <c r="M13" s="10"/>
      <c r="N13" s="11"/>
      <c r="O13" s="164">
        <v>0</v>
      </c>
    </row>
    <row r="14" spans="1:17" s="3" customFormat="1" ht="15" customHeight="1" x14ac:dyDescent="0.25">
      <c r="A14" s="94"/>
      <c r="B14" s="9"/>
      <c r="C14" s="84"/>
      <c r="D14" s="84"/>
      <c r="E14" s="85"/>
      <c r="F14" s="85"/>
      <c r="G14" s="85"/>
      <c r="H14" s="88"/>
      <c r="I14" s="85"/>
      <c r="J14" s="85"/>
      <c r="K14" s="10"/>
      <c r="L14" s="10"/>
      <c r="M14" s="10"/>
      <c r="N14" s="11"/>
      <c r="O14" s="164">
        <v>0</v>
      </c>
    </row>
    <row r="15" spans="1:17" s="3" customFormat="1" ht="15" customHeight="1" x14ac:dyDescent="0.25">
      <c r="A15" s="204"/>
      <c r="B15" s="205"/>
      <c r="C15" s="206"/>
      <c r="D15" s="206"/>
      <c r="E15" s="207"/>
      <c r="F15" s="207"/>
      <c r="G15" s="207"/>
      <c r="H15" s="208"/>
      <c r="I15" s="207"/>
      <c r="J15" s="207"/>
      <c r="K15" s="209"/>
      <c r="L15" s="209"/>
      <c r="M15" s="209"/>
      <c r="N15" s="210"/>
      <c r="O15" s="61">
        <v>0</v>
      </c>
    </row>
    <row r="16" spans="1:17" s="3" customFormat="1" ht="15" customHeight="1" x14ac:dyDescent="0.25">
      <c r="A16" s="212">
        <v>1</v>
      </c>
      <c r="B16" s="205" t="s">
        <v>91</v>
      </c>
      <c r="C16" s="206"/>
      <c r="D16" s="206"/>
      <c r="E16" s="207">
        <v>0</v>
      </c>
      <c r="F16" s="207"/>
      <c r="G16" s="207">
        <f>D16-C16-O16-E16-F16</f>
        <v>0</v>
      </c>
      <c r="H16" s="208">
        <f t="shared" ref="H16:H18" si="0">D16-C16-O16-E16-F16-G16</f>
        <v>0</v>
      </c>
      <c r="I16" s="207"/>
      <c r="J16" s="207"/>
      <c r="K16" s="209"/>
      <c r="L16" s="209"/>
      <c r="M16" s="209"/>
      <c r="N16" s="210" t="s">
        <v>102</v>
      </c>
      <c r="O16" s="61">
        <v>0</v>
      </c>
    </row>
    <row r="17" spans="1:15" s="3" customFormat="1" ht="15" customHeight="1" x14ac:dyDescent="0.25">
      <c r="A17" s="219">
        <v>2</v>
      </c>
      <c r="B17" s="165" t="s">
        <v>92</v>
      </c>
      <c r="C17" s="166"/>
      <c r="D17" s="166"/>
      <c r="E17" s="167">
        <v>0.20833333333333334</v>
      </c>
      <c r="F17" s="167"/>
      <c r="G17" s="167">
        <f t="shared" ref="G17:G46" si="1">D17-C17-O17-E17-F17</f>
        <v>-0.20833333333333334</v>
      </c>
      <c r="H17" s="168">
        <f t="shared" si="0"/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19">
        <v>3</v>
      </c>
      <c r="B18" s="165" t="s">
        <v>93</v>
      </c>
      <c r="C18" s="166"/>
      <c r="D18" s="166"/>
      <c r="E18" s="167">
        <v>0.20833333333333334</v>
      </c>
      <c r="F18" s="167"/>
      <c r="G18" s="167">
        <f t="shared" si="1"/>
        <v>-0.20833333333333334</v>
      </c>
      <c r="H18" s="168">
        <f t="shared" si="0"/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3" customFormat="1" ht="15" customHeight="1" x14ac:dyDescent="0.25">
      <c r="A19" s="219">
        <v>4</v>
      </c>
      <c r="B19" s="165" t="s">
        <v>94</v>
      </c>
      <c r="C19" s="166"/>
      <c r="D19" s="166"/>
      <c r="E19" s="167">
        <v>0.20833333333333334</v>
      </c>
      <c r="F19" s="167"/>
      <c r="G19" s="167">
        <f t="shared" si="1"/>
        <v>-0.20833333333333334</v>
      </c>
      <c r="H19" s="168">
        <f t="shared" ref="H19:H46" si="2">D19-C19-O19-E19-F19-G19</f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5" s="3" customFormat="1" ht="15" customHeight="1" x14ac:dyDescent="0.25">
      <c r="A20" s="219">
        <v>5</v>
      </c>
      <c r="B20" s="165" t="s">
        <v>95</v>
      </c>
      <c r="C20" s="166"/>
      <c r="D20" s="166"/>
      <c r="E20" s="167">
        <v>0.20833333333333334</v>
      </c>
      <c r="F20" s="167"/>
      <c r="G20" s="167">
        <f t="shared" si="1"/>
        <v>-0.20833333333333334</v>
      </c>
      <c r="H20" s="168">
        <f t="shared" si="2"/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5" s="3" customFormat="1" ht="15" customHeight="1" x14ac:dyDescent="0.25">
      <c r="A21" s="204">
        <v>6</v>
      </c>
      <c r="B21" s="205" t="s">
        <v>96</v>
      </c>
      <c r="C21" s="206"/>
      <c r="D21" s="206"/>
      <c r="E21" s="207">
        <v>0</v>
      </c>
      <c r="F21" s="207"/>
      <c r="G21" s="207">
        <f t="shared" si="1"/>
        <v>0</v>
      </c>
      <c r="H21" s="208">
        <f t="shared" si="2"/>
        <v>0</v>
      </c>
      <c r="I21" s="207"/>
      <c r="J21" s="207"/>
      <c r="K21" s="209"/>
      <c r="L21" s="209"/>
      <c r="M21" s="209"/>
      <c r="N21" s="210"/>
      <c r="O21" s="61">
        <v>0</v>
      </c>
    </row>
    <row r="22" spans="1:15" s="3" customFormat="1" ht="15" customHeight="1" x14ac:dyDescent="0.25">
      <c r="A22" s="204">
        <v>7</v>
      </c>
      <c r="B22" s="205" t="s">
        <v>90</v>
      </c>
      <c r="C22" s="206"/>
      <c r="D22" s="206"/>
      <c r="E22" s="207">
        <v>0</v>
      </c>
      <c r="F22" s="207"/>
      <c r="G22" s="207">
        <f t="shared" si="1"/>
        <v>0</v>
      </c>
      <c r="H22" s="208">
        <f t="shared" si="2"/>
        <v>0</v>
      </c>
      <c r="I22" s="207"/>
      <c r="J22" s="207"/>
      <c r="K22" s="209"/>
      <c r="L22" s="209"/>
      <c r="M22" s="209"/>
      <c r="N22" s="210"/>
      <c r="O22" s="61">
        <v>0</v>
      </c>
    </row>
    <row r="23" spans="1:15" s="3" customFormat="1" ht="15" customHeight="1" x14ac:dyDescent="0.25">
      <c r="A23" s="219">
        <v>8</v>
      </c>
      <c r="B23" s="165" t="s">
        <v>91</v>
      </c>
      <c r="C23" s="166"/>
      <c r="D23" s="166"/>
      <c r="E23" s="167">
        <v>0.20833333333333334</v>
      </c>
      <c r="F23" s="167"/>
      <c r="G23" s="167">
        <f t="shared" si="1"/>
        <v>-0.20833333333333334</v>
      </c>
      <c r="H23" s="168">
        <f t="shared" si="2"/>
        <v>0</v>
      </c>
      <c r="I23" s="167"/>
      <c r="J23" s="167"/>
      <c r="K23" s="169"/>
      <c r="L23" s="169"/>
      <c r="M23" s="169"/>
      <c r="N23" s="170"/>
      <c r="O23" s="61">
        <v>0</v>
      </c>
    </row>
    <row r="24" spans="1:15" s="3" customFormat="1" ht="15" customHeight="1" x14ac:dyDescent="0.25">
      <c r="A24" s="219">
        <v>9</v>
      </c>
      <c r="B24" s="165" t="s">
        <v>92</v>
      </c>
      <c r="C24" s="166"/>
      <c r="D24" s="166"/>
      <c r="E24" s="167">
        <v>0.20833333333333334</v>
      </c>
      <c r="F24" s="167"/>
      <c r="G24" s="167">
        <f t="shared" si="1"/>
        <v>-0.20833333333333334</v>
      </c>
      <c r="H24" s="168">
        <f t="shared" si="2"/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3" customFormat="1" ht="15" customHeight="1" x14ac:dyDescent="0.25">
      <c r="A25" s="219">
        <v>10</v>
      </c>
      <c r="B25" s="165" t="s">
        <v>93</v>
      </c>
      <c r="C25" s="166"/>
      <c r="D25" s="166"/>
      <c r="E25" s="167">
        <v>0.20833333333333334</v>
      </c>
      <c r="F25" s="167"/>
      <c r="G25" s="167">
        <f t="shared" si="1"/>
        <v>-0.20833333333333334</v>
      </c>
      <c r="H25" s="168">
        <f t="shared" si="2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19">
        <v>11</v>
      </c>
      <c r="B26" s="165" t="s">
        <v>94</v>
      </c>
      <c r="C26" s="166"/>
      <c r="D26" s="166"/>
      <c r="E26" s="167">
        <v>0.20833333333333334</v>
      </c>
      <c r="F26" s="167"/>
      <c r="G26" s="167">
        <f t="shared" si="1"/>
        <v>-0.20833333333333334</v>
      </c>
      <c r="H26" s="168">
        <f t="shared" si="2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15" s="3" customFormat="1" ht="15" customHeight="1" x14ac:dyDescent="0.25">
      <c r="A27" s="219">
        <v>12</v>
      </c>
      <c r="B27" s="165" t="s">
        <v>95</v>
      </c>
      <c r="C27" s="166"/>
      <c r="D27" s="166"/>
      <c r="E27" s="167">
        <v>0.20833333333333334</v>
      </c>
      <c r="F27" s="167"/>
      <c r="G27" s="167">
        <f t="shared" si="1"/>
        <v>-0.20833333333333334</v>
      </c>
      <c r="H27" s="168">
        <f t="shared" si="2"/>
        <v>0</v>
      </c>
      <c r="I27" s="167"/>
      <c r="J27" s="167"/>
      <c r="K27" s="169"/>
      <c r="L27" s="169"/>
      <c r="M27" s="169"/>
      <c r="N27" s="170"/>
      <c r="O27" s="61">
        <v>0</v>
      </c>
    </row>
    <row r="28" spans="1:15" s="3" customFormat="1" ht="15" customHeight="1" x14ac:dyDescent="0.25">
      <c r="A28" s="204">
        <v>13</v>
      </c>
      <c r="B28" s="205" t="s">
        <v>96</v>
      </c>
      <c r="C28" s="206"/>
      <c r="D28" s="206"/>
      <c r="E28" s="207">
        <v>0</v>
      </c>
      <c r="F28" s="207"/>
      <c r="G28" s="207">
        <f t="shared" si="1"/>
        <v>0</v>
      </c>
      <c r="H28" s="208">
        <f t="shared" si="2"/>
        <v>0</v>
      </c>
      <c r="I28" s="207"/>
      <c r="J28" s="207"/>
      <c r="K28" s="209"/>
      <c r="L28" s="209"/>
      <c r="M28" s="209"/>
      <c r="N28" s="213"/>
      <c r="O28" s="61">
        <v>0</v>
      </c>
    </row>
    <row r="29" spans="1:15" s="3" customFormat="1" ht="15" customHeight="1" x14ac:dyDescent="0.25">
      <c r="A29" s="204">
        <v>14</v>
      </c>
      <c r="B29" s="205" t="s">
        <v>90</v>
      </c>
      <c r="C29" s="206"/>
      <c r="D29" s="206"/>
      <c r="E29" s="207">
        <v>0</v>
      </c>
      <c r="F29" s="207"/>
      <c r="G29" s="207">
        <f t="shared" si="1"/>
        <v>0</v>
      </c>
      <c r="H29" s="208">
        <f t="shared" si="2"/>
        <v>0</v>
      </c>
      <c r="I29" s="207"/>
      <c r="J29" s="207"/>
      <c r="K29" s="209"/>
      <c r="L29" s="209"/>
      <c r="M29" s="209"/>
      <c r="N29" s="210"/>
      <c r="O29" s="61">
        <v>0</v>
      </c>
    </row>
    <row r="30" spans="1:15" s="3" customFormat="1" ht="15" customHeight="1" x14ac:dyDescent="0.25">
      <c r="A30" s="219">
        <v>15</v>
      </c>
      <c r="B30" s="165" t="s">
        <v>91</v>
      </c>
      <c r="C30" s="166"/>
      <c r="D30" s="166"/>
      <c r="E30" s="167">
        <v>0.20833333333333334</v>
      </c>
      <c r="F30" s="167"/>
      <c r="G30" s="167">
        <f t="shared" si="1"/>
        <v>-0.20833333333333334</v>
      </c>
      <c r="H30" s="168">
        <f t="shared" si="2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3" customFormat="1" ht="15" customHeight="1" x14ac:dyDescent="0.25">
      <c r="A31" s="219">
        <v>16</v>
      </c>
      <c r="B31" s="165" t="s">
        <v>92</v>
      </c>
      <c r="C31" s="166"/>
      <c r="D31" s="166"/>
      <c r="E31" s="167">
        <v>0.20833333333333334</v>
      </c>
      <c r="F31" s="167"/>
      <c r="G31" s="167">
        <f t="shared" si="1"/>
        <v>-0.20833333333333334</v>
      </c>
      <c r="H31" s="168">
        <f t="shared" si="2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3" customFormat="1" ht="15" customHeight="1" x14ac:dyDescent="0.25">
      <c r="A32" s="219">
        <v>17</v>
      </c>
      <c r="B32" s="165" t="s">
        <v>93</v>
      </c>
      <c r="C32" s="166"/>
      <c r="D32" s="166"/>
      <c r="E32" s="167">
        <v>0.20833333333333334</v>
      </c>
      <c r="F32" s="167"/>
      <c r="G32" s="167">
        <f t="shared" si="1"/>
        <v>-0.20833333333333334</v>
      </c>
      <c r="H32" s="168">
        <f t="shared" si="2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04">
        <v>18</v>
      </c>
      <c r="B33" s="205" t="s">
        <v>94</v>
      </c>
      <c r="C33" s="206"/>
      <c r="D33" s="206"/>
      <c r="E33" s="207">
        <v>0</v>
      </c>
      <c r="F33" s="207"/>
      <c r="G33" s="207">
        <f t="shared" si="1"/>
        <v>0</v>
      </c>
      <c r="H33" s="208">
        <f t="shared" si="2"/>
        <v>0</v>
      </c>
      <c r="I33" s="207"/>
      <c r="J33" s="207"/>
      <c r="K33" s="209"/>
      <c r="L33" s="209"/>
      <c r="M33" s="209"/>
      <c r="N33" s="210" t="s">
        <v>103</v>
      </c>
      <c r="O33" s="61">
        <v>0</v>
      </c>
    </row>
    <row r="34" spans="1:15" s="3" customFormat="1" ht="15" customHeight="1" x14ac:dyDescent="0.25">
      <c r="A34" s="219">
        <v>19</v>
      </c>
      <c r="B34" s="165" t="s">
        <v>95</v>
      </c>
      <c r="C34" s="166"/>
      <c r="D34" s="166"/>
      <c r="E34" s="167">
        <v>0.20833333333333334</v>
      </c>
      <c r="F34" s="167"/>
      <c r="G34" s="167">
        <f t="shared" si="1"/>
        <v>-0.20833333333333334</v>
      </c>
      <c r="H34" s="168">
        <f t="shared" si="2"/>
        <v>0</v>
      </c>
      <c r="I34" s="167"/>
      <c r="J34" s="167"/>
      <c r="K34" s="169"/>
      <c r="L34" s="169"/>
      <c r="M34" s="169"/>
      <c r="N34" s="170"/>
      <c r="O34" s="61">
        <v>0</v>
      </c>
    </row>
    <row r="35" spans="1:15" s="3" customFormat="1" ht="15" customHeight="1" x14ac:dyDescent="0.25">
      <c r="A35" s="204">
        <v>20</v>
      </c>
      <c r="B35" s="205" t="s">
        <v>96</v>
      </c>
      <c r="C35" s="206"/>
      <c r="D35" s="206"/>
      <c r="E35" s="207">
        <v>0</v>
      </c>
      <c r="F35" s="207"/>
      <c r="G35" s="207">
        <f t="shared" si="1"/>
        <v>0</v>
      </c>
      <c r="H35" s="208">
        <f t="shared" si="2"/>
        <v>0</v>
      </c>
      <c r="I35" s="207"/>
      <c r="J35" s="207"/>
      <c r="K35" s="209"/>
      <c r="L35" s="209"/>
      <c r="M35" s="209"/>
      <c r="N35" s="210"/>
      <c r="O35" s="61">
        <v>0</v>
      </c>
    </row>
    <row r="36" spans="1:15" s="3" customFormat="1" ht="15" customHeight="1" x14ac:dyDescent="0.25">
      <c r="A36" s="204">
        <v>21</v>
      </c>
      <c r="B36" s="205" t="s">
        <v>90</v>
      </c>
      <c r="C36" s="206"/>
      <c r="D36" s="206"/>
      <c r="E36" s="207">
        <v>0</v>
      </c>
      <c r="F36" s="207"/>
      <c r="G36" s="207">
        <f t="shared" si="1"/>
        <v>0</v>
      </c>
      <c r="H36" s="208">
        <f t="shared" si="2"/>
        <v>0</v>
      </c>
      <c r="I36" s="207"/>
      <c r="J36" s="207"/>
      <c r="K36" s="209"/>
      <c r="L36" s="209"/>
      <c r="M36" s="209"/>
      <c r="N36" s="210"/>
      <c r="O36" s="61">
        <v>0</v>
      </c>
    </row>
    <row r="37" spans="1:15" s="3" customFormat="1" ht="15" customHeight="1" x14ac:dyDescent="0.25">
      <c r="A37" s="219">
        <v>22</v>
      </c>
      <c r="B37" s="165" t="s">
        <v>91</v>
      </c>
      <c r="C37" s="166"/>
      <c r="D37" s="166"/>
      <c r="E37" s="167">
        <v>0.20833333333333334</v>
      </c>
      <c r="F37" s="167"/>
      <c r="G37" s="167">
        <f t="shared" si="1"/>
        <v>-0.20833333333333334</v>
      </c>
      <c r="H37" s="168">
        <f t="shared" si="2"/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15" s="3" customFormat="1" ht="15" customHeight="1" x14ac:dyDescent="0.25">
      <c r="A38" s="219">
        <v>23</v>
      </c>
      <c r="B38" s="165" t="s">
        <v>92</v>
      </c>
      <c r="C38" s="166"/>
      <c r="D38" s="166"/>
      <c r="E38" s="167">
        <v>0.20833333333333334</v>
      </c>
      <c r="F38" s="167"/>
      <c r="G38" s="167">
        <f t="shared" si="1"/>
        <v>-0.20833333333333334</v>
      </c>
      <c r="H38" s="168">
        <f t="shared" si="2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19">
        <v>24</v>
      </c>
      <c r="B39" s="165" t="s">
        <v>93</v>
      </c>
      <c r="C39" s="166"/>
      <c r="D39" s="166"/>
      <c r="E39" s="167">
        <v>0.20833333333333334</v>
      </c>
      <c r="F39" s="167"/>
      <c r="G39" s="167">
        <f t="shared" si="1"/>
        <v>-0.20833333333333334</v>
      </c>
      <c r="H39" s="168">
        <f t="shared" si="2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25</v>
      </c>
      <c r="B40" s="165" t="s">
        <v>94</v>
      </c>
      <c r="C40" s="166"/>
      <c r="D40" s="166"/>
      <c r="E40" s="167">
        <v>0.20833333333333334</v>
      </c>
      <c r="F40" s="167"/>
      <c r="G40" s="167">
        <f t="shared" si="1"/>
        <v>-0.20833333333333334</v>
      </c>
      <c r="H40" s="168">
        <f t="shared" si="2"/>
        <v>0</v>
      </c>
      <c r="I40" s="167"/>
      <c r="J40" s="167"/>
      <c r="K40" s="169"/>
      <c r="L40" s="169"/>
      <c r="M40" s="169"/>
      <c r="N40" s="170"/>
      <c r="O40" s="61">
        <v>0</v>
      </c>
    </row>
    <row r="41" spans="1:15" s="3" customFormat="1" ht="15" customHeight="1" x14ac:dyDescent="0.25">
      <c r="A41" s="219">
        <v>26</v>
      </c>
      <c r="B41" s="165" t="s">
        <v>95</v>
      </c>
      <c r="C41" s="166"/>
      <c r="D41" s="166"/>
      <c r="E41" s="167">
        <v>0.20833333333333334</v>
      </c>
      <c r="F41" s="167"/>
      <c r="G41" s="167">
        <f t="shared" si="1"/>
        <v>-0.20833333333333334</v>
      </c>
      <c r="H41" s="168">
        <f t="shared" ref="H41" si="3">D41-C41-O41-E41-F41-G41</f>
        <v>0</v>
      </c>
      <c r="I41" s="167"/>
      <c r="J41" s="167"/>
      <c r="K41" s="169"/>
      <c r="L41" s="169"/>
      <c r="M41" s="169"/>
      <c r="N41" s="170"/>
      <c r="O41" s="61">
        <v>0</v>
      </c>
    </row>
    <row r="42" spans="1:15" s="3" customFormat="1" ht="15" customHeight="1" x14ac:dyDescent="0.25">
      <c r="A42" s="204">
        <v>27</v>
      </c>
      <c r="B42" s="205" t="s">
        <v>96</v>
      </c>
      <c r="C42" s="206"/>
      <c r="D42" s="206"/>
      <c r="E42" s="207">
        <v>0</v>
      </c>
      <c r="F42" s="207"/>
      <c r="G42" s="207">
        <f t="shared" si="1"/>
        <v>0</v>
      </c>
      <c r="H42" s="208">
        <f t="shared" si="2"/>
        <v>0</v>
      </c>
      <c r="I42" s="207"/>
      <c r="J42" s="207"/>
      <c r="K42" s="209"/>
      <c r="L42" s="209"/>
      <c r="M42" s="209"/>
      <c r="N42" s="210"/>
      <c r="O42" s="61">
        <v>0</v>
      </c>
    </row>
    <row r="43" spans="1:15" s="3" customFormat="1" ht="15" customHeight="1" x14ac:dyDescent="0.25">
      <c r="A43" s="204">
        <v>28</v>
      </c>
      <c r="B43" s="205" t="s">
        <v>90</v>
      </c>
      <c r="C43" s="206"/>
      <c r="D43" s="206"/>
      <c r="E43" s="207">
        <v>0</v>
      </c>
      <c r="F43" s="207"/>
      <c r="G43" s="207">
        <f t="shared" si="1"/>
        <v>0</v>
      </c>
      <c r="H43" s="208">
        <f t="shared" si="2"/>
        <v>0</v>
      </c>
      <c r="I43" s="207"/>
      <c r="J43" s="207"/>
      <c r="K43" s="209"/>
      <c r="L43" s="209"/>
      <c r="M43" s="209"/>
      <c r="N43" s="210" t="s">
        <v>104</v>
      </c>
      <c r="O43" s="61">
        <v>0</v>
      </c>
    </row>
    <row r="44" spans="1:15" s="3" customFormat="1" ht="15" customHeight="1" x14ac:dyDescent="0.25">
      <c r="A44" s="219">
        <v>29</v>
      </c>
      <c r="B44" s="165" t="s">
        <v>91</v>
      </c>
      <c r="C44" s="166"/>
      <c r="D44" s="166"/>
      <c r="E44" s="167">
        <v>0.20833333333333334</v>
      </c>
      <c r="F44" s="167"/>
      <c r="G44" s="167">
        <f t="shared" si="1"/>
        <v>-0.20833333333333334</v>
      </c>
      <c r="H44" s="168">
        <f t="shared" si="2"/>
        <v>0</v>
      </c>
      <c r="I44" s="167"/>
      <c r="J44" s="167"/>
      <c r="K44" s="169"/>
      <c r="L44" s="169"/>
      <c r="M44" s="169"/>
      <c r="N44" s="170"/>
      <c r="O44" s="61">
        <v>0</v>
      </c>
    </row>
    <row r="45" spans="1:15" s="3" customFormat="1" ht="15" customHeight="1" x14ac:dyDescent="0.25">
      <c r="A45" s="219">
        <v>30</v>
      </c>
      <c r="B45" s="165" t="s">
        <v>92</v>
      </c>
      <c r="C45" s="166"/>
      <c r="D45" s="166"/>
      <c r="E45" s="167">
        <v>0.20833333333333334</v>
      </c>
      <c r="F45" s="167"/>
      <c r="G45" s="167">
        <f t="shared" si="1"/>
        <v>-0.20833333333333334</v>
      </c>
      <c r="H45" s="168">
        <f t="shared" si="2"/>
        <v>0</v>
      </c>
      <c r="I45" s="167"/>
      <c r="J45" s="167"/>
      <c r="K45" s="169"/>
      <c r="L45" s="169"/>
      <c r="M45" s="169"/>
      <c r="N45" s="170"/>
      <c r="O45" s="61">
        <v>0</v>
      </c>
    </row>
    <row r="46" spans="1:15" s="3" customFormat="1" ht="15" customHeight="1" x14ac:dyDescent="0.25">
      <c r="A46" s="219">
        <v>31</v>
      </c>
      <c r="B46" s="165" t="s">
        <v>93</v>
      </c>
      <c r="C46" s="166"/>
      <c r="D46" s="166"/>
      <c r="E46" s="167">
        <v>0.20833333333333334</v>
      </c>
      <c r="F46" s="167"/>
      <c r="G46" s="167">
        <f t="shared" si="1"/>
        <v>-0.20833333333333334</v>
      </c>
      <c r="H46" s="168">
        <f t="shared" si="2"/>
        <v>0</v>
      </c>
      <c r="I46" s="167"/>
      <c r="J46" s="167"/>
      <c r="K46" s="169"/>
      <c r="L46" s="169"/>
      <c r="M46" s="169"/>
      <c r="N46" s="170"/>
      <c r="O46" s="61">
        <v>0</v>
      </c>
    </row>
    <row r="47" spans="1:15" s="3" customFormat="1" ht="15" customHeight="1" x14ac:dyDescent="0.25">
      <c r="A47" s="94"/>
      <c r="B47" s="9"/>
      <c r="C47" s="84"/>
      <c r="D47" s="84"/>
      <c r="E47" s="85"/>
      <c r="F47" s="85"/>
      <c r="G47" s="85"/>
      <c r="H47" s="88"/>
      <c r="I47" s="85"/>
      <c r="J47" s="85"/>
      <c r="K47" s="10"/>
      <c r="L47" s="10"/>
      <c r="M47" s="10"/>
      <c r="N47" s="11"/>
      <c r="O47" s="61">
        <v>0</v>
      </c>
    </row>
    <row r="48" spans="1:15" s="3" customFormat="1" ht="15" customHeight="1" x14ac:dyDescent="0.25">
      <c r="A48" s="94"/>
      <c r="B48" s="91"/>
      <c r="C48" s="84"/>
      <c r="D48" s="84"/>
      <c r="E48" s="85">
        <v>0</v>
      </c>
      <c r="F48" s="85"/>
      <c r="G48" s="85">
        <f>D48-C48-O48-E48-F48</f>
        <v>0</v>
      </c>
      <c r="H48" s="88">
        <f>D48-C48-O48-E48-F48-G48</f>
        <v>0</v>
      </c>
      <c r="I48" s="85"/>
      <c r="J48" s="85"/>
      <c r="K48" s="10"/>
      <c r="L48" s="10"/>
      <c r="M48" s="10"/>
      <c r="N48" s="11"/>
      <c r="O48" s="61">
        <v>0</v>
      </c>
    </row>
    <row r="49" spans="1:15" s="3" customFormat="1" ht="15" customHeight="1" x14ac:dyDescent="0.25">
      <c r="A49" s="94"/>
      <c r="O49" s="5"/>
    </row>
    <row r="50" spans="1:15" ht="21.9" customHeight="1" x14ac:dyDescent="0.25">
      <c r="A50" s="260" t="s">
        <v>62</v>
      </c>
      <c r="B50" s="275"/>
      <c r="C50" s="276"/>
      <c r="D50" s="98"/>
      <c r="E50" s="99"/>
      <c r="F50" s="100">
        <f t="shared" ref="F50:M50" si="4">SUM(F13:F48)</f>
        <v>0</v>
      </c>
      <c r="G50" s="100">
        <f>SUM(G13:G48)</f>
        <v>-4.3750000000000009</v>
      </c>
      <c r="H50" s="88">
        <f t="shared" si="4"/>
        <v>0</v>
      </c>
      <c r="I50" s="101">
        <f t="shared" si="4"/>
        <v>0</v>
      </c>
      <c r="J50" s="102">
        <f t="shared" si="4"/>
        <v>0</v>
      </c>
      <c r="K50" s="103">
        <f t="shared" si="4"/>
        <v>0</v>
      </c>
      <c r="L50" s="103">
        <f t="shared" si="4"/>
        <v>0</v>
      </c>
      <c r="M50" s="103">
        <f t="shared" si="4"/>
        <v>0</v>
      </c>
      <c r="N50" s="104" t="s">
        <v>63</v>
      </c>
    </row>
    <row r="51" spans="1:15" ht="21.9" customHeight="1" x14ac:dyDescent="0.25">
      <c r="A51" s="260" t="s">
        <v>64</v>
      </c>
      <c r="B51" s="275"/>
      <c r="C51" s="275"/>
      <c r="D51" s="275"/>
      <c r="E51" s="276"/>
      <c r="F51" s="105"/>
      <c r="G51" s="105"/>
      <c r="H51" s="106"/>
      <c r="I51" s="271">
        <f>I50-J50</f>
        <v>0</v>
      </c>
      <c r="J51" s="272"/>
      <c r="K51" s="107"/>
      <c r="L51" s="107"/>
      <c r="M51" s="107"/>
      <c r="N51" s="108"/>
    </row>
    <row r="52" spans="1:15" ht="24.9" customHeight="1" x14ac:dyDescent="0.25">
      <c r="A52" s="273" t="s">
        <v>65</v>
      </c>
      <c r="B52" s="274"/>
      <c r="C52" s="109" t="s">
        <v>66</v>
      </c>
      <c r="D52" s="109" t="s">
        <v>67</v>
      </c>
      <c r="E52" s="109"/>
      <c r="F52" s="268" t="s">
        <v>68</v>
      </c>
      <c r="G52" s="269"/>
      <c r="H52" s="270"/>
      <c r="I52" s="110"/>
      <c r="J52" s="111"/>
      <c r="K52" s="111"/>
      <c r="L52" s="111"/>
      <c r="M52" s="112"/>
      <c r="N52" s="113" t="s">
        <v>69</v>
      </c>
    </row>
    <row r="53" spans="1:15" ht="11.25" customHeight="1" x14ac:dyDescent="0.25">
      <c r="A53" s="193"/>
      <c r="B53" s="194"/>
      <c r="C53" s="109"/>
      <c r="D53" s="109"/>
      <c r="E53" s="109"/>
      <c r="F53" s="114" t="s">
        <v>70</v>
      </c>
      <c r="G53" s="115" t="s">
        <v>46</v>
      </c>
      <c r="H53" s="116" t="s">
        <v>71</v>
      </c>
      <c r="I53" s="117"/>
      <c r="J53" s="118"/>
      <c r="K53" s="118"/>
      <c r="L53" s="118"/>
      <c r="M53" s="119"/>
      <c r="N53" s="120"/>
    </row>
    <row r="54" spans="1:15" ht="24.9" customHeight="1" x14ac:dyDescent="0.25">
      <c r="A54" s="266">
        <v>0</v>
      </c>
      <c r="B54" s="267"/>
      <c r="C54" s="121">
        <v>159</v>
      </c>
      <c r="D54" s="122">
        <f>A54/C54</f>
        <v>0</v>
      </c>
      <c r="E54" s="122"/>
      <c r="F54" s="123"/>
      <c r="G54" s="124"/>
      <c r="H54" s="125"/>
      <c r="I54" s="126" t="s">
        <v>32</v>
      </c>
      <c r="J54" s="127"/>
      <c r="K54" s="127"/>
      <c r="L54" s="127"/>
      <c r="M54" s="128"/>
      <c r="N54" s="129"/>
    </row>
  </sheetData>
  <mergeCells count="18">
    <mergeCell ref="A4:E5"/>
    <mergeCell ref="A10:A11"/>
    <mergeCell ref="B10:B11"/>
    <mergeCell ref="L10:L11"/>
    <mergeCell ref="B9:H9"/>
    <mergeCell ref="A7:B7"/>
    <mergeCell ref="C7:G7"/>
    <mergeCell ref="O10:O11"/>
    <mergeCell ref="N10:N11"/>
    <mergeCell ref="M10:M11"/>
    <mergeCell ref="I51:J51"/>
    <mergeCell ref="A50:C50"/>
    <mergeCell ref="A12:E12"/>
    <mergeCell ref="A52:B52"/>
    <mergeCell ref="A54:B54"/>
    <mergeCell ref="F52:H52"/>
    <mergeCell ref="A51:E51"/>
    <mergeCell ref="G10:G11"/>
  </mergeCells>
  <phoneticPr fontId="0" type="noConversion"/>
  <pageMargins left="0.78740157480314965" right="0" top="0.39370078740157483" bottom="0.39370078740157483" header="0.51181102362204722" footer="0.51181102362204722"/>
  <pageSetup paperSize="9" scale="6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Q52"/>
  <sheetViews>
    <sheetView zoomScaleNormal="100" workbookViewId="0">
      <pane ySplit="11" topLeftCell="A29" activePane="bottomLeft" state="frozen"/>
      <selection activeCell="K52" sqref="K52"/>
      <selection pane="bottomLeft" activeCell="T37" sqref="T37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78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 t="s">
        <v>89</v>
      </c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/>
      <c r="B13" s="9"/>
      <c r="C13" s="84"/>
      <c r="D13" s="84"/>
      <c r="E13" s="85"/>
      <c r="F13" s="86"/>
      <c r="G13" s="87"/>
      <c r="H13" s="88"/>
      <c r="I13" s="73"/>
      <c r="J13" s="74"/>
      <c r="K13" s="10"/>
      <c r="L13" s="10"/>
      <c r="M13" s="10"/>
      <c r="N13" s="11"/>
      <c r="O13" s="61">
        <v>0</v>
      </c>
    </row>
    <row r="14" spans="1:17" ht="15" customHeight="1" x14ac:dyDescent="0.25">
      <c r="A14" s="94"/>
      <c r="B14" s="9"/>
      <c r="C14" s="84"/>
      <c r="D14" s="84"/>
      <c r="E14" s="85"/>
      <c r="F14" s="86"/>
      <c r="G14" s="87"/>
      <c r="H14" s="88"/>
      <c r="I14" s="73"/>
      <c r="J14" s="74"/>
      <c r="K14" s="10"/>
      <c r="L14" s="10"/>
      <c r="M14" s="10"/>
      <c r="N14" s="11" t="s">
        <v>32</v>
      </c>
      <c r="O14" s="61">
        <v>0</v>
      </c>
    </row>
    <row r="15" spans="1:17" ht="15" customHeight="1" x14ac:dyDescent="0.25">
      <c r="A15" s="94"/>
      <c r="B15" s="9"/>
      <c r="C15" s="84"/>
      <c r="D15" s="84"/>
      <c r="E15" s="85"/>
      <c r="F15" s="85"/>
      <c r="G15" s="85">
        <f t="shared" ref="G15:G23" si="0">D15-C15-O15-E15-F15</f>
        <v>0</v>
      </c>
      <c r="H15" s="88">
        <f t="shared" ref="H15:H23" si="1">D15-C15-O15-E15-F15-G15</f>
        <v>0</v>
      </c>
      <c r="I15" s="85"/>
      <c r="J15" s="85"/>
      <c r="K15" s="10"/>
      <c r="L15" s="10"/>
      <c r="M15" s="10"/>
      <c r="N15" s="11"/>
      <c r="O15" s="171"/>
    </row>
    <row r="16" spans="1:17" s="3" customFormat="1" ht="15" customHeight="1" x14ac:dyDescent="0.25">
      <c r="A16" s="94"/>
      <c r="B16" s="9"/>
      <c r="C16" s="84"/>
      <c r="D16" s="84"/>
      <c r="E16" s="85"/>
      <c r="F16" s="85"/>
      <c r="G16" s="85">
        <f t="shared" si="0"/>
        <v>0</v>
      </c>
      <c r="H16" s="88">
        <f t="shared" si="1"/>
        <v>0</v>
      </c>
      <c r="I16" s="85"/>
      <c r="J16" s="85"/>
      <c r="K16" s="10"/>
      <c r="L16" s="10"/>
      <c r="M16" s="10"/>
      <c r="N16" s="11"/>
      <c r="O16" s="61"/>
    </row>
    <row r="17" spans="1:15" s="3" customFormat="1" ht="15" customHeight="1" x14ac:dyDescent="0.25">
      <c r="A17" s="219">
        <v>1</v>
      </c>
      <c r="B17" s="165" t="s">
        <v>94</v>
      </c>
      <c r="C17" s="166"/>
      <c r="D17" s="166"/>
      <c r="E17" s="167">
        <v>0.20833333333333334</v>
      </c>
      <c r="F17" s="167"/>
      <c r="G17" s="167">
        <f t="shared" si="0"/>
        <v>-0.20833333333333334</v>
      </c>
      <c r="H17" s="168">
        <f t="shared" si="1"/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19">
        <v>2</v>
      </c>
      <c r="B18" s="165" t="s">
        <v>95</v>
      </c>
      <c r="C18" s="166"/>
      <c r="D18" s="166"/>
      <c r="E18" s="167">
        <v>0.20833333333333334</v>
      </c>
      <c r="F18" s="167"/>
      <c r="G18" s="167">
        <f t="shared" ref="G18" si="2">D18-C18-O18-E18-F18</f>
        <v>-0.20833333333333334</v>
      </c>
      <c r="H18" s="168">
        <f t="shared" ref="H18" si="3">D18-C18-O18-E18-F18-G18</f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3" customFormat="1" ht="15" customHeight="1" x14ac:dyDescent="0.25">
      <c r="A19" s="204">
        <v>3</v>
      </c>
      <c r="B19" s="205" t="s">
        <v>96</v>
      </c>
      <c r="C19" s="206"/>
      <c r="D19" s="206"/>
      <c r="E19" s="207">
        <v>0</v>
      </c>
      <c r="F19" s="207"/>
      <c r="G19" s="207">
        <f t="shared" si="0"/>
        <v>0</v>
      </c>
      <c r="H19" s="208">
        <f t="shared" si="1"/>
        <v>0</v>
      </c>
      <c r="I19" s="207"/>
      <c r="J19" s="207"/>
      <c r="K19" s="209"/>
      <c r="L19" s="209"/>
      <c r="M19" s="209"/>
      <c r="N19" s="210"/>
      <c r="O19" s="61">
        <v>0</v>
      </c>
    </row>
    <row r="20" spans="1:15" s="3" customFormat="1" ht="15" customHeight="1" x14ac:dyDescent="0.25">
      <c r="A20" s="204">
        <v>4</v>
      </c>
      <c r="B20" s="205" t="s">
        <v>90</v>
      </c>
      <c r="C20" s="206"/>
      <c r="D20" s="206"/>
      <c r="E20" s="207">
        <v>0</v>
      </c>
      <c r="F20" s="207"/>
      <c r="G20" s="207">
        <f t="shared" si="0"/>
        <v>0</v>
      </c>
      <c r="H20" s="208">
        <f t="shared" si="1"/>
        <v>0</v>
      </c>
      <c r="I20" s="207"/>
      <c r="J20" s="207"/>
      <c r="K20" s="209"/>
      <c r="L20" s="209"/>
      <c r="M20" s="209"/>
      <c r="N20" s="210" t="s">
        <v>32</v>
      </c>
      <c r="O20" s="61">
        <v>0</v>
      </c>
    </row>
    <row r="21" spans="1:15" s="3" customFormat="1" ht="15" customHeight="1" x14ac:dyDescent="0.25">
      <c r="A21" s="219">
        <v>5</v>
      </c>
      <c r="B21" s="165" t="s">
        <v>91</v>
      </c>
      <c r="C21" s="166"/>
      <c r="D21" s="166"/>
      <c r="E21" s="167">
        <v>0.20833333333333334</v>
      </c>
      <c r="F21" s="167"/>
      <c r="G21" s="167">
        <f t="shared" si="0"/>
        <v>-0.20833333333333334</v>
      </c>
      <c r="H21" s="168">
        <f t="shared" si="1"/>
        <v>0</v>
      </c>
      <c r="I21" s="167"/>
      <c r="J21" s="167"/>
      <c r="K21" s="169"/>
      <c r="L21" s="169"/>
      <c r="M21" s="169"/>
      <c r="N21" s="170" t="s">
        <v>32</v>
      </c>
      <c r="O21" s="61">
        <v>0</v>
      </c>
    </row>
    <row r="22" spans="1:15" s="3" customFormat="1" ht="15" customHeight="1" x14ac:dyDescent="0.25">
      <c r="A22" s="219">
        <v>6</v>
      </c>
      <c r="B22" s="165" t="s">
        <v>92</v>
      </c>
      <c r="C22" s="166"/>
      <c r="D22" s="166"/>
      <c r="E22" s="167">
        <v>0.20833333333333334</v>
      </c>
      <c r="F22" s="167"/>
      <c r="G22" s="167">
        <f t="shared" si="0"/>
        <v>-0.20833333333333334</v>
      </c>
      <c r="H22" s="168">
        <f t="shared" si="1"/>
        <v>0</v>
      </c>
      <c r="I22" s="167"/>
      <c r="J22" s="167"/>
      <c r="K22" s="169"/>
      <c r="L22" s="169"/>
      <c r="M22" s="169"/>
      <c r="N22" s="170"/>
      <c r="O22" s="61">
        <v>0</v>
      </c>
    </row>
    <row r="23" spans="1:15" s="3" customFormat="1" ht="15" customHeight="1" x14ac:dyDescent="0.25">
      <c r="A23" s="219">
        <v>7</v>
      </c>
      <c r="B23" s="165" t="s">
        <v>93</v>
      </c>
      <c r="C23" s="166"/>
      <c r="D23" s="166"/>
      <c r="E23" s="167">
        <v>0.20833333333333334</v>
      </c>
      <c r="F23" s="167"/>
      <c r="G23" s="167">
        <f t="shared" si="0"/>
        <v>-0.20833333333333334</v>
      </c>
      <c r="H23" s="168">
        <f t="shared" si="1"/>
        <v>0</v>
      </c>
      <c r="I23" s="167"/>
      <c r="J23" s="167"/>
      <c r="K23" s="169"/>
      <c r="L23" s="169"/>
      <c r="M23" s="169"/>
      <c r="N23" s="170"/>
      <c r="O23" s="61">
        <v>0</v>
      </c>
    </row>
    <row r="24" spans="1:15" s="3" customFormat="1" ht="15" customHeight="1" x14ac:dyDescent="0.25">
      <c r="A24" s="219">
        <v>8</v>
      </c>
      <c r="B24" s="165" t="s">
        <v>94</v>
      </c>
      <c r="C24" s="166"/>
      <c r="D24" s="166"/>
      <c r="E24" s="167">
        <v>0.20833333333333334</v>
      </c>
      <c r="F24" s="167"/>
      <c r="G24" s="167">
        <f t="shared" ref="G24:G46" si="4">D24-C24-O24-E24-F24</f>
        <v>-0.20833333333333334</v>
      </c>
      <c r="H24" s="168">
        <f t="shared" ref="H24:H46" si="5">D24-C24-O24-E24-F24-G24</f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3" customFormat="1" ht="15" customHeight="1" x14ac:dyDescent="0.25">
      <c r="A25" s="219">
        <v>9</v>
      </c>
      <c r="B25" s="165" t="s">
        <v>95</v>
      </c>
      <c r="C25" s="166"/>
      <c r="D25" s="166"/>
      <c r="E25" s="167">
        <v>0.20833333333333334</v>
      </c>
      <c r="F25" s="167"/>
      <c r="G25" s="167">
        <f t="shared" si="4"/>
        <v>-0.20833333333333334</v>
      </c>
      <c r="H25" s="168">
        <f t="shared" si="5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04">
        <v>10</v>
      </c>
      <c r="B26" s="205" t="s">
        <v>96</v>
      </c>
      <c r="C26" s="206"/>
      <c r="D26" s="206"/>
      <c r="E26" s="207">
        <v>0</v>
      </c>
      <c r="F26" s="207"/>
      <c r="G26" s="207">
        <f t="shared" si="4"/>
        <v>0</v>
      </c>
      <c r="H26" s="208">
        <f t="shared" si="5"/>
        <v>0</v>
      </c>
      <c r="I26" s="207"/>
      <c r="J26" s="207"/>
      <c r="K26" s="209"/>
      <c r="L26" s="209"/>
      <c r="M26" s="209"/>
      <c r="N26" s="210"/>
      <c r="O26" s="61">
        <v>0</v>
      </c>
    </row>
    <row r="27" spans="1:15" s="3" customFormat="1" ht="15" customHeight="1" x14ac:dyDescent="0.25">
      <c r="A27" s="204">
        <v>11</v>
      </c>
      <c r="B27" s="205" t="s">
        <v>90</v>
      </c>
      <c r="C27" s="206"/>
      <c r="D27" s="206"/>
      <c r="E27" s="207">
        <v>0</v>
      </c>
      <c r="F27" s="207"/>
      <c r="G27" s="207">
        <f t="shared" si="4"/>
        <v>0</v>
      </c>
      <c r="H27" s="208">
        <f t="shared" si="5"/>
        <v>0</v>
      </c>
      <c r="I27" s="207"/>
      <c r="J27" s="207"/>
      <c r="K27" s="209"/>
      <c r="L27" s="209"/>
      <c r="M27" s="209"/>
      <c r="N27" s="210"/>
      <c r="O27" s="61">
        <v>0</v>
      </c>
    </row>
    <row r="28" spans="1:15" s="3" customFormat="1" ht="15" customHeight="1" x14ac:dyDescent="0.25">
      <c r="A28" s="219">
        <v>12</v>
      </c>
      <c r="B28" s="165" t="s">
        <v>91</v>
      </c>
      <c r="C28" s="166"/>
      <c r="D28" s="166"/>
      <c r="E28" s="167">
        <v>0.20833333333333334</v>
      </c>
      <c r="F28" s="167"/>
      <c r="G28" s="167">
        <f t="shared" si="4"/>
        <v>-0.20833333333333334</v>
      </c>
      <c r="H28" s="168">
        <f t="shared" si="5"/>
        <v>0</v>
      </c>
      <c r="I28" s="167"/>
      <c r="J28" s="167"/>
      <c r="K28" s="169"/>
      <c r="L28" s="169"/>
      <c r="M28" s="169"/>
      <c r="N28" s="170" t="s">
        <v>32</v>
      </c>
      <c r="O28" s="61">
        <v>0</v>
      </c>
    </row>
    <row r="29" spans="1:15" s="3" customFormat="1" ht="15" customHeight="1" x14ac:dyDescent="0.25">
      <c r="A29" s="219">
        <v>13</v>
      </c>
      <c r="B29" s="165" t="s">
        <v>92</v>
      </c>
      <c r="C29" s="166"/>
      <c r="D29" s="166"/>
      <c r="E29" s="167">
        <v>0.20833333333333334</v>
      </c>
      <c r="F29" s="167"/>
      <c r="G29" s="167">
        <f t="shared" si="4"/>
        <v>-0.20833333333333334</v>
      </c>
      <c r="H29" s="168">
        <f t="shared" si="5"/>
        <v>0</v>
      </c>
      <c r="I29" s="167"/>
      <c r="J29" s="167"/>
      <c r="K29" s="169"/>
      <c r="L29" s="169"/>
      <c r="M29" s="169"/>
      <c r="N29" s="170"/>
      <c r="O29" s="61">
        <v>0</v>
      </c>
    </row>
    <row r="30" spans="1:15" s="3" customFormat="1" ht="15" customHeight="1" x14ac:dyDescent="0.25">
      <c r="A30" s="219">
        <v>14</v>
      </c>
      <c r="B30" s="165" t="s">
        <v>93</v>
      </c>
      <c r="C30" s="166"/>
      <c r="D30" s="166"/>
      <c r="E30" s="167">
        <v>0.20833333333333334</v>
      </c>
      <c r="F30" s="167"/>
      <c r="G30" s="167">
        <f t="shared" si="4"/>
        <v>-0.20833333333333334</v>
      </c>
      <c r="H30" s="168">
        <f t="shared" si="5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3" customFormat="1" ht="15" customHeight="1" x14ac:dyDescent="0.25">
      <c r="A31" s="219">
        <v>15</v>
      </c>
      <c r="B31" s="165" t="s">
        <v>94</v>
      </c>
      <c r="C31" s="166"/>
      <c r="D31" s="166"/>
      <c r="E31" s="167">
        <v>0.20833333333333334</v>
      </c>
      <c r="F31" s="167"/>
      <c r="G31" s="167">
        <f t="shared" si="4"/>
        <v>-0.20833333333333334</v>
      </c>
      <c r="H31" s="168">
        <f t="shared" si="5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3" customFormat="1" ht="15" customHeight="1" x14ac:dyDescent="0.25">
      <c r="A32" s="219">
        <v>16</v>
      </c>
      <c r="B32" s="165" t="s">
        <v>95</v>
      </c>
      <c r="C32" s="166"/>
      <c r="D32" s="166"/>
      <c r="E32" s="167">
        <v>0.20833333333333334</v>
      </c>
      <c r="F32" s="167"/>
      <c r="G32" s="167">
        <f t="shared" si="4"/>
        <v>-0.20833333333333334</v>
      </c>
      <c r="H32" s="168">
        <f t="shared" si="5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04">
        <v>17</v>
      </c>
      <c r="B33" s="205" t="s">
        <v>96</v>
      </c>
      <c r="C33" s="206"/>
      <c r="D33" s="206"/>
      <c r="E33" s="207">
        <v>0</v>
      </c>
      <c r="F33" s="207"/>
      <c r="G33" s="207">
        <f t="shared" si="4"/>
        <v>0</v>
      </c>
      <c r="H33" s="208">
        <f t="shared" si="5"/>
        <v>0</v>
      </c>
      <c r="I33" s="207"/>
      <c r="J33" s="207"/>
      <c r="K33" s="209"/>
      <c r="L33" s="209"/>
      <c r="M33" s="209"/>
      <c r="N33" s="213"/>
      <c r="O33" s="61">
        <v>0</v>
      </c>
    </row>
    <row r="34" spans="1:15" s="3" customFormat="1" ht="15" customHeight="1" x14ac:dyDescent="0.25">
      <c r="A34" s="204">
        <v>18</v>
      </c>
      <c r="B34" s="205" t="s">
        <v>90</v>
      </c>
      <c r="C34" s="206"/>
      <c r="D34" s="206"/>
      <c r="E34" s="207">
        <v>0</v>
      </c>
      <c r="F34" s="207"/>
      <c r="G34" s="207">
        <f t="shared" si="4"/>
        <v>0</v>
      </c>
      <c r="H34" s="208">
        <f t="shared" si="5"/>
        <v>0</v>
      </c>
      <c r="I34" s="207"/>
      <c r="J34" s="207"/>
      <c r="K34" s="209"/>
      <c r="L34" s="209"/>
      <c r="M34" s="209"/>
      <c r="N34" s="213"/>
      <c r="O34" s="61">
        <v>0</v>
      </c>
    </row>
    <row r="35" spans="1:15" s="3" customFormat="1" x14ac:dyDescent="0.25">
      <c r="A35" s="219">
        <v>19</v>
      </c>
      <c r="B35" s="165" t="s">
        <v>91</v>
      </c>
      <c r="C35" s="166"/>
      <c r="D35" s="166"/>
      <c r="E35" s="167">
        <v>0.20833333333333334</v>
      </c>
      <c r="F35" s="167"/>
      <c r="G35" s="167">
        <f t="shared" si="4"/>
        <v>-0.20833333333333334</v>
      </c>
      <c r="H35" s="168">
        <f t="shared" si="5"/>
        <v>0</v>
      </c>
      <c r="I35" s="167"/>
      <c r="J35" s="167"/>
      <c r="K35" s="169"/>
      <c r="L35" s="169"/>
      <c r="M35" s="169"/>
      <c r="N35" s="229"/>
      <c r="O35" s="61">
        <v>0</v>
      </c>
    </row>
    <row r="36" spans="1:15" s="3" customFormat="1" ht="15" customHeight="1" x14ac:dyDescent="0.25">
      <c r="A36" s="219">
        <v>20</v>
      </c>
      <c r="B36" s="165" t="s">
        <v>92</v>
      </c>
      <c r="C36" s="166"/>
      <c r="D36" s="166"/>
      <c r="E36" s="167">
        <v>0.20833333333333334</v>
      </c>
      <c r="F36" s="167"/>
      <c r="G36" s="167">
        <f t="shared" si="4"/>
        <v>-0.20833333333333334</v>
      </c>
      <c r="H36" s="168">
        <f t="shared" si="5"/>
        <v>0</v>
      </c>
      <c r="I36" s="167"/>
      <c r="J36" s="167"/>
      <c r="K36" s="169"/>
      <c r="L36" s="169"/>
      <c r="M36" s="169"/>
      <c r="N36" s="170"/>
      <c r="O36" s="61">
        <v>0</v>
      </c>
    </row>
    <row r="37" spans="1:15" s="3" customFormat="1" ht="15" customHeight="1" x14ac:dyDescent="0.25">
      <c r="A37" s="219">
        <v>21</v>
      </c>
      <c r="B37" s="165" t="s">
        <v>93</v>
      </c>
      <c r="C37" s="166"/>
      <c r="D37" s="166"/>
      <c r="E37" s="167">
        <v>0.20833333333333334</v>
      </c>
      <c r="F37" s="167"/>
      <c r="G37" s="167">
        <f t="shared" si="4"/>
        <v>-0.20833333333333334</v>
      </c>
      <c r="H37" s="168">
        <f t="shared" si="5"/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15" s="3" customFormat="1" ht="15" customHeight="1" x14ac:dyDescent="0.25">
      <c r="A38" s="219">
        <v>22</v>
      </c>
      <c r="B38" s="165" t="s">
        <v>94</v>
      </c>
      <c r="C38" s="166"/>
      <c r="D38" s="166"/>
      <c r="E38" s="167">
        <v>0.20833333333333334</v>
      </c>
      <c r="F38" s="167"/>
      <c r="G38" s="167">
        <f t="shared" si="4"/>
        <v>-0.20833333333333334</v>
      </c>
      <c r="H38" s="168">
        <f t="shared" si="5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04">
        <v>23</v>
      </c>
      <c r="B39" s="205" t="s">
        <v>95</v>
      </c>
      <c r="C39" s="206"/>
      <c r="D39" s="206"/>
      <c r="E39" s="207">
        <v>0</v>
      </c>
      <c r="F39" s="207"/>
      <c r="G39" s="207">
        <f t="shared" si="4"/>
        <v>0</v>
      </c>
      <c r="H39" s="208">
        <f t="shared" si="5"/>
        <v>0</v>
      </c>
      <c r="I39" s="207"/>
      <c r="J39" s="207"/>
      <c r="K39" s="209"/>
      <c r="L39" s="209"/>
      <c r="M39" s="209"/>
      <c r="N39" s="210" t="s">
        <v>105</v>
      </c>
      <c r="O39" s="61">
        <v>0</v>
      </c>
    </row>
    <row r="40" spans="1:15" s="3" customFormat="1" ht="15" customHeight="1" x14ac:dyDescent="0.25">
      <c r="A40" s="204">
        <v>24</v>
      </c>
      <c r="B40" s="205" t="s">
        <v>96</v>
      </c>
      <c r="C40" s="206"/>
      <c r="D40" s="206"/>
      <c r="E40" s="207">
        <v>0</v>
      </c>
      <c r="F40" s="207"/>
      <c r="G40" s="207">
        <f t="shared" si="4"/>
        <v>0</v>
      </c>
      <c r="H40" s="208">
        <f t="shared" si="5"/>
        <v>0</v>
      </c>
      <c r="I40" s="207"/>
      <c r="J40" s="207"/>
      <c r="K40" s="209"/>
      <c r="L40" s="209"/>
      <c r="M40" s="209"/>
      <c r="N40" s="210" t="s">
        <v>106</v>
      </c>
      <c r="O40" s="61">
        <v>0</v>
      </c>
    </row>
    <row r="41" spans="1:15" s="3" customFormat="1" ht="15" customHeight="1" x14ac:dyDescent="0.25">
      <c r="A41" s="204">
        <v>25</v>
      </c>
      <c r="B41" s="205" t="s">
        <v>90</v>
      </c>
      <c r="C41" s="206"/>
      <c r="D41" s="206"/>
      <c r="E41" s="207">
        <v>0</v>
      </c>
      <c r="F41" s="207"/>
      <c r="G41" s="207">
        <f t="shared" si="4"/>
        <v>0</v>
      </c>
      <c r="H41" s="208">
        <f t="shared" si="5"/>
        <v>0</v>
      </c>
      <c r="I41" s="207"/>
      <c r="J41" s="207"/>
      <c r="K41" s="209"/>
      <c r="L41" s="209"/>
      <c r="M41" s="209"/>
      <c r="N41" s="210"/>
      <c r="O41" s="61">
        <v>0</v>
      </c>
    </row>
    <row r="42" spans="1:15" s="3" customFormat="1" ht="15" customHeight="1" x14ac:dyDescent="0.25">
      <c r="A42" s="219">
        <v>26</v>
      </c>
      <c r="B42" s="165" t="s">
        <v>91</v>
      </c>
      <c r="C42" s="166"/>
      <c r="D42" s="166"/>
      <c r="E42" s="167">
        <v>0.20833333333333334</v>
      </c>
      <c r="F42" s="167"/>
      <c r="G42" s="167">
        <f t="shared" si="4"/>
        <v>-0.20833333333333334</v>
      </c>
      <c r="H42" s="168">
        <f t="shared" si="5"/>
        <v>0</v>
      </c>
      <c r="I42" s="167"/>
      <c r="J42" s="167"/>
      <c r="K42" s="169"/>
      <c r="L42" s="169"/>
      <c r="M42" s="169"/>
      <c r="N42" s="170" t="s">
        <v>32</v>
      </c>
      <c r="O42" s="61">
        <v>0</v>
      </c>
    </row>
    <row r="43" spans="1:15" s="3" customFormat="1" ht="15" customHeight="1" x14ac:dyDescent="0.25">
      <c r="A43" s="219">
        <v>27</v>
      </c>
      <c r="B43" s="165" t="s">
        <v>92</v>
      </c>
      <c r="C43" s="166"/>
      <c r="D43" s="166"/>
      <c r="E43" s="167">
        <v>0.20833333333333334</v>
      </c>
      <c r="F43" s="167"/>
      <c r="G43" s="167">
        <f t="shared" si="4"/>
        <v>-0.20833333333333334</v>
      </c>
      <c r="H43" s="168">
        <f t="shared" si="5"/>
        <v>0</v>
      </c>
      <c r="I43" s="167"/>
      <c r="J43" s="167"/>
      <c r="K43" s="169"/>
      <c r="L43" s="169"/>
      <c r="M43" s="169"/>
      <c r="N43" s="170"/>
      <c r="O43" s="61">
        <v>0</v>
      </c>
    </row>
    <row r="44" spans="1:15" s="3" customFormat="1" ht="15" customHeight="1" x14ac:dyDescent="0.25">
      <c r="A44" s="219">
        <v>28</v>
      </c>
      <c r="B44" s="165" t="s">
        <v>93</v>
      </c>
      <c r="C44" s="166"/>
      <c r="D44" s="166"/>
      <c r="E44" s="167">
        <v>0.20833333333333334</v>
      </c>
      <c r="F44" s="167"/>
      <c r="G44" s="167">
        <f t="shared" si="4"/>
        <v>-0.20833333333333334</v>
      </c>
      <c r="H44" s="168">
        <f t="shared" si="5"/>
        <v>0</v>
      </c>
      <c r="I44" s="167"/>
      <c r="J44" s="167"/>
      <c r="K44" s="169"/>
      <c r="L44" s="169"/>
      <c r="M44" s="169"/>
      <c r="N44" s="170"/>
      <c r="O44" s="61">
        <v>0</v>
      </c>
    </row>
    <row r="45" spans="1:15" s="3" customFormat="1" ht="15" customHeight="1" x14ac:dyDescent="0.25">
      <c r="A45" s="219">
        <v>29</v>
      </c>
      <c r="B45" s="165" t="s">
        <v>94</v>
      </c>
      <c r="C45" s="166"/>
      <c r="D45" s="166"/>
      <c r="E45" s="167">
        <v>0.20833333333333334</v>
      </c>
      <c r="F45" s="167"/>
      <c r="G45" s="167">
        <f t="shared" si="4"/>
        <v>-0.20833333333333334</v>
      </c>
      <c r="H45" s="168">
        <f t="shared" si="5"/>
        <v>0</v>
      </c>
      <c r="I45" s="167"/>
      <c r="J45" s="167"/>
      <c r="K45" s="169"/>
      <c r="L45" s="169"/>
      <c r="M45" s="169"/>
      <c r="N45" s="170"/>
      <c r="O45" s="61">
        <v>0</v>
      </c>
    </row>
    <row r="46" spans="1:15" ht="15" customHeight="1" x14ac:dyDescent="0.25">
      <c r="A46" s="233">
        <v>30</v>
      </c>
      <c r="B46" s="165" t="s">
        <v>95</v>
      </c>
      <c r="C46" s="166"/>
      <c r="D46" s="166"/>
      <c r="E46" s="167">
        <v>0.20833333333333334</v>
      </c>
      <c r="F46" s="167"/>
      <c r="G46" s="167">
        <f t="shared" si="4"/>
        <v>-0.20833333333333334</v>
      </c>
      <c r="H46" s="168">
        <f t="shared" si="5"/>
        <v>0</v>
      </c>
      <c r="I46" s="167"/>
      <c r="J46" s="167"/>
      <c r="K46" s="169"/>
      <c r="L46" s="169"/>
      <c r="M46" s="169"/>
      <c r="N46" s="170"/>
      <c r="O46" s="61">
        <v>0</v>
      </c>
    </row>
    <row r="47" spans="1:15" ht="15" customHeight="1" x14ac:dyDescent="0.3">
      <c r="A47" s="95"/>
    </row>
    <row r="48" spans="1:15" ht="21.9" customHeight="1" x14ac:dyDescent="0.25">
      <c r="A48" s="260" t="s">
        <v>62</v>
      </c>
      <c r="B48" s="275"/>
      <c r="C48" s="276"/>
      <c r="D48" s="98"/>
      <c r="E48" s="99"/>
      <c r="F48" s="100">
        <f t="shared" ref="F48:M48" si="6">SUM(F13:F46)</f>
        <v>0</v>
      </c>
      <c r="G48" s="100">
        <f t="shared" si="6"/>
        <v>-4.3750000000000009</v>
      </c>
      <c r="H48" s="88">
        <f t="shared" si="6"/>
        <v>0</v>
      </c>
      <c r="I48" s="101">
        <f t="shared" si="6"/>
        <v>0</v>
      </c>
      <c r="J48" s="102">
        <f t="shared" si="6"/>
        <v>0</v>
      </c>
      <c r="K48" s="103">
        <f t="shared" si="6"/>
        <v>0</v>
      </c>
      <c r="L48" s="103">
        <f t="shared" si="6"/>
        <v>0</v>
      </c>
      <c r="M48" s="103">
        <f t="shared" si="6"/>
        <v>0</v>
      </c>
      <c r="N48" s="104" t="s">
        <v>63</v>
      </c>
    </row>
    <row r="49" spans="1:14" ht="21.9" customHeight="1" x14ac:dyDescent="0.25">
      <c r="A49" s="260" t="s">
        <v>64</v>
      </c>
      <c r="B49" s="275"/>
      <c r="C49" s="275"/>
      <c r="D49" s="275"/>
      <c r="E49" s="276"/>
      <c r="F49" s="105"/>
      <c r="G49" s="105"/>
      <c r="H49" s="106"/>
      <c r="I49" s="271">
        <f>I48-J48</f>
        <v>0</v>
      </c>
      <c r="J49" s="272"/>
      <c r="K49" s="107"/>
      <c r="L49" s="107"/>
      <c r="M49" s="107"/>
      <c r="N49" s="108"/>
    </row>
    <row r="50" spans="1:14" ht="24.9" customHeight="1" x14ac:dyDescent="0.25">
      <c r="A50" s="273" t="s">
        <v>65</v>
      </c>
      <c r="B50" s="274"/>
      <c r="C50" s="109" t="s">
        <v>66</v>
      </c>
      <c r="D50" s="109" t="s">
        <v>67</v>
      </c>
      <c r="E50" s="109"/>
      <c r="F50" s="268" t="s">
        <v>68</v>
      </c>
      <c r="G50" s="269"/>
      <c r="H50" s="270"/>
      <c r="I50" s="110"/>
      <c r="J50" s="111"/>
      <c r="K50" s="111"/>
      <c r="L50" s="111"/>
      <c r="M50" s="112"/>
      <c r="N50" s="113" t="s">
        <v>69</v>
      </c>
    </row>
    <row r="51" spans="1:14" ht="11.25" customHeight="1" x14ac:dyDescent="0.25">
      <c r="A51" s="193"/>
      <c r="B51" s="194"/>
      <c r="C51" s="109"/>
      <c r="D51" s="109"/>
      <c r="E51" s="109"/>
      <c r="F51" s="114" t="s">
        <v>70</v>
      </c>
      <c r="G51" s="115" t="s">
        <v>46</v>
      </c>
      <c r="H51" s="116" t="s">
        <v>71</v>
      </c>
      <c r="I51" s="117"/>
      <c r="J51" s="118"/>
      <c r="K51" s="118"/>
      <c r="L51" s="118"/>
      <c r="M51" s="119"/>
      <c r="N51" s="120"/>
    </row>
    <row r="52" spans="1:14" ht="24.9" customHeight="1" x14ac:dyDescent="0.25">
      <c r="A52" s="266">
        <v>0</v>
      </c>
      <c r="B52" s="267"/>
      <c r="C52" s="121">
        <v>159</v>
      </c>
      <c r="D52" s="122">
        <f>A52/C52</f>
        <v>0</v>
      </c>
      <c r="E52" s="122"/>
      <c r="F52" s="123"/>
      <c r="G52" s="124"/>
      <c r="H52" s="125"/>
      <c r="I52" s="126" t="s">
        <v>32</v>
      </c>
      <c r="J52" s="127"/>
      <c r="K52" s="127"/>
      <c r="L52" s="127"/>
      <c r="M52" s="128"/>
      <c r="N52" s="129"/>
    </row>
  </sheetData>
  <mergeCells count="18">
    <mergeCell ref="O10:O11"/>
    <mergeCell ref="N10:N11"/>
    <mergeCell ref="A50:B50"/>
    <mergeCell ref="A10:A11"/>
    <mergeCell ref="B10:B11"/>
    <mergeCell ref="A48:C48"/>
    <mergeCell ref="L10:L11"/>
    <mergeCell ref="M10:M11"/>
    <mergeCell ref="A52:B52"/>
    <mergeCell ref="F50:H50"/>
    <mergeCell ref="I49:J49"/>
    <mergeCell ref="A4:E5"/>
    <mergeCell ref="A12:E12"/>
    <mergeCell ref="A49:E49"/>
    <mergeCell ref="B9:H9"/>
    <mergeCell ref="A7:B7"/>
    <mergeCell ref="G10:G11"/>
    <mergeCell ref="C7:G7"/>
  </mergeCells>
  <phoneticPr fontId="0" type="noConversion"/>
  <pageMargins left="0.78740157480314965" right="0" top="0.39370078740157483" bottom="0.39370078740157483" header="0.51181102362204722" footer="0.51181102362204722"/>
  <pageSetup paperSize="9" scale="67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Q50"/>
  <sheetViews>
    <sheetView zoomScaleNormal="100" workbookViewId="0">
      <pane ySplit="11" topLeftCell="A27" activePane="bottomLeft" state="frozen"/>
      <selection activeCell="K52" sqref="K52"/>
      <selection pane="bottomLeft" activeCell="O44" sqref="O44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79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 t="s">
        <v>89</v>
      </c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/>
      <c r="B13" s="9"/>
      <c r="C13" s="84"/>
      <c r="D13" s="84"/>
      <c r="E13" s="85"/>
      <c r="F13" s="85"/>
      <c r="G13" s="85"/>
      <c r="H13" s="88"/>
      <c r="I13" s="85"/>
      <c r="J13" s="85"/>
      <c r="K13" s="10"/>
      <c r="L13" s="10"/>
      <c r="M13" s="10"/>
      <c r="N13" s="11"/>
      <c r="O13" s="61"/>
    </row>
    <row r="14" spans="1:17" ht="15" customHeight="1" x14ac:dyDescent="0.3">
      <c r="A14" s="234">
        <v>1</v>
      </c>
      <c r="B14" s="205" t="s">
        <v>96</v>
      </c>
      <c r="C14" s="206"/>
      <c r="D14" s="206"/>
      <c r="E14" s="207">
        <v>0</v>
      </c>
      <c r="F14" s="207"/>
      <c r="G14" s="207">
        <f t="shared" ref="G14:G16" si="0">D14-C14-O14-E14-F14</f>
        <v>0</v>
      </c>
      <c r="H14" s="208">
        <f t="shared" ref="H14:H16" si="1">D14-C14-O14-E14-F14-G14</f>
        <v>0</v>
      </c>
      <c r="I14" s="207"/>
      <c r="J14" s="207"/>
      <c r="K14" s="209"/>
      <c r="L14" s="209"/>
      <c r="M14" s="209"/>
      <c r="N14" s="210"/>
      <c r="O14" s="61">
        <v>0</v>
      </c>
    </row>
    <row r="15" spans="1:17" s="3" customFormat="1" ht="15" customHeight="1" x14ac:dyDescent="0.25">
      <c r="A15" s="213">
        <v>2</v>
      </c>
      <c r="B15" s="205" t="s">
        <v>90</v>
      </c>
      <c r="C15" s="206"/>
      <c r="D15" s="206"/>
      <c r="E15" s="207">
        <v>0</v>
      </c>
      <c r="F15" s="207"/>
      <c r="G15" s="207">
        <f t="shared" si="0"/>
        <v>0</v>
      </c>
      <c r="H15" s="208">
        <f t="shared" si="1"/>
        <v>0</v>
      </c>
      <c r="I15" s="207"/>
      <c r="J15" s="207"/>
      <c r="K15" s="209"/>
      <c r="L15" s="209"/>
      <c r="M15" s="209"/>
      <c r="N15" s="210" t="s">
        <v>32</v>
      </c>
      <c r="O15" s="61">
        <v>0</v>
      </c>
    </row>
    <row r="16" spans="1:17" s="3" customFormat="1" ht="15" customHeight="1" x14ac:dyDescent="0.25">
      <c r="A16" s="219">
        <v>3</v>
      </c>
      <c r="B16" s="165" t="s">
        <v>91</v>
      </c>
      <c r="C16" s="166"/>
      <c r="D16" s="166"/>
      <c r="E16" s="167">
        <v>0.20833333333333334</v>
      </c>
      <c r="F16" s="167"/>
      <c r="G16" s="167">
        <f t="shared" si="0"/>
        <v>-0.20833333333333334</v>
      </c>
      <c r="H16" s="168">
        <f t="shared" si="1"/>
        <v>0</v>
      </c>
      <c r="I16" s="167"/>
      <c r="J16" s="167"/>
      <c r="K16" s="169"/>
      <c r="L16" s="169"/>
      <c r="M16" s="169"/>
      <c r="N16" s="170" t="s">
        <v>32</v>
      </c>
      <c r="O16" s="61">
        <v>0</v>
      </c>
    </row>
    <row r="17" spans="1:15" s="3" customFormat="1" ht="15" customHeight="1" x14ac:dyDescent="0.25">
      <c r="A17" s="219">
        <v>4</v>
      </c>
      <c r="B17" s="165" t="s">
        <v>92</v>
      </c>
      <c r="C17" s="166"/>
      <c r="D17" s="166"/>
      <c r="E17" s="167">
        <v>0.20833333333333334</v>
      </c>
      <c r="F17" s="167"/>
      <c r="G17" s="167">
        <f t="shared" ref="G17:G43" si="2">D17-C17-O17-E17-F17</f>
        <v>-0.20833333333333334</v>
      </c>
      <c r="H17" s="168">
        <f t="shared" ref="H17:H43" si="3">D17-C17-O17-E17-F17-G17</f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19">
        <v>5</v>
      </c>
      <c r="B18" s="165" t="s">
        <v>93</v>
      </c>
      <c r="C18" s="166"/>
      <c r="D18" s="166"/>
      <c r="E18" s="167">
        <v>0.20833333333333334</v>
      </c>
      <c r="F18" s="167"/>
      <c r="G18" s="167">
        <f t="shared" si="2"/>
        <v>-0.20833333333333334</v>
      </c>
      <c r="H18" s="168">
        <f t="shared" si="3"/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3" customFormat="1" ht="15" customHeight="1" x14ac:dyDescent="0.25">
      <c r="A19" s="219">
        <v>6</v>
      </c>
      <c r="B19" s="165" t="s">
        <v>94</v>
      </c>
      <c r="C19" s="166"/>
      <c r="D19" s="166"/>
      <c r="E19" s="167">
        <v>0.20833333333333334</v>
      </c>
      <c r="F19" s="167"/>
      <c r="G19" s="167">
        <f t="shared" si="2"/>
        <v>-0.20833333333333334</v>
      </c>
      <c r="H19" s="168">
        <f t="shared" si="3"/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5" s="3" customFormat="1" ht="15" customHeight="1" x14ac:dyDescent="0.25">
      <c r="A20" s="219">
        <v>7</v>
      </c>
      <c r="B20" s="165" t="s">
        <v>95</v>
      </c>
      <c r="C20" s="166"/>
      <c r="D20" s="166"/>
      <c r="E20" s="167">
        <v>0.20833333333333334</v>
      </c>
      <c r="F20" s="167"/>
      <c r="G20" s="167">
        <f t="shared" si="2"/>
        <v>-0.20833333333333334</v>
      </c>
      <c r="H20" s="168">
        <f t="shared" si="3"/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5" s="3" customFormat="1" ht="15" customHeight="1" x14ac:dyDescent="0.25">
      <c r="A21" s="204">
        <v>8</v>
      </c>
      <c r="B21" s="205" t="s">
        <v>96</v>
      </c>
      <c r="C21" s="206"/>
      <c r="D21" s="206"/>
      <c r="E21" s="207">
        <v>0</v>
      </c>
      <c r="F21" s="207"/>
      <c r="G21" s="207">
        <f t="shared" si="2"/>
        <v>0</v>
      </c>
      <c r="H21" s="208">
        <f t="shared" si="3"/>
        <v>0</v>
      </c>
      <c r="I21" s="207"/>
      <c r="J21" s="207"/>
      <c r="K21" s="209"/>
      <c r="L21" s="209"/>
      <c r="M21" s="209"/>
      <c r="N21" s="210"/>
      <c r="O21" s="61">
        <v>0</v>
      </c>
    </row>
    <row r="22" spans="1:15" s="3" customFormat="1" ht="15" customHeight="1" x14ac:dyDescent="0.25">
      <c r="A22" s="204">
        <v>9</v>
      </c>
      <c r="B22" s="205" t="s">
        <v>90</v>
      </c>
      <c r="C22" s="206"/>
      <c r="D22" s="206"/>
      <c r="E22" s="207">
        <v>0</v>
      </c>
      <c r="F22" s="207"/>
      <c r="G22" s="207">
        <f t="shared" si="2"/>
        <v>0</v>
      </c>
      <c r="H22" s="208">
        <f t="shared" si="3"/>
        <v>0</v>
      </c>
      <c r="I22" s="207"/>
      <c r="J22" s="207"/>
      <c r="K22" s="209"/>
      <c r="L22" s="209"/>
      <c r="M22" s="209"/>
      <c r="N22" s="210"/>
      <c r="O22" s="61">
        <v>0</v>
      </c>
    </row>
    <row r="23" spans="1:15" s="3" customFormat="1" ht="15" customHeight="1" x14ac:dyDescent="0.25">
      <c r="A23" s="219">
        <v>10</v>
      </c>
      <c r="B23" s="165" t="s">
        <v>91</v>
      </c>
      <c r="C23" s="166"/>
      <c r="D23" s="166"/>
      <c r="E23" s="167">
        <v>0.20833333333333334</v>
      </c>
      <c r="F23" s="167"/>
      <c r="G23" s="167">
        <f t="shared" si="2"/>
        <v>-0.20833333333333334</v>
      </c>
      <c r="H23" s="168">
        <f t="shared" si="3"/>
        <v>0</v>
      </c>
      <c r="I23" s="167"/>
      <c r="J23" s="167"/>
      <c r="K23" s="169"/>
      <c r="L23" s="169"/>
      <c r="M23" s="169"/>
      <c r="N23" s="170" t="s">
        <v>32</v>
      </c>
      <c r="O23" s="61">
        <v>0</v>
      </c>
    </row>
    <row r="24" spans="1:15" s="3" customFormat="1" ht="15" customHeight="1" x14ac:dyDescent="0.25">
      <c r="A24" s="219">
        <v>11</v>
      </c>
      <c r="B24" s="165" t="s">
        <v>92</v>
      </c>
      <c r="C24" s="166"/>
      <c r="D24" s="166"/>
      <c r="E24" s="167">
        <v>0.20833333333333334</v>
      </c>
      <c r="F24" s="167"/>
      <c r="G24" s="167">
        <f t="shared" si="2"/>
        <v>-0.20833333333333334</v>
      </c>
      <c r="H24" s="168">
        <f t="shared" si="3"/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3" customFormat="1" ht="15" customHeight="1" x14ac:dyDescent="0.25">
      <c r="A25" s="219">
        <v>12</v>
      </c>
      <c r="B25" s="165" t="s">
        <v>93</v>
      </c>
      <c r="C25" s="166"/>
      <c r="D25" s="166"/>
      <c r="E25" s="167">
        <v>0.20833333333333334</v>
      </c>
      <c r="F25" s="167"/>
      <c r="G25" s="167">
        <f t="shared" si="2"/>
        <v>-0.20833333333333334</v>
      </c>
      <c r="H25" s="168">
        <f t="shared" si="3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19">
        <v>13</v>
      </c>
      <c r="B26" s="165" t="s">
        <v>94</v>
      </c>
      <c r="C26" s="166"/>
      <c r="D26" s="166"/>
      <c r="E26" s="167">
        <v>0.20833333333333334</v>
      </c>
      <c r="F26" s="167"/>
      <c r="G26" s="167">
        <f t="shared" si="2"/>
        <v>-0.20833333333333334</v>
      </c>
      <c r="H26" s="168">
        <f t="shared" si="3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15" s="3" customFormat="1" ht="15" customHeight="1" x14ac:dyDescent="0.25">
      <c r="A27" s="219">
        <v>14</v>
      </c>
      <c r="B27" s="165" t="s">
        <v>95</v>
      </c>
      <c r="C27" s="166"/>
      <c r="D27" s="166"/>
      <c r="E27" s="167">
        <v>0.20833333333333334</v>
      </c>
      <c r="F27" s="167"/>
      <c r="G27" s="167">
        <f t="shared" si="2"/>
        <v>-0.20833333333333334</v>
      </c>
      <c r="H27" s="168">
        <f t="shared" si="3"/>
        <v>0</v>
      </c>
      <c r="I27" s="167"/>
      <c r="J27" s="167"/>
      <c r="K27" s="169"/>
      <c r="L27" s="169"/>
      <c r="M27" s="169"/>
      <c r="N27" s="170"/>
      <c r="O27" s="61">
        <v>0</v>
      </c>
    </row>
    <row r="28" spans="1:15" s="3" customFormat="1" ht="15" customHeight="1" x14ac:dyDescent="0.25">
      <c r="A28" s="204">
        <v>15</v>
      </c>
      <c r="B28" s="205" t="s">
        <v>96</v>
      </c>
      <c r="C28" s="206"/>
      <c r="D28" s="206"/>
      <c r="E28" s="207">
        <v>0</v>
      </c>
      <c r="F28" s="207"/>
      <c r="G28" s="207">
        <f t="shared" si="2"/>
        <v>0</v>
      </c>
      <c r="H28" s="208">
        <f t="shared" si="3"/>
        <v>0</v>
      </c>
      <c r="I28" s="207"/>
      <c r="J28" s="207"/>
      <c r="K28" s="209"/>
      <c r="L28" s="209"/>
      <c r="M28" s="209"/>
      <c r="N28" s="210"/>
      <c r="O28" s="61">
        <v>0</v>
      </c>
    </row>
    <row r="29" spans="1:15" s="3" customFormat="1" ht="15" customHeight="1" x14ac:dyDescent="0.25">
      <c r="A29" s="204">
        <v>16</v>
      </c>
      <c r="B29" s="205" t="s">
        <v>90</v>
      </c>
      <c r="C29" s="206"/>
      <c r="D29" s="206"/>
      <c r="E29" s="207">
        <v>0</v>
      </c>
      <c r="F29" s="207"/>
      <c r="G29" s="207">
        <f t="shared" si="2"/>
        <v>0</v>
      </c>
      <c r="H29" s="208">
        <f t="shared" si="3"/>
        <v>0</v>
      </c>
      <c r="I29" s="207"/>
      <c r="J29" s="207"/>
      <c r="K29" s="209"/>
      <c r="L29" s="209"/>
      <c r="M29" s="209"/>
      <c r="N29" s="210"/>
      <c r="O29" s="61">
        <v>0</v>
      </c>
    </row>
    <row r="30" spans="1:15" s="3" customFormat="1" ht="15" customHeight="1" x14ac:dyDescent="0.25">
      <c r="A30" s="219">
        <v>17</v>
      </c>
      <c r="B30" s="165" t="s">
        <v>91</v>
      </c>
      <c r="C30" s="166"/>
      <c r="D30" s="166"/>
      <c r="E30" s="167">
        <v>0.20833333333333334</v>
      </c>
      <c r="F30" s="167"/>
      <c r="G30" s="167">
        <f t="shared" si="2"/>
        <v>-0.20833333333333334</v>
      </c>
      <c r="H30" s="168">
        <f t="shared" si="3"/>
        <v>0</v>
      </c>
      <c r="I30" s="167"/>
      <c r="J30" s="167"/>
      <c r="K30" s="169"/>
      <c r="L30" s="169"/>
      <c r="M30" s="169"/>
      <c r="N30" s="170"/>
      <c r="O30" s="61">
        <v>0</v>
      </c>
    </row>
    <row r="31" spans="1:15" s="3" customFormat="1" ht="15" customHeight="1" x14ac:dyDescent="0.25">
      <c r="A31" s="219">
        <v>18</v>
      </c>
      <c r="B31" s="165" t="s">
        <v>92</v>
      </c>
      <c r="C31" s="166"/>
      <c r="D31" s="166"/>
      <c r="E31" s="167">
        <v>0.20833333333333334</v>
      </c>
      <c r="F31" s="167"/>
      <c r="G31" s="167">
        <f t="shared" si="2"/>
        <v>-0.20833333333333334</v>
      </c>
      <c r="H31" s="168">
        <f t="shared" si="3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3" customFormat="1" ht="15" customHeight="1" x14ac:dyDescent="0.25">
      <c r="A32" s="219">
        <v>19</v>
      </c>
      <c r="B32" s="165" t="s">
        <v>93</v>
      </c>
      <c r="C32" s="166"/>
      <c r="D32" s="166"/>
      <c r="E32" s="167">
        <v>0.20833333333333334</v>
      </c>
      <c r="F32" s="167"/>
      <c r="G32" s="167">
        <f t="shared" si="2"/>
        <v>-0.20833333333333334</v>
      </c>
      <c r="H32" s="168">
        <f t="shared" si="3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19">
        <v>20</v>
      </c>
      <c r="B33" s="165" t="s">
        <v>94</v>
      </c>
      <c r="C33" s="166"/>
      <c r="D33" s="166"/>
      <c r="E33" s="167">
        <v>0.20833333333333334</v>
      </c>
      <c r="F33" s="167"/>
      <c r="G33" s="167">
        <f t="shared" si="2"/>
        <v>-0.20833333333333334</v>
      </c>
      <c r="H33" s="168">
        <f t="shared" si="3"/>
        <v>0</v>
      </c>
      <c r="I33" s="167"/>
      <c r="J33" s="167"/>
      <c r="K33" s="169"/>
      <c r="L33" s="169"/>
      <c r="M33" s="169"/>
      <c r="N33" s="170"/>
      <c r="O33" s="61">
        <v>0</v>
      </c>
    </row>
    <row r="34" spans="1:15" s="3" customFormat="1" ht="15" customHeight="1" x14ac:dyDescent="0.25">
      <c r="A34" s="219">
        <v>21</v>
      </c>
      <c r="B34" s="165" t="s">
        <v>95</v>
      </c>
      <c r="C34" s="166"/>
      <c r="D34" s="166"/>
      <c r="E34" s="167">
        <v>0.20833333333333334</v>
      </c>
      <c r="F34" s="167"/>
      <c r="G34" s="167">
        <f t="shared" si="2"/>
        <v>-0.20833333333333334</v>
      </c>
      <c r="H34" s="168">
        <f t="shared" si="3"/>
        <v>0</v>
      </c>
      <c r="I34" s="167"/>
      <c r="J34" s="167"/>
      <c r="K34" s="169"/>
      <c r="L34" s="169"/>
      <c r="M34" s="169"/>
      <c r="N34" s="170"/>
      <c r="O34" s="61">
        <v>0</v>
      </c>
    </row>
    <row r="35" spans="1:15" s="3" customFormat="1" ht="15" customHeight="1" x14ac:dyDescent="0.25">
      <c r="A35" s="204">
        <v>22</v>
      </c>
      <c r="B35" s="205" t="s">
        <v>96</v>
      </c>
      <c r="C35" s="206"/>
      <c r="D35" s="206"/>
      <c r="E35" s="207">
        <v>0</v>
      </c>
      <c r="F35" s="207"/>
      <c r="G35" s="207">
        <f t="shared" si="2"/>
        <v>0</v>
      </c>
      <c r="H35" s="208">
        <f t="shared" si="3"/>
        <v>0</v>
      </c>
      <c r="I35" s="207"/>
      <c r="J35" s="207"/>
      <c r="K35" s="209"/>
      <c r="L35" s="209"/>
      <c r="M35" s="209"/>
      <c r="N35" s="210"/>
      <c r="O35" s="61">
        <v>0</v>
      </c>
    </row>
    <row r="36" spans="1:15" s="3" customFormat="1" ht="15" customHeight="1" x14ac:dyDescent="0.25">
      <c r="A36" s="204">
        <v>23</v>
      </c>
      <c r="B36" s="205" t="s">
        <v>90</v>
      </c>
      <c r="C36" s="206"/>
      <c r="D36" s="206"/>
      <c r="E36" s="207">
        <v>0</v>
      </c>
      <c r="F36" s="207"/>
      <c r="G36" s="207">
        <f t="shared" si="2"/>
        <v>0</v>
      </c>
      <c r="H36" s="208">
        <f t="shared" si="3"/>
        <v>0</v>
      </c>
      <c r="I36" s="207"/>
      <c r="J36" s="207"/>
      <c r="K36" s="209"/>
      <c r="L36" s="209"/>
      <c r="M36" s="209"/>
      <c r="N36" s="210"/>
      <c r="O36" s="61">
        <v>0</v>
      </c>
    </row>
    <row r="37" spans="1:15" s="3" customFormat="1" ht="15" customHeight="1" x14ac:dyDescent="0.25">
      <c r="A37" s="219">
        <v>24</v>
      </c>
      <c r="B37" s="165" t="s">
        <v>91</v>
      </c>
      <c r="C37" s="166"/>
      <c r="D37" s="166"/>
      <c r="E37" s="167">
        <v>0.20833333333333334</v>
      </c>
      <c r="F37" s="167"/>
      <c r="G37" s="167">
        <f t="shared" si="2"/>
        <v>-0.20833333333333334</v>
      </c>
      <c r="H37" s="168">
        <f t="shared" si="3"/>
        <v>0</v>
      </c>
      <c r="I37" s="167"/>
      <c r="J37" s="167"/>
      <c r="K37" s="169"/>
      <c r="L37" s="169"/>
      <c r="M37" s="169"/>
      <c r="N37" s="170"/>
      <c r="O37" s="61">
        <v>0</v>
      </c>
    </row>
    <row r="38" spans="1:15" s="3" customFormat="1" ht="15" customHeight="1" x14ac:dyDescent="0.25">
      <c r="A38" s="219">
        <v>25</v>
      </c>
      <c r="B38" s="165" t="s">
        <v>92</v>
      </c>
      <c r="C38" s="166"/>
      <c r="D38" s="166"/>
      <c r="E38" s="167">
        <v>0.20833333333333334</v>
      </c>
      <c r="F38" s="167"/>
      <c r="G38" s="167">
        <f t="shared" si="2"/>
        <v>-0.20833333333333334</v>
      </c>
      <c r="H38" s="168">
        <f t="shared" si="3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19">
        <v>26</v>
      </c>
      <c r="B39" s="165" t="s">
        <v>93</v>
      </c>
      <c r="C39" s="166"/>
      <c r="D39" s="166"/>
      <c r="E39" s="167">
        <v>0.20833333333333334</v>
      </c>
      <c r="F39" s="167"/>
      <c r="G39" s="167">
        <f t="shared" si="2"/>
        <v>-0.20833333333333334</v>
      </c>
      <c r="H39" s="168">
        <f t="shared" si="3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27</v>
      </c>
      <c r="B40" s="165" t="s">
        <v>94</v>
      </c>
      <c r="C40" s="166"/>
      <c r="D40" s="166"/>
      <c r="E40" s="167">
        <v>0.20833333333333334</v>
      </c>
      <c r="F40" s="167"/>
      <c r="G40" s="167">
        <f t="shared" si="2"/>
        <v>-0.20833333333333334</v>
      </c>
      <c r="H40" s="168">
        <f t="shared" si="3"/>
        <v>0</v>
      </c>
      <c r="I40" s="167"/>
      <c r="J40" s="167"/>
      <c r="K40" s="169"/>
      <c r="L40" s="169"/>
      <c r="M40" s="169"/>
      <c r="N40" s="170"/>
      <c r="O40" s="61">
        <v>0</v>
      </c>
    </row>
    <row r="41" spans="1:15" s="3" customFormat="1" ht="15" customHeight="1" x14ac:dyDescent="0.25">
      <c r="A41" s="219">
        <v>28</v>
      </c>
      <c r="B41" s="165" t="s">
        <v>95</v>
      </c>
      <c r="C41" s="166"/>
      <c r="D41" s="166"/>
      <c r="E41" s="167">
        <v>0.20833333333333334</v>
      </c>
      <c r="F41" s="167"/>
      <c r="G41" s="167">
        <f t="shared" si="2"/>
        <v>-0.20833333333333334</v>
      </c>
      <c r="H41" s="168">
        <f t="shared" si="3"/>
        <v>0</v>
      </c>
      <c r="I41" s="167"/>
      <c r="J41" s="167"/>
      <c r="K41" s="169"/>
      <c r="L41" s="169"/>
      <c r="M41" s="169"/>
      <c r="N41" s="170"/>
      <c r="O41" s="61">
        <v>0</v>
      </c>
    </row>
    <row r="42" spans="1:15" s="3" customFormat="1" ht="15" customHeight="1" x14ac:dyDescent="0.25">
      <c r="A42" s="204">
        <v>29</v>
      </c>
      <c r="B42" s="205" t="s">
        <v>96</v>
      </c>
      <c r="C42" s="206"/>
      <c r="D42" s="206"/>
      <c r="E42" s="207">
        <v>0</v>
      </c>
      <c r="F42" s="207"/>
      <c r="G42" s="207">
        <f t="shared" si="2"/>
        <v>0</v>
      </c>
      <c r="H42" s="208">
        <f t="shared" si="3"/>
        <v>0</v>
      </c>
      <c r="I42" s="207"/>
      <c r="J42" s="207"/>
      <c r="K42" s="209"/>
      <c r="L42" s="209"/>
      <c r="M42" s="209"/>
      <c r="N42" s="210"/>
      <c r="O42" s="61">
        <v>0</v>
      </c>
    </row>
    <row r="43" spans="1:15" s="3" customFormat="1" ht="15" customHeight="1" x14ac:dyDescent="0.25">
      <c r="A43" s="204">
        <v>30</v>
      </c>
      <c r="B43" s="205" t="s">
        <v>90</v>
      </c>
      <c r="C43" s="213"/>
      <c r="D43" s="213"/>
      <c r="E43" s="207">
        <v>0</v>
      </c>
      <c r="F43" s="207"/>
      <c r="G43" s="207">
        <f t="shared" si="2"/>
        <v>0</v>
      </c>
      <c r="H43" s="208">
        <f t="shared" si="3"/>
        <v>0</v>
      </c>
      <c r="I43" s="213"/>
      <c r="J43" s="213"/>
      <c r="K43" s="213"/>
      <c r="L43" s="213"/>
      <c r="M43" s="213"/>
      <c r="N43" s="213"/>
      <c r="O43" s="61">
        <v>0</v>
      </c>
    </row>
    <row r="44" spans="1:15" s="3" customFormat="1" ht="15" customHeight="1" x14ac:dyDescent="0.25">
      <c r="A44" s="219">
        <v>31</v>
      </c>
      <c r="B44" s="165" t="s">
        <v>91</v>
      </c>
      <c r="C44" s="229"/>
      <c r="D44" s="229"/>
      <c r="E44" s="167">
        <v>0.20833333333333334</v>
      </c>
      <c r="F44" s="167"/>
      <c r="G44" s="167">
        <f t="shared" ref="G44" si="4">D44-C44-O44-E44-F44</f>
        <v>-0.20833333333333334</v>
      </c>
      <c r="H44" s="168">
        <f t="shared" ref="H44" si="5">D44-C44-O44-E44-F44-G44</f>
        <v>0</v>
      </c>
      <c r="I44" s="229"/>
      <c r="J44" s="229"/>
      <c r="K44" s="229"/>
      <c r="L44" s="229"/>
      <c r="M44" s="229"/>
      <c r="N44" s="229"/>
      <c r="O44" s="61">
        <v>0</v>
      </c>
    </row>
    <row r="45" spans="1:15" ht="15" customHeight="1" x14ac:dyDescent="0.25">
      <c r="A45" s="94"/>
      <c r="B45" s="91"/>
      <c r="C45" s="84"/>
      <c r="D45" s="84"/>
      <c r="E45" s="85"/>
      <c r="F45" s="86"/>
      <c r="G45" s="87"/>
      <c r="H45" s="88"/>
      <c r="I45" s="73"/>
      <c r="J45" s="74"/>
      <c r="K45" s="10"/>
      <c r="L45" s="10"/>
      <c r="M45" s="10"/>
      <c r="N45" s="11"/>
      <c r="O45" s="61">
        <v>0</v>
      </c>
    </row>
    <row r="46" spans="1:15" ht="21.9" customHeight="1" x14ac:dyDescent="0.25">
      <c r="A46" s="260" t="s">
        <v>62</v>
      </c>
      <c r="B46" s="275"/>
      <c r="C46" s="276"/>
      <c r="D46" s="98"/>
      <c r="E46" s="99"/>
      <c r="F46" s="100">
        <f t="shared" ref="F46:M46" si="6">SUM(F13:F45)</f>
        <v>0</v>
      </c>
      <c r="G46" s="100">
        <f t="shared" si="6"/>
        <v>-4.3750000000000009</v>
      </c>
      <c r="H46" s="88">
        <f t="shared" si="6"/>
        <v>0</v>
      </c>
      <c r="I46" s="101">
        <f t="shared" si="6"/>
        <v>0</v>
      </c>
      <c r="J46" s="102">
        <f t="shared" si="6"/>
        <v>0</v>
      </c>
      <c r="K46" s="103">
        <f t="shared" si="6"/>
        <v>0</v>
      </c>
      <c r="L46" s="103">
        <f t="shared" si="6"/>
        <v>0</v>
      </c>
      <c r="M46" s="103">
        <f t="shared" si="6"/>
        <v>0</v>
      </c>
      <c r="N46" s="104" t="s">
        <v>63</v>
      </c>
    </row>
    <row r="47" spans="1:15" ht="21.9" customHeight="1" x14ac:dyDescent="0.25">
      <c r="A47" s="260" t="s">
        <v>64</v>
      </c>
      <c r="B47" s="275"/>
      <c r="C47" s="275"/>
      <c r="D47" s="275"/>
      <c r="E47" s="276"/>
      <c r="F47" s="105"/>
      <c r="G47" s="105"/>
      <c r="H47" s="106"/>
      <c r="I47" s="271">
        <f>I46-J46</f>
        <v>0</v>
      </c>
      <c r="J47" s="272"/>
      <c r="K47" s="107"/>
      <c r="L47" s="107"/>
      <c r="M47" s="107"/>
      <c r="N47" s="108"/>
    </row>
    <row r="48" spans="1:15" ht="24.9" customHeight="1" x14ac:dyDescent="0.25">
      <c r="A48" s="273" t="s">
        <v>65</v>
      </c>
      <c r="B48" s="274"/>
      <c r="C48" s="109" t="s">
        <v>66</v>
      </c>
      <c r="D48" s="109" t="s">
        <v>67</v>
      </c>
      <c r="E48" s="109"/>
      <c r="F48" s="268" t="s">
        <v>68</v>
      </c>
      <c r="G48" s="269"/>
      <c r="H48" s="270"/>
      <c r="I48" s="110"/>
      <c r="J48" s="111"/>
      <c r="K48" s="111"/>
      <c r="L48" s="111"/>
      <c r="M48" s="112"/>
      <c r="N48" s="113" t="s">
        <v>69</v>
      </c>
    </row>
    <row r="49" spans="1:14" ht="11.25" customHeight="1" x14ac:dyDescent="0.25">
      <c r="A49" s="193"/>
      <c r="B49" s="194"/>
      <c r="C49" s="109"/>
      <c r="D49" s="109"/>
      <c r="E49" s="109"/>
      <c r="F49" s="114" t="s">
        <v>70</v>
      </c>
      <c r="G49" s="115" t="s">
        <v>46</v>
      </c>
      <c r="H49" s="116" t="s">
        <v>71</v>
      </c>
      <c r="I49" s="117"/>
      <c r="J49" s="118"/>
      <c r="K49" s="118"/>
      <c r="L49" s="118"/>
      <c r="M49" s="119"/>
      <c r="N49" s="120"/>
    </row>
    <row r="50" spans="1:14" ht="24.9" customHeight="1" x14ac:dyDescent="0.25">
      <c r="A50" s="266">
        <v>0</v>
      </c>
      <c r="B50" s="267"/>
      <c r="C50" s="121">
        <v>159</v>
      </c>
      <c r="D50" s="122">
        <f>A50/C50</f>
        <v>0</v>
      </c>
      <c r="E50" s="122"/>
      <c r="F50" s="123"/>
      <c r="G50" s="124"/>
      <c r="H50" s="125"/>
      <c r="I50" s="126" t="s">
        <v>32</v>
      </c>
      <c r="J50" s="127"/>
      <c r="K50" s="127"/>
      <c r="L50" s="127"/>
      <c r="M50" s="128"/>
      <c r="N50" s="129"/>
    </row>
  </sheetData>
  <mergeCells count="18">
    <mergeCell ref="A4:E5"/>
    <mergeCell ref="A10:A11"/>
    <mergeCell ref="B10:B11"/>
    <mergeCell ref="L10:L11"/>
    <mergeCell ref="B9:H9"/>
    <mergeCell ref="A7:B7"/>
    <mergeCell ref="C7:G7"/>
    <mergeCell ref="O10:O11"/>
    <mergeCell ref="N10:N11"/>
    <mergeCell ref="M10:M11"/>
    <mergeCell ref="I47:J47"/>
    <mergeCell ref="A46:C46"/>
    <mergeCell ref="A12:E12"/>
    <mergeCell ref="A48:B48"/>
    <mergeCell ref="A50:B50"/>
    <mergeCell ref="F48:H48"/>
    <mergeCell ref="A47:E47"/>
    <mergeCell ref="G10:G11"/>
  </mergeCells>
  <phoneticPr fontId="0" type="noConversion"/>
  <pageMargins left="0.78740157480314965" right="0" top="0.39370078740157483" bottom="0.39370078740157483" header="0.51181102362204722" footer="0.51181102362204722"/>
  <pageSetup paperSize="9" scale="7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54"/>
  <sheetViews>
    <sheetView zoomScaleNormal="100" workbookViewId="0">
      <pane ySplit="11" topLeftCell="A27" activePane="bottomLeft" state="frozen"/>
      <selection activeCell="K52" sqref="K52"/>
      <selection pane="bottomLeft" activeCell="O44" sqref="O44:O47"/>
    </sheetView>
  </sheetViews>
  <sheetFormatPr defaultRowHeight="12.5" x14ac:dyDescent="0.25"/>
  <cols>
    <col min="1" max="1" width="6.6328125" customWidth="1"/>
    <col min="2" max="2" width="4.08984375" customWidth="1"/>
    <col min="3" max="8" width="6.6328125" customWidth="1"/>
    <col min="9" max="11" width="8.36328125" customWidth="1"/>
    <col min="12" max="12" width="10.453125" customWidth="1"/>
    <col min="13" max="13" width="8.36328125" customWidth="1"/>
    <col min="14" max="14" width="32.36328125" customWidth="1"/>
    <col min="15" max="15" width="7.36328125" style="5" customWidth="1"/>
  </cols>
  <sheetData>
    <row r="2" spans="1:17" ht="13" x14ac:dyDescent="0.3">
      <c r="A2" s="59"/>
      <c r="B2" s="58"/>
      <c r="H2" s="1" t="s">
        <v>0</v>
      </c>
      <c r="M2" s="3" t="s">
        <v>33</v>
      </c>
      <c r="N2" s="3" t="s">
        <v>34</v>
      </c>
    </row>
    <row r="3" spans="1:17" x14ac:dyDescent="0.25">
      <c r="H3" s="153" t="s">
        <v>1</v>
      </c>
      <c r="I3" s="4"/>
      <c r="J3" s="4"/>
      <c r="K3" s="4"/>
      <c r="L3" s="4"/>
      <c r="M3" s="188"/>
      <c r="N3" s="188" t="s">
        <v>35</v>
      </c>
    </row>
    <row r="4" spans="1:17" x14ac:dyDescent="0.25">
      <c r="A4" s="249" t="s">
        <v>2</v>
      </c>
      <c r="B4" s="277"/>
      <c r="C4" s="277"/>
      <c r="D4" s="277"/>
      <c r="E4" s="277"/>
      <c r="H4" s="154" t="s">
        <v>3</v>
      </c>
      <c r="I4" s="13"/>
      <c r="J4" s="190"/>
      <c r="K4" s="190"/>
      <c r="L4" s="190"/>
      <c r="M4" s="189"/>
      <c r="N4" s="188" t="s">
        <v>36</v>
      </c>
    </row>
    <row r="5" spans="1:17" ht="12.75" customHeight="1" x14ac:dyDescent="0.25">
      <c r="A5" s="277"/>
      <c r="B5" s="277"/>
      <c r="C5" s="277"/>
      <c r="D5" s="277"/>
      <c r="E5" s="277"/>
      <c r="H5" s="156"/>
      <c r="I5" s="13"/>
      <c r="J5" s="190"/>
      <c r="K5" s="190"/>
      <c r="L5" s="190"/>
      <c r="M5" s="203" t="s">
        <v>86</v>
      </c>
      <c r="N5" s="199"/>
      <c r="O5" s="200"/>
      <c r="P5" s="199"/>
    </row>
    <row r="6" spans="1:17" ht="13" x14ac:dyDescent="0.3">
      <c r="H6" s="157" t="s">
        <v>37</v>
      </c>
      <c r="I6" s="13"/>
      <c r="J6" s="190"/>
      <c r="K6" s="190"/>
      <c r="L6" s="190"/>
      <c r="M6" s="198" t="s">
        <v>87</v>
      </c>
      <c r="N6" s="201"/>
      <c r="O6" s="200"/>
      <c r="P6" s="199"/>
    </row>
    <row r="7" spans="1:17" ht="18" x14ac:dyDescent="0.4">
      <c r="A7" s="244">
        <f>Yhteensä!A7</f>
        <v>2023</v>
      </c>
      <c r="B7" s="282"/>
      <c r="C7" s="285" t="s">
        <v>80</v>
      </c>
      <c r="D7" s="286"/>
      <c r="E7" s="287"/>
      <c r="F7" s="287"/>
      <c r="G7" s="287"/>
      <c r="H7" s="157" t="s">
        <v>39</v>
      </c>
      <c r="I7" s="13"/>
      <c r="J7" s="190"/>
      <c r="K7" s="190"/>
      <c r="L7" s="190"/>
      <c r="M7" s="202" t="s">
        <v>85</v>
      </c>
      <c r="N7" s="199"/>
      <c r="O7" s="200"/>
      <c r="P7" s="199"/>
    </row>
    <row r="8" spans="1:17" x14ac:dyDescent="0.25">
      <c r="I8" s="8"/>
      <c r="J8" s="8"/>
      <c r="K8" s="8"/>
      <c r="L8" s="8"/>
      <c r="M8" s="8"/>
    </row>
    <row r="9" spans="1:17" ht="26.25" customHeight="1" x14ac:dyDescent="0.25">
      <c r="A9" s="18" t="s">
        <v>4</v>
      </c>
      <c r="B9" s="253" t="s">
        <v>89</v>
      </c>
      <c r="C9" s="253"/>
      <c r="D9" s="253"/>
      <c r="E9" s="253"/>
      <c r="F9" s="253"/>
      <c r="G9" s="253"/>
      <c r="H9" s="253"/>
      <c r="I9" s="131"/>
      <c r="J9" s="130"/>
      <c r="K9" s="195"/>
      <c r="L9" s="195"/>
      <c r="M9" s="195"/>
      <c r="N9" s="196"/>
    </row>
    <row r="10" spans="1:17" ht="13.5" customHeight="1" x14ac:dyDescent="0.25">
      <c r="A10" s="278" t="s">
        <v>40</v>
      </c>
      <c r="B10" s="280" t="s">
        <v>41</v>
      </c>
      <c r="C10" s="132" t="s">
        <v>42</v>
      </c>
      <c r="D10" s="132" t="s">
        <v>43</v>
      </c>
      <c r="E10" s="133" t="s">
        <v>44</v>
      </c>
      <c r="F10" s="134" t="s">
        <v>45</v>
      </c>
      <c r="G10" s="283" t="s">
        <v>46</v>
      </c>
      <c r="H10" s="135" t="s">
        <v>47</v>
      </c>
      <c r="I10" s="136" t="s">
        <v>48</v>
      </c>
      <c r="J10" s="137" t="s">
        <v>48</v>
      </c>
      <c r="K10" s="191" t="s">
        <v>49</v>
      </c>
      <c r="L10" s="258" t="s">
        <v>12</v>
      </c>
      <c r="M10" s="258" t="s">
        <v>50</v>
      </c>
      <c r="N10" s="257" t="s">
        <v>51</v>
      </c>
      <c r="O10" s="256" t="s">
        <v>52</v>
      </c>
      <c r="P10" s="2"/>
      <c r="Q10" s="2"/>
    </row>
    <row r="11" spans="1:17" x14ac:dyDescent="0.25">
      <c r="A11" s="292"/>
      <c r="B11" s="293"/>
      <c r="C11" s="138" t="s">
        <v>53</v>
      </c>
      <c r="D11" s="138" t="s">
        <v>53</v>
      </c>
      <c r="E11" s="139" t="s">
        <v>54</v>
      </c>
      <c r="F11" s="140" t="s">
        <v>55</v>
      </c>
      <c r="G11" s="284"/>
      <c r="H11" s="141" t="s">
        <v>56</v>
      </c>
      <c r="I11" s="142" t="s">
        <v>57</v>
      </c>
      <c r="J11" s="143" t="s">
        <v>58</v>
      </c>
      <c r="K11" s="144" t="s">
        <v>59</v>
      </c>
      <c r="L11" s="259"/>
      <c r="M11" s="259"/>
      <c r="N11" s="257"/>
      <c r="O11" s="256"/>
    </row>
    <row r="12" spans="1:17" ht="15" customHeight="1" x14ac:dyDescent="0.25">
      <c r="A12" s="288"/>
      <c r="B12" s="289"/>
      <c r="C12" s="289"/>
      <c r="D12" s="290"/>
      <c r="E12" s="291"/>
      <c r="F12" s="145"/>
      <c r="G12" s="146"/>
      <c r="H12" s="147"/>
      <c r="I12" s="148"/>
      <c r="J12" s="149"/>
      <c r="K12" s="150"/>
      <c r="L12" s="150"/>
      <c r="M12" s="150"/>
      <c r="N12" s="151" t="s">
        <v>73</v>
      </c>
      <c r="O12" s="97"/>
    </row>
    <row r="13" spans="1:17" ht="15" customHeight="1" x14ac:dyDescent="0.25">
      <c r="A13" s="94"/>
      <c r="B13" s="9"/>
      <c r="C13" s="84"/>
      <c r="D13" s="84"/>
      <c r="E13" s="85">
        <v>0</v>
      </c>
      <c r="F13" s="86"/>
      <c r="G13" s="87">
        <f>D13-C13-O13-E13-F13</f>
        <v>0</v>
      </c>
      <c r="H13" s="88">
        <f>D13-C13-O13-E13-F13-G13</f>
        <v>0</v>
      </c>
      <c r="I13" s="73"/>
      <c r="J13" s="74"/>
      <c r="K13" s="10"/>
      <c r="L13" s="10"/>
      <c r="M13" s="10"/>
      <c r="N13" s="12"/>
      <c r="O13" s="61">
        <v>0</v>
      </c>
    </row>
    <row r="14" spans="1:17" ht="15" customHeight="1" x14ac:dyDescent="0.25">
      <c r="A14" s="94"/>
      <c r="B14" s="9"/>
      <c r="C14" s="84"/>
      <c r="D14" s="84"/>
      <c r="E14" s="85">
        <v>0</v>
      </c>
      <c r="F14" s="86"/>
      <c r="G14" s="87">
        <f>D14-C14-O14-E14-F14</f>
        <v>0</v>
      </c>
      <c r="H14" s="88">
        <f>D14-C14-O14-E14-F14-G14</f>
        <v>0</v>
      </c>
      <c r="I14" s="73"/>
      <c r="J14" s="74"/>
      <c r="K14" s="10"/>
      <c r="L14" s="10"/>
      <c r="M14" s="10"/>
      <c r="N14" s="11"/>
      <c r="O14" s="61">
        <v>0</v>
      </c>
    </row>
    <row r="15" spans="1:17" ht="15" customHeight="1" x14ac:dyDescent="0.25">
      <c r="A15" s="94"/>
      <c r="B15" s="9"/>
      <c r="C15" s="84"/>
      <c r="D15" s="84"/>
      <c r="E15" s="85"/>
      <c r="F15" s="85"/>
      <c r="G15" s="85"/>
      <c r="H15" s="88"/>
      <c r="I15" s="85"/>
      <c r="J15" s="85"/>
      <c r="K15" s="10"/>
      <c r="L15" s="10"/>
      <c r="M15" s="10"/>
      <c r="N15" s="11" t="s">
        <v>32</v>
      </c>
      <c r="O15" s="61">
        <v>0</v>
      </c>
    </row>
    <row r="16" spans="1:17" s="3" customFormat="1" ht="15" customHeight="1" x14ac:dyDescent="0.25">
      <c r="A16" s="204"/>
      <c r="B16" s="205"/>
      <c r="C16" s="206"/>
      <c r="D16" s="206"/>
      <c r="E16" s="207"/>
      <c r="F16" s="207"/>
      <c r="G16" s="207"/>
      <c r="H16" s="208"/>
      <c r="I16" s="207"/>
      <c r="J16" s="207"/>
      <c r="K16" s="209"/>
      <c r="L16" s="209"/>
      <c r="M16" s="209"/>
      <c r="N16" s="210"/>
      <c r="O16" s="61">
        <v>0</v>
      </c>
    </row>
    <row r="17" spans="1:15" s="3" customFormat="1" ht="15" customHeight="1" x14ac:dyDescent="0.25">
      <c r="A17" s="219">
        <v>1</v>
      </c>
      <c r="B17" s="165" t="s">
        <v>92</v>
      </c>
      <c r="C17" s="166"/>
      <c r="D17" s="166"/>
      <c r="E17" s="167">
        <v>0.20833333333333334</v>
      </c>
      <c r="F17" s="167"/>
      <c r="G17" s="167">
        <f t="shared" ref="G17:G48" si="0">D17-C17-O17-E17-F17</f>
        <v>-0.20833333333333334</v>
      </c>
      <c r="H17" s="168">
        <f t="shared" ref="H17:H48" si="1">D17-C17-O17-E17-F17-G17</f>
        <v>0</v>
      </c>
      <c r="I17" s="167"/>
      <c r="J17" s="167"/>
      <c r="K17" s="169"/>
      <c r="L17" s="169"/>
      <c r="M17" s="169"/>
      <c r="N17" s="170"/>
      <c r="O17" s="61">
        <v>0</v>
      </c>
    </row>
    <row r="18" spans="1:15" s="3" customFormat="1" ht="15" customHeight="1" x14ac:dyDescent="0.25">
      <c r="A18" s="219">
        <v>2</v>
      </c>
      <c r="B18" s="165" t="s">
        <v>93</v>
      </c>
      <c r="C18" s="166"/>
      <c r="D18" s="166"/>
      <c r="E18" s="167">
        <v>0.20833333333333334</v>
      </c>
      <c r="F18" s="167"/>
      <c r="G18" s="167">
        <f t="shared" ref="G18:G45" si="2">D18-C18-O18-E18-F18</f>
        <v>-0.20833333333333334</v>
      </c>
      <c r="H18" s="168">
        <f t="shared" ref="H18:H45" si="3">D18-C18-O18-E18-F18-G18</f>
        <v>0</v>
      </c>
      <c r="I18" s="167"/>
      <c r="J18" s="167"/>
      <c r="K18" s="169"/>
      <c r="L18" s="169"/>
      <c r="M18" s="169"/>
      <c r="N18" s="170"/>
      <c r="O18" s="61">
        <v>0</v>
      </c>
    </row>
    <row r="19" spans="1:15" s="3" customFormat="1" ht="15" customHeight="1" x14ac:dyDescent="0.25">
      <c r="A19" s="219">
        <v>3</v>
      </c>
      <c r="B19" s="165" t="s">
        <v>94</v>
      </c>
      <c r="C19" s="166"/>
      <c r="D19" s="166"/>
      <c r="E19" s="167">
        <v>0.20833333333333334</v>
      </c>
      <c r="F19" s="167"/>
      <c r="G19" s="167">
        <f t="shared" si="2"/>
        <v>-0.20833333333333334</v>
      </c>
      <c r="H19" s="168">
        <f t="shared" si="3"/>
        <v>0</v>
      </c>
      <c r="I19" s="167"/>
      <c r="J19" s="167"/>
      <c r="K19" s="169"/>
      <c r="L19" s="169"/>
      <c r="M19" s="169"/>
      <c r="N19" s="170"/>
      <c r="O19" s="61">
        <v>0</v>
      </c>
    </row>
    <row r="20" spans="1:15" s="3" customFormat="1" ht="15" customHeight="1" x14ac:dyDescent="0.25">
      <c r="A20" s="219">
        <v>4</v>
      </c>
      <c r="B20" s="165" t="s">
        <v>95</v>
      </c>
      <c r="C20" s="166"/>
      <c r="D20" s="166"/>
      <c r="E20" s="167">
        <v>0.20833333333333334</v>
      </c>
      <c r="F20" s="167"/>
      <c r="G20" s="167">
        <f t="shared" si="2"/>
        <v>-0.20833333333333334</v>
      </c>
      <c r="H20" s="168">
        <f t="shared" si="3"/>
        <v>0</v>
      </c>
      <c r="I20" s="167"/>
      <c r="J20" s="167"/>
      <c r="K20" s="169"/>
      <c r="L20" s="169"/>
      <c r="M20" s="169"/>
      <c r="N20" s="170"/>
      <c r="O20" s="61">
        <v>0</v>
      </c>
    </row>
    <row r="21" spans="1:15" s="3" customFormat="1" ht="15" customHeight="1" x14ac:dyDescent="0.25">
      <c r="A21" s="204">
        <v>5</v>
      </c>
      <c r="B21" s="205" t="s">
        <v>96</v>
      </c>
      <c r="C21" s="206"/>
      <c r="D21" s="206"/>
      <c r="E21" s="207">
        <v>0</v>
      </c>
      <c r="F21" s="207"/>
      <c r="G21" s="207">
        <f t="shared" si="2"/>
        <v>0</v>
      </c>
      <c r="H21" s="208">
        <f t="shared" si="3"/>
        <v>0</v>
      </c>
      <c r="I21" s="207"/>
      <c r="J21" s="207"/>
      <c r="K21" s="209"/>
      <c r="L21" s="209"/>
      <c r="M21" s="209"/>
      <c r="N21" s="210"/>
      <c r="O21" s="61">
        <v>0</v>
      </c>
    </row>
    <row r="22" spans="1:15" s="3" customFormat="1" ht="15" customHeight="1" x14ac:dyDescent="0.25">
      <c r="A22" s="204">
        <v>6</v>
      </c>
      <c r="B22" s="205" t="s">
        <v>90</v>
      </c>
      <c r="C22" s="206"/>
      <c r="D22" s="206"/>
      <c r="E22" s="207">
        <v>0</v>
      </c>
      <c r="F22" s="207"/>
      <c r="G22" s="207">
        <f t="shared" si="2"/>
        <v>0</v>
      </c>
      <c r="H22" s="208">
        <f t="shared" si="3"/>
        <v>0</v>
      </c>
      <c r="I22" s="207"/>
      <c r="J22" s="207"/>
      <c r="K22" s="209"/>
      <c r="L22" s="209"/>
      <c r="M22" s="209"/>
      <c r="N22" s="210"/>
      <c r="O22" s="61">
        <v>0</v>
      </c>
    </row>
    <row r="23" spans="1:15" s="3" customFormat="1" ht="15" customHeight="1" x14ac:dyDescent="0.25">
      <c r="A23" s="219">
        <v>7</v>
      </c>
      <c r="B23" s="165" t="s">
        <v>91</v>
      </c>
      <c r="C23" s="166"/>
      <c r="D23" s="166"/>
      <c r="E23" s="167">
        <v>0.20833333333333334</v>
      </c>
      <c r="F23" s="167"/>
      <c r="G23" s="167">
        <f t="shared" si="2"/>
        <v>-0.20833333333333334</v>
      </c>
      <c r="H23" s="168">
        <f t="shared" si="3"/>
        <v>0</v>
      </c>
      <c r="I23" s="167"/>
      <c r="J23" s="167"/>
      <c r="K23" s="169"/>
      <c r="L23" s="169"/>
      <c r="M23" s="169"/>
      <c r="N23" s="170"/>
      <c r="O23" s="61">
        <v>0</v>
      </c>
    </row>
    <row r="24" spans="1:15" s="3" customFormat="1" ht="15" customHeight="1" x14ac:dyDescent="0.25">
      <c r="A24" s="219">
        <v>8</v>
      </c>
      <c r="B24" s="165" t="s">
        <v>92</v>
      </c>
      <c r="C24" s="166"/>
      <c r="D24" s="166"/>
      <c r="E24" s="167">
        <v>0.20833333333333334</v>
      </c>
      <c r="F24" s="167"/>
      <c r="G24" s="167">
        <f t="shared" si="2"/>
        <v>-0.20833333333333334</v>
      </c>
      <c r="H24" s="168">
        <f t="shared" si="3"/>
        <v>0</v>
      </c>
      <c r="I24" s="167"/>
      <c r="J24" s="167"/>
      <c r="K24" s="169"/>
      <c r="L24" s="169"/>
      <c r="M24" s="169"/>
      <c r="N24" s="170"/>
      <c r="O24" s="61">
        <v>0</v>
      </c>
    </row>
    <row r="25" spans="1:15" s="3" customFormat="1" ht="15" customHeight="1" x14ac:dyDescent="0.25">
      <c r="A25" s="219">
        <v>9</v>
      </c>
      <c r="B25" s="165" t="s">
        <v>93</v>
      </c>
      <c r="C25" s="166"/>
      <c r="D25" s="166"/>
      <c r="E25" s="167">
        <v>0.20833333333333334</v>
      </c>
      <c r="F25" s="167"/>
      <c r="G25" s="167">
        <f t="shared" si="2"/>
        <v>-0.20833333333333334</v>
      </c>
      <c r="H25" s="168">
        <f t="shared" si="3"/>
        <v>0</v>
      </c>
      <c r="I25" s="167"/>
      <c r="J25" s="167"/>
      <c r="K25" s="169"/>
      <c r="L25" s="169"/>
      <c r="M25" s="169"/>
      <c r="N25" s="170"/>
      <c r="O25" s="61">
        <v>0</v>
      </c>
    </row>
    <row r="26" spans="1:15" s="3" customFormat="1" ht="15" customHeight="1" x14ac:dyDescent="0.25">
      <c r="A26" s="219">
        <v>10</v>
      </c>
      <c r="B26" s="165" t="s">
        <v>94</v>
      </c>
      <c r="C26" s="166"/>
      <c r="D26" s="166"/>
      <c r="E26" s="167">
        <v>0.20833333333333334</v>
      </c>
      <c r="F26" s="167"/>
      <c r="G26" s="167">
        <f t="shared" si="2"/>
        <v>-0.20833333333333334</v>
      </c>
      <c r="H26" s="168">
        <f t="shared" si="3"/>
        <v>0</v>
      </c>
      <c r="I26" s="167"/>
      <c r="J26" s="167"/>
      <c r="K26" s="169"/>
      <c r="L26" s="169"/>
      <c r="M26" s="169"/>
      <c r="N26" s="170"/>
      <c r="O26" s="61">
        <v>0</v>
      </c>
    </row>
    <row r="27" spans="1:15" s="3" customFormat="1" ht="15" customHeight="1" x14ac:dyDescent="0.25">
      <c r="A27" s="219">
        <v>11</v>
      </c>
      <c r="B27" s="165" t="s">
        <v>95</v>
      </c>
      <c r="C27" s="166"/>
      <c r="D27" s="166"/>
      <c r="E27" s="167">
        <v>0.20833333333333334</v>
      </c>
      <c r="F27" s="167"/>
      <c r="G27" s="167">
        <f t="shared" si="2"/>
        <v>-0.20833333333333334</v>
      </c>
      <c r="H27" s="168">
        <f t="shared" si="3"/>
        <v>0</v>
      </c>
      <c r="I27" s="167"/>
      <c r="J27" s="167"/>
      <c r="K27" s="169"/>
      <c r="L27" s="169"/>
      <c r="M27" s="169"/>
      <c r="N27" s="170"/>
      <c r="O27" s="61">
        <v>0</v>
      </c>
    </row>
    <row r="28" spans="1:15" s="3" customFormat="1" ht="15" customHeight="1" x14ac:dyDescent="0.25">
      <c r="A28" s="204">
        <v>12</v>
      </c>
      <c r="B28" s="205" t="s">
        <v>96</v>
      </c>
      <c r="C28" s="206"/>
      <c r="D28" s="206"/>
      <c r="E28" s="207">
        <v>0</v>
      </c>
      <c r="F28" s="207"/>
      <c r="G28" s="207">
        <f t="shared" si="2"/>
        <v>0</v>
      </c>
      <c r="H28" s="208">
        <f t="shared" si="3"/>
        <v>0</v>
      </c>
      <c r="I28" s="207"/>
      <c r="J28" s="207"/>
      <c r="K28" s="209"/>
      <c r="L28" s="209"/>
      <c r="M28" s="209"/>
      <c r="N28" s="210" t="s">
        <v>32</v>
      </c>
      <c r="O28" s="61">
        <v>0</v>
      </c>
    </row>
    <row r="29" spans="1:15" s="3" customFormat="1" ht="15" customHeight="1" x14ac:dyDescent="0.25">
      <c r="A29" s="204">
        <v>13</v>
      </c>
      <c r="B29" s="205" t="s">
        <v>90</v>
      </c>
      <c r="C29" s="206"/>
      <c r="D29" s="206"/>
      <c r="E29" s="207">
        <v>0</v>
      </c>
      <c r="F29" s="207"/>
      <c r="G29" s="207">
        <f t="shared" si="2"/>
        <v>0</v>
      </c>
      <c r="H29" s="208">
        <f t="shared" si="3"/>
        <v>0</v>
      </c>
      <c r="I29" s="207"/>
      <c r="J29" s="207"/>
      <c r="K29" s="209"/>
      <c r="L29" s="209"/>
      <c r="M29" s="209"/>
      <c r="N29" s="210" t="s">
        <v>32</v>
      </c>
      <c r="O29" s="61">
        <v>0</v>
      </c>
    </row>
    <row r="30" spans="1:15" s="3" customFormat="1" ht="15" customHeight="1" x14ac:dyDescent="0.25">
      <c r="A30" s="219">
        <v>14</v>
      </c>
      <c r="B30" s="165" t="s">
        <v>91</v>
      </c>
      <c r="C30" s="166"/>
      <c r="D30" s="166"/>
      <c r="E30" s="167">
        <v>0.20833333333333334</v>
      </c>
      <c r="F30" s="167"/>
      <c r="G30" s="167">
        <f t="shared" si="2"/>
        <v>-0.20833333333333334</v>
      </c>
      <c r="H30" s="168">
        <f t="shared" si="3"/>
        <v>0</v>
      </c>
      <c r="I30" s="167"/>
      <c r="J30" s="167"/>
      <c r="K30" s="169"/>
      <c r="L30" s="169"/>
      <c r="M30" s="169"/>
      <c r="N30" s="170" t="s">
        <v>32</v>
      </c>
      <c r="O30" s="61">
        <v>0</v>
      </c>
    </row>
    <row r="31" spans="1:15" s="3" customFormat="1" ht="15" customHeight="1" x14ac:dyDescent="0.25">
      <c r="A31" s="219">
        <v>15</v>
      </c>
      <c r="B31" s="165" t="s">
        <v>92</v>
      </c>
      <c r="C31" s="166"/>
      <c r="D31" s="166"/>
      <c r="E31" s="167">
        <v>0.20833333333333334</v>
      </c>
      <c r="F31" s="167"/>
      <c r="G31" s="167">
        <f t="shared" si="2"/>
        <v>-0.20833333333333334</v>
      </c>
      <c r="H31" s="168">
        <f t="shared" si="3"/>
        <v>0</v>
      </c>
      <c r="I31" s="167"/>
      <c r="J31" s="167"/>
      <c r="K31" s="169"/>
      <c r="L31" s="169"/>
      <c r="M31" s="169"/>
      <c r="N31" s="170"/>
      <c r="O31" s="61">
        <v>0</v>
      </c>
    </row>
    <row r="32" spans="1:15" s="3" customFormat="1" ht="15" customHeight="1" x14ac:dyDescent="0.25">
      <c r="A32" s="219">
        <v>16</v>
      </c>
      <c r="B32" s="165" t="s">
        <v>93</v>
      </c>
      <c r="C32" s="166"/>
      <c r="D32" s="166"/>
      <c r="E32" s="167">
        <v>0.20833333333333334</v>
      </c>
      <c r="F32" s="167"/>
      <c r="G32" s="167">
        <f t="shared" si="2"/>
        <v>-0.20833333333333334</v>
      </c>
      <c r="H32" s="168">
        <f t="shared" si="3"/>
        <v>0</v>
      </c>
      <c r="I32" s="167"/>
      <c r="J32" s="167"/>
      <c r="K32" s="169"/>
      <c r="L32" s="169"/>
      <c r="M32" s="169"/>
      <c r="N32" s="170"/>
      <c r="O32" s="61">
        <v>0</v>
      </c>
    </row>
    <row r="33" spans="1:15" s="3" customFormat="1" ht="15" customHeight="1" x14ac:dyDescent="0.25">
      <c r="A33" s="219">
        <v>17</v>
      </c>
      <c r="B33" s="165" t="s">
        <v>94</v>
      </c>
      <c r="C33" s="166"/>
      <c r="D33" s="166"/>
      <c r="E33" s="167">
        <v>0.20833333333333334</v>
      </c>
      <c r="F33" s="167"/>
      <c r="G33" s="167">
        <f t="shared" si="2"/>
        <v>-0.20833333333333334</v>
      </c>
      <c r="H33" s="168">
        <f t="shared" si="3"/>
        <v>0</v>
      </c>
      <c r="I33" s="167"/>
      <c r="J33" s="167"/>
      <c r="K33" s="169"/>
      <c r="L33" s="169"/>
      <c r="M33" s="169"/>
      <c r="N33" s="170"/>
      <c r="O33" s="61">
        <v>0</v>
      </c>
    </row>
    <row r="34" spans="1:15" s="3" customFormat="1" ht="15" customHeight="1" x14ac:dyDescent="0.25">
      <c r="A34" s="219">
        <v>18</v>
      </c>
      <c r="B34" s="165" t="s">
        <v>95</v>
      </c>
      <c r="C34" s="166"/>
      <c r="D34" s="166"/>
      <c r="E34" s="167">
        <v>0.20833333333333334</v>
      </c>
      <c r="F34" s="167"/>
      <c r="G34" s="167">
        <f t="shared" si="2"/>
        <v>-0.20833333333333334</v>
      </c>
      <c r="H34" s="168">
        <f t="shared" si="3"/>
        <v>0</v>
      </c>
      <c r="I34" s="167"/>
      <c r="J34" s="167"/>
      <c r="K34" s="169"/>
      <c r="L34" s="169"/>
      <c r="M34" s="169"/>
      <c r="N34" s="170"/>
      <c r="O34" s="61">
        <v>0</v>
      </c>
    </row>
    <row r="35" spans="1:15" s="3" customFormat="1" ht="15" customHeight="1" x14ac:dyDescent="0.25">
      <c r="A35" s="204">
        <v>19</v>
      </c>
      <c r="B35" s="205" t="s">
        <v>96</v>
      </c>
      <c r="C35" s="206"/>
      <c r="D35" s="206"/>
      <c r="E35" s="207">
        <v>0</v>
      </c>
      <c r="F35" s="207"/>
      <c r="G35" s="207">
        <f t="shared" si="2"/>
        <v>0</v>
      </c>
      <c r="H35" s="208">
        <f t="shared" si="3"/>
        <v>0</v>
      </c>
      <c r="I35" s="207"/>
      <c r="J35" s="207"/>
      <c r="K35" s="209"/>
      <c r="L35" s="209"/>
      <c r="M35" s="209"/>
      <c r="N35" s="210"/>
      <c r="O35" s="61">
        <v>0</v>
      </c>
    </row>
    <row r="36" spans="1:15" s="3" customFormat="1" ht="15" customHeight="1" x14ac:dyDescent="0.25">
      <c r="A36" s="204">
        <v>20</v>
      </c>
      <c r="B36" s="205" t="s">
        <v>90</v>
      </c>
      <c r="C36" s="206"/>
      <c r="D36" s="206"/>
      <c r="E36" s="207">
        <v>0</v>
      </c>
      <c r="F36" s="207"/>
      <c r="G36" s="207">
        <f t="shared" si="2"/>
        <v>0</v>
      </c>
      <c r="H36" s="208">
        <f t="shared" si="3"/>
        <v>0</v>
      </c>
      <c r="I36" s="207"/>
      <c r="J36" s="207"/>
      <c r="K36" s="209"/>
      <c r="L36" s="209"/>
      <c r="M36" s="209"/>
      <c r="N36" s="210" t="s">
        <v>32</v>
      </c>
      <c r="O36" s="61">
        <v>0</v>
      </c>
    </row>
    <row r="37" spans="1:15" s="3" customFormat="1" ht="15" customHeight="1" x14ac:dyDescent="0.25">
      <c r="A37" s="219">
        <v>21</v>
      </c>
      <c r="B37" s="165" t="s">
        <v>91</v>
      </c>
      <c r="C37" s="166"/>
      <c r="D37" s="166"/>
      <c r="E37" s="167">
        <v>0.20833333333333334</v>
      </c>
      <c r="F37" s="167"/>
      <c r="G37" s="167">
        <f t="shared" si="2"/>
        <v>-0.20833333333333334</v>
      </c>
      <c r="H37" s="168">
        <f t="shared" si="3"/>
        <v>0</v>
      </c>
      <c r="I37" s="167"/>
      <c r="J37" s="167"/>
      <c r="K37" s="169"/>
      <c r="L37" s="169"/>
      <c r="M37" s="169"/>
      <c r="N37" s="170" t="s">
        <v>32</v>
      </c>
      <c r="O37" s="61">
        <v>0</v>
      </c>
    </row>
    <row r="38" spans="1:15" s="3" customFormat="1" ht="15" customHeight="1" x14ac:dyDescent="0.25">
      <c r="A38" s="219">
        <v>22</v>
      </c>
      <c r="B38" s="165" t="s">
        <v>92</v>
      </c>
      <c r="C38" s="166"/>
      <c r="D38" s="166"/>
      <c r="E38" s="167">
        <v>0.20833333333333334</v>
      </c>
      <c r="F38" s="167"/>
      <c r="G38" s="167">
        <f t="shared" si="2"/>
        <v>-0.20833333333333334</v>
      </c>
      <c r="H38" s="168">
        <f t="shared" si="3"/>
        <v>0</v>
      </c>
      <c r="I38" s="167"/>
      <c r="J38" s="167"/>
      <c r="K38" s="169"/>
      <c r="L38" s="169"/>
      <c r="M38" s="169"/>
      <c r="N38" s="170"/>
      <c r="O38" s="61">
        <v>0</v>
      </c>
    </row>
    <row r="39" spans="1:15" s="3" customFormat="1" ht="15" customHeight="1" x14ac:dyDescent="0.25">
      <c r="A39" s="219">
        <v>23</v>
      </c>
      <c r="B39" s="165" t="s">
        <v>93</v>
      </c>
      <c r="C39" s="166"/>
      <c r="D39" s="166"/>
      <c r="E39" s="167">
        <v>0.20833333333333334</v>
      </c>
      <c r="F39" s="167"/>
      <c r="G39" s="167">
        <f>D39-C39-O39-E39-F39</f>
        <v>-0.20833333333333334</v>
      </c>
      <c r="H39" s="168">
        <f t="shared" si="3"/>
        <v>0</v>
      </c>
      <c r="I39" s="167"/>
      <c r="J39" s="167"/>
      <c r="K39" s="169"/>
      <c r="L39" s="169"/>
      <c r="M39" s="169"/>
      <c r="N39" s="170"/>
      <c r="O39" s="61">
        <v>0</v>
      </c>
    </row>
    <row r="40" spans="1:15" s="3" customFormat="1" ht="15" customHeight="1" x14ac:dyDescent="0.25">
      <c r="A40" s="219">
        <v>24</v>
      </c>
      <c r="B40" s="165" t="s">
        <v>94</v>
      </c>
      <c r="C40" s="166"/>
      <c r="D40" s="166"/>
      <c r="E40" s="167">
        <v>0.20833333333333334</v>
      </c>
      <c r="F40" s="167"/>
      <c r="G40" s="167">
        <f t="shared" si="2"/>
        <v>-0.20833333333333334</v>
      </c>
      <c r="H40" s="168">
        <f t="shared" si="3"/>
        <v>0</v>
      </c>
      <c r="I40" s="167"/>
      <c r="J40" s="167"/>
      <c r="K40" s="169"/>
      <c r="L40" s="169"/>
      <c r="M40" s="169"/>
      <c r="N40" s="170"/>
      <c r="O40" s="61">
        <v>0</v>
      </c>
    </row>
    <row r="41" spans="1:15" s="3" customFormat="1" ht="15" customHeight="1" x14ac:dyDescent="0.25">
      <c r="A41" s="219">
        <v>25</v>
      </c>
      <c r="B41" s="165" t="s">
        <v>95</v>
      </c>
      <c r="C41" s="166"/>
      <c r="D41" s="166"/>
      <c r="E41" s="167">
        <v>0.20833333333333334</v>
      </c>
      <c r="F41" s="167"/>
      <c r="G41" s="167">
        <f t="shared" si="2"/>
        <v>-0.20833333333333334</v>
      </c>
      <c r="H41" s="168">
        <f t="shared" si="3"/>
        <v>0</v>
      </c>
      <c r="I41" s="167"/>
      <c r="J41" s="167"/>
      <c r="K41" s="169"/>
      <c r="L41" s="169"/>
      <c r="M41" s="169"/>
      <c r="N41" s="170"/>
      <c r="O41" s="61">
        <v>0</v>
      </c>
    </row>
    <row r="42" spans="1:15" s="3" customFormat="1" ht="15" customHeight="1" x14ac:dyDescent="0.25">
      <c r="A42" s="204">
        <v>26</v>
      </c>
      <c r="B42" s="205" t="s">
        <v>96</v>
      </c>
      <c r="C42" s="206"/>
      <c r="D42" s="206"/>
      <c r="E42" s="207">
        <v>0</v>
      </c>
      <c r="F42" s="207"/>
      <c r="G42" s="207">
        <f t="shared" si="2"/>
        <v>0</v>
      </c>
      <c r="H42" s="208">
        <f t="shared" si="3"/>
        <v>0</v>
      </c>
      <c r="I42" s="207"/>
      <c r="J42" s="207"/>
      <c r="K42" s="209"/>
      <c r="L42" s="209"/>
      <c r="M42" s="209"/>
      <c r="N42" s="210" t="s">
        <v>32</v>
      </c>
      <c r="O42" s="61">
        <v>0</v>
      </c>
    </row>
    <row r="43" spans="1:15" s="3" customFormat="1" ht="15" customHeight="1" x14ac:dyDescent="0.25">
      <c r="A43" s="212">
        <v>27</v>
      </c>
      <c r="B43" s="205" t="s">
        <v>90</v>
      </c>
      <c r="C43" s="206"/>
      <c r="D43" s="206"/>
      <c r="E43" s="207">
        <v>0</v>
      </c>
      <c r="F43" s="207"/>
      <c r="G43" s="207">
        <f t="shared" si="2"/>
        <v>0</v>
      </c>
      <c r="H43" s="208">
        <f t="shared" si="3"/>
        <v>0</v>
      </c>
      <c r="I43" s="207"/>
      <c r="J43" s="207"/>
      <c r="K43" s="209"/>
      <c r="L43" s="209"/>
      <c r="M43" s="209"/>
      <c r="N43" s="210"/>
      <c r="O43" s="61">
        <v>0</v>
      </c>
    </row>
    <row r="44" spans="1:15" s="3" customFormat="1" ht="15" customHeight="1" x14ac:dyDescent="0.25">
      <c r="A44" s="221">
        <v>28</v>
      </c>
      <c r="B44" s="165" t="s">
        <v>91</v>
      </c>
      <c r="C44" s="166"/>
      <c r="D44" s="166"/>
      <c r="E44" s="167">
        <v>0.20833333333333334</v>
      </c>
      <c r="F44" s="167"/>
      <c r="G44" s="167">
        <f t="shared" si="2"/>
        <v>-0.20833333333333334</v>
      </c>
      <c r="H44" s="168">
        <f t="shared" si="3"/>
        <v>0</v>
      </c>
      <c r="I44" s="167"/>
      <c r="J44" s="167"/>
      <c r="K44" s="169"/>
      <c r="L44" s="169"/>
      <c r="M44" s="169"/>
      <c r="N44" s="170" t="s">
        <v>32</v>
      </c>
      <c r="O44" s="61">
        <v>0</v>
      </c>
    </row>
    <row r="45" spans="1:15" s="3" customFormat="1" ht="15" customHeight="1" x14ac:dyDescent="0.25">
      <c r="A45" s="221">
        <v>29</v>
      </c>
      <c r="B45" s="165" t="s">
        <v>92</v>
      </c>
      <c r="C45" s="166"/>
      <c r="D45" s="166"/>
      <c r="E45" s="167">
        <v>0.20833333333333334</v>
      </c>
      <c r="F45" s="167"/>
      <c r="G45" s="167">
        <f t="shared" si="2"/>
        <v>-0.20833333333333334</v>
      </c>
      <c r="H45" s="168">
        <f t="shared" si="3"/>
        <v>0</v>
      </c>
      <c r="I45" s="167"/>
      <c r="J45" s="167"/>
      <c r="K45" s="169"/>
      <c r="L45" s="169"/>
      <c r="M45" s="169"/>
      <c r="N45" s="170"/>
      <c r="O45" s="61">
        <v>0</v>
      </c>
    </row>
    <row r="46" spans="1:15" s="3" customFormat="1" ht="15" customHeight="1" x14ac:dyDescent="0.25">
      <c r="A46" s="221">
        <v>30</v>
      </c>
      <c r="B46" s="165" t="s">
        <v>93</v>
      </c>
      <c r="C46" s="166"/>
      <c r="D46" s="166"/>
      <c r="E46" s="167">
        <v>0.20833333333333334</v>
      </c>
      <c r="F46" s="167"/>
      <c r="G46" s="167">
        <f t="shared" si="0"/>
        <v>-0.20833333333333334</v>
      </c>
      <c r="H46" s="168">
        <f t="shared" si="1"/>
        <v>0</v>
      </c>
      <c r="I46" s="167"/>
      <c r="J46" s="167"/>
      <c r="K46" s="169"/>
      <c r="L46" s="169"/>
      <c r="M46" s="169"/>
      <c r="N46" s="170"/>
      <c r="O46" s="61">
        <v>0</v>
      </c>
    </row>
    <row r="47" spans="1:15" s="3" customFormat="1" ht="15" customHeight="1" x14ac:dyDescent="0.25">
      <c r="A47" s="221">
        <v>31</v>
      </c>
      <c r="B47" s="165" t="s">
        <v>94</v>
      </c>
      <c r="C47" s="166"/>
      <c r="D47" s="166"/>
      <c r="E47" s="167">
        <v>0.20833333333333334</v>
      </c>
      <c r="F47" s="167"/>
      <c r="G47" s="167">
        <f t="shared" ref="G47" si="4">D47-C47-O47-E47-F47</f>
        <v>-0.20833333333333334</v>
      </c>
      <c r="H47" s="168">
        <f t="shared" ref="H47" si="5">D47-C47-O47-E47-F47-G47</f>
        <v>0</v>
      </c>
      <c r="I47" s="167"/>
      <c r="J47" s="167"/>
      <c r="K47" s="169"/>
      <c r="L47" s="169"/>
      <c r="M47" s="169"/>
      <c r="N47" s="170"/>
      <c r="O47" s="61">
        <v>0</v>
      </c>
    </row>
    <row r="48" spans="1:15" s="3" customFormat="1" ht="15" customHeight="1" x14ac:dyDescent="0.25">
      <c r="A48" s="181"/>
      <c r="B48" s="91"/>
      <c r="C48" s="84"/>
      <c r="D48" s="84"/>
      <c r="E48" s="85"/>
      <c r="F48" s="85"/>
      <c r="G48" s="85">
        <f t="shared" si="0"/>
        <v>0</v>
      </c>
      <c r="H48" s="88">
        <f t="shared" si="1"/>
        <v>0</v>
      </c>
      <c r="I48" s="85"/>
      <c r="J48" s="85"/>
      <c r="K48" s="10"/>
      <c r="L48" s="10"/>
      <c r="M48" s="10"/>
      <c r="N48" s="11"/>
      <c r="O48" s="61">
        <v>0</v>
      </c>
    </row>
    <row r="49" spans="1:15" s="3" customFormat="1" ht="15" customHeight="1" x14ac:dyDescent="0.25">
      <c r="A49" s="180"/>
      <c r="O49" s="5"/>
    </row>
    <row r="50" spans="1:15" ht="21.9" customHeight="1" x14ac:dyDescent="0.25">
      <c r="A50" s="260" t="s">
        <v>62</v>
      </c>
      <c r="B50" s="275"/>
      <c r="C50" s="276"/>
      <c r="D50" s="98"/>
      <c r="E50" s="99"/>
      <c r="F50" s="100">
        <f t="shared" ref="F50:M50" si="6">SUM(F13:F48)</f>
        <v>0</v>
      </c>
      <c r="G50" s="100">
        <f t="shared" si="6"/>
        <v>-4.791666666666667</v>
      </c>
      <c r="H50" s="88">
        <f t="shared" si="6"/>
        <v>0</v>
      </c>
      <c r="I50" s="101">
        <f t="shared" si="6"/>
        <v>0</v>
      </c>
      <c r="J50" s="102">
        <f t="shared" si="6"/>
        <v>0</v>
      </c>
      <c r="K50" s="103">
        <f t="shared" si="6"/>
        <v>0</v>
      </c>
      <c r="L50" s="103">
        <f t="shared" si="6"/>
        <v>0</v>
      </c>
      <c r="M50" s="103">
        <f t="shared" si="6"/>
        <v>0</v>
      </c>
      <c r="N50" s="104" t="s">
        <v>63</v>
      </c>
    </row>
    <row r="51" spans="1:15" ht="21.9" customHeight="1" x14ac:dyDescent="0.25">
      <c r="A51" s="260" t="s">
        <v>64</v>
      </c>
      <c r="B51" s="275"/>
      <c r="C51" s="275"/>
      <c r="D51" s="275"/>
      <c r="E51" s="276"/>
      <c r="F51" s="105"/>
      <c r="G51" s="105"/>
      <c r="H51" s="106"/>
      <c r="I51" s="271">
        <f>I50-J50</f>
        <v>0</v>
      </c>
      <c r="J51" s="272"/>
      <c r="K51" s="107"/>
      <c r="L51" s="107"/>
      <c r="M51" s="107"/>
      <c r="N51" s="108"/>
    </row>
    <row r="52" spans="1:15" ht="24.9" customHeight="1" x14ac:dyDescent="0.25">
      <c r="A52" s="273" t="s">
        <v>65</v>
      </c>
      <c r="B52" s="274"/>
      <c r="C52" s="109" t="s">
        <v>66</v>
      </c>
      <c r="D52" s="109" t="s">
        <v>67</v>
      </c>
      <c r="E52" s="109"/>
      <c r="F52" s="268" t="s">
        <v>68</v>
      </c>
      <c r="G52" s="269"/>
      <c r="H52" s="270"/>
      <c r="I52" s="110"/>
      <c r="J52" s="111"/>
      <c r="K52" s="111"/>
      <c r="L52" s="111"/>
      <c r="M52" s="112"/>
      <c r="N52" s="113" t="s">
        <v>69</v>
      </c>
    </row>
    <row r="53" spans="1:15" ht="11.25" customHeight="1" x14ac:dyDescent="0.25">
      <c r="A53" s="193"/>
      <c r="B53" s="194"/>
      <c r="C53" s="109"/>
      <c r="D53" s="109"/>
      <c r="E53" s="109"/>
      <c r="F53" s="114" t="s">
        <v>70</v>
      </c>
      <c r="G53" s="115" t="s">
        <v>46</v>
      </c>
      <c r="H53" s="116" t="s">
        <v>71</v>
      </c>
      <c r="I53" s="117"/>
      <c r="J53" s="118"/>
      <c r="K53" s="118"/>
      <c r="L53" s="118"/>
      <c r="M53" s="119"/>
      <c r="N53" s="120"/>
    </row>
    <row r="54" spans="1:15" ht="24.9" customHeight="1" x14ac:dyDescent="0.25">
      <c r="A54" s="266">
        <v>0</v>
      </c>
      <c r="B54" s="267"/>
      <c r="C54" s="121">
        <v>159</v>
      </c>
      <c r="D54" s="122">
        <f>A54/C54</f>
        <v>0</v>
      </c>
      <c r="E54" s="122"/>
      <c r="F54" s="123"/>
      <c r="G54" s="124"/>
      <c r="H54" s="125"/>
      <c r="I54" s="126" t="s">
        <v>32</v>
      </c>
      <c r="J54" s="127"/>
      <c r="K54" s="127"/>
      <c r="L54" s="127"/>
      <c r="M54" s="128"/>
      <c r="N54" s="129"/>
    </row>
  </sheetData>
  <mergeCells count="18">
    <mergeCell ref="O10:O11"/>
    <mergeCell ref="N10:N11"/>
    <mergeCell ref="A52:B52"/>
    <mergeCell ref="A10:A11"/>
    <mergeCell ref="B10:B11"/>
    <mergeCell ref="A50:C50"/>
    <mergeCell ref="L10:L11"/>
    <mergeCell ref="M10:M11"/>
    <mergeCell ref="A54:B54"/>
    <mergeCell ref="F52:H52"/>
    <mergeCell ref="I51:J51"/>
    <mergeCell ref="A4:E5"/>
    <mergeCell ref="A12:E12"/>
    <mergeCell ref="A51:E51"/>
    <mergeCell ref="B9:H9"/>
    <mergeCell ref="A7:B7"/>
    <mergeCell ref="G10:G11"/>
    <mergeCell ref="C7:G7"/>
  </mergeCells>
  <phoneticPr fontId="0" type="noConversion"/>
  <pageMargins left="0.78740157480314965" right="0" top="0.39370078740157483" bottom="0.39370078740157483" header="0.51181102362204722" footer="0.51181102362204722"/>
  <pageSetup paperSize="9" scale="65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8681415A586F84BADFEA9346D3F0753" ma:contentTypeVersion="16" ma:contentTypeDescription="Luo uusi asiakirja." ma:contentTypeScope="" ma:versionID="5e8fa83286fd9c1744d7702ac854911d">
  <xsd:schema xmlns:xsd="http://www.w3.org/2001/XMLSchema" xmlns:xs="http://www.w3.org/2001/XMLSchema" xmlns:p="http://schemas.microsoft.com/office/2006/metadata/properties" xmlns:ns2="ddca4793-604d-49fc-bd6b-a2cec6ffced8" xmlns:ns3="2077efc9-eb12-4342-b385-625bde89f6d0" targetNamespace="http://schemas.microsoft.com/office/2006/metadata/properties" ma:root="true" ma:fieldsID="3884a3e91a7454195428cf6a7cb064e6" ns2:_="" ns3:_="">
    <xsd:import namespace="ddca4793-604d-49fc-bd6b-a2cec6ffced8"/>
    <xsd:import namespace="2077efc9-eb12-4342-b385-625bde89f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a4793-604d-49fc-bd6b-a2cec6f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c50367f4-e896-4cf5-99f1-7b619c192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7efc9-eb12-4342-b385-625bde89f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f37696-f8a3-4642-a10b-0c7dbdcc31f2}" ma:internalName="TaxCatchAll" ma:showField="CatchAllData" ma:web="2077efc9-eb12-4342-b385-625bde89f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ca4793-604d-49fc-bd6b-a2cec6ffced8">
      <Terms xmlns="http://schemas.microsoft.com/office/infopath/2007/PartnerControls"/>
    </lcf76f155ced4ddcb4097134ff3c332f>
    <TaxCatchAll xmlns="2077efc9-eb12-4342-b385-625bde89f6d0" xsi:nil="true"/>
  </documentManagement>
</p:properties>
</file>

<file path=customXml/itemProps1.xml><?xml version="1.0" encoding="utf-8"?>
<ds:datastoreItem xmlns:ds="http://schemas.openxmlformats.org/officeDocument/2006/customXml" ds:itemID="{2EADEEAB-0041-4F62-9891-6E2D358F4A94}"/>
</file>

<file path=customXml/itemProps2.xml><?xml version="1.0" encoding="utf-8"?>
<ds:datastoreItem xmlns:ds="http://schemas.openxmlformats.org/officeDocument/2006/customXml" ds:itemID="{1000DB76-6A39-4B0C-B9C8-59025BA8A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D6CC1-353F-405C-BB87-A38D06C6AC5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155298-c8cc-4e40-b4b7-12e270a3650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Yhteensä</vt:lpstr>
      <vt:lpstr>tammi</vt:lpstr>
      <vt:lpstr>helmi</vt:lpstr>
      <vt:lpstr>maalis</vt:lpstr>
      <vt:lpstr>huhti</vt:lpstr>
      <vt:lpstr>touko</vt:lpstr>
      <vt:lpstr>kesä</vt:lpstr>
      <vt:lpstr>heinä</vt:lpstr>
      <vt:lpstr>elo</vt:lpstr>
      <vt:lpstr>syys</vt:lpstr>
      <vt:lpstr>loka</vt:lpstr>
      <vt:lpstr>marras</vt:lpstr>
      <vt:lpstr>joulu</vt:lpstr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Heinonen</dc:creator>
  <cp:keywords>Työaikaseuranta_2013</cp:keywords>
  <dc:description/>
  <cp:lastModifiedBy>Sami Hätälä</cp:lastModifiedBy>
  <cp:revision/>
  <cp:lastPrinted>2022-10-03T11:52:45Z</cp:lastPrinted>
  <dcterms:created xsi:type="dcterms:W3CDTF">2000-01-24T14:00:27Z</dcterms:created>
  <dcterms:modified xsi:type="dcterms:W3CDTF">2022-12-21T12:17:43Z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0x010100E8681415A586F84BADFEA9346D3F0753</vt:lpwstr>
  </property>
</Properties>
</file>