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rjo.hulkko\Documents\Puijo Wolley\Budjetointia\"/>
    </mc:Choice>
  </mc:AlternateContent>
  <xr:revisionPtr revIDLastSave="0" documentId="13_ncr:1_{A8829170-3524-4069-A301-A71E1FD5EE16}" xr6:coauthVersionLast="47" xr6:coauthVersionMax="47" xr10:uidLastSave="{00000000-0000-0000-0000-000000000000}"/>
  <bookViews>
    <workbookView xWindow="-120" yWindow="-120" windowWidth="25440" windowHeight="15270" xr2:uid="{62C2070B-58F1-4F89-A1CC-1FFC84909B08}"/>
  </bookViews>
  <sheets>
    <sheet name="2026-2027" sheetId="1" r:id="rId1"/>
    <sheet name="Tuloslaskelm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 l="1"/>
  <c r="F32" i="1"/>
  <c r="F31" i="1"/>
  <c r="F9" i="1"/>
  <c r="F10" i="1"/>
  <c r="F8" i="1"/>
  <c r="F38" i="1" l="1"/>
  <c r="F16" i="1"/>
  <c r="F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Pirjo Hulkko</author>
  </authors>
  <commentList>
    <comment ref="C8" authorId="0" shapeId="0" xr:uid="{E98B467E-FA18-4EB6-BF3A-735227E89301}">
      <text>
        <r>
          <rPr>
            <b/>
            <sz val="9"/>
            <color indexed="81"/>
            <rFont val="Tahoma"/>
            <family val="2"/>
          </rPr>
          <t>Pirjo Hulkko:</t>
        </r>
        <r>
          <rPr>
            <sz val="9"/>
            <color indexed="81"/>
            <rFont val="Tahoma"/>
            <family val="2"/>
          </rPr>
          <t xml:space="preserve">
Palaajamäärä</t>
        </r>
      </text>
    </comment>
    <comment ref="D8" authorId="0" shapeId="0" xr:uid="{C75FC10B-D454-4864-8AB1-98280BF9AC9A}">
      <text>
        <r>
          <rPr>
            <b/>
            <sz val="9"/>
            <color indexed="81"/>
            <rFont val="Tahoma"/>
            <family val="2"/>
          </rPr>
          <t>Pirjo Hulkko:</t>
        </r>
        <r>
          <rPr>
            <sz val="9"/>
            <color indexed="81"/>
            <rFont val="Tahoma"/>
            <family val="2"/>
          </rPr>
          <t xml:space="preserve">
Kausimaksuosuus</t>
        </r>
      </text>
    </comment>
    <comment ref="E8" authorId="0" shapeId="0" xr:uid="{175C679C-B308-41F6-9F2C-A5DBD423BCD9}">
      <text>
        <r>
          <rPr>
            <b/>
            <sz val="9"/>
            <color indexed="81"/>
            <rFont val="Tahoma"/>
            <charset val="1"/>
          </rPr>
          <t>Pirjo Hulkko:</t>
        </r>
        <r>
          <rPr>
            <sz val="9"/>
            <color indexed="81"/>
            <rFont val="Tahoma"/>
            <charset val="1"/>
          </rPr>
          <t xml:space="preserve">
Laskutus kuukaudet ovat 10, jos kaikki aloittaa elokuussa)</t>
        </r>
      </text>
    </comment>
    <comment ref="C10" authorId="0" shapeId="0" xr:uid="{01334E2E-0D51-4933-92F8-A9716A4F6626}">
      <text>
        <r>
          <rPr>
            <b/>
            <sz val="9"/>
            <color indexed="81"/>
            <rFont val="Tahoma"/>
            <family val="2"/>
          </rPr>
          <t>Pirjo Hulkko:</t>
        </r>
        <r>
          <rPr>
            <sz val="9"/>
            <color indexed="81"/>
            <rFont val="Tahoma"/>
            <family val="2"/>
          </rPr>
          <t xml:space="preserve">
Kotipelien määrä</t>
        </r>
      </text>
    </comment>
  </commentList>
</comments>
</file>

<file path=xl/sharedStrings.xml><?xml version="1.0" encoding="utf-8"?>
<sst xmlns="http://schemas.openxmlformats.org/spreadsheetml/2006/main" count="105" uniqueCount="100">
  <si>
    <t>Puijo Wolley Juniorit</t>
  </si>
  <si>
    <t>Tulot</t>
  </si>
  <si>
    <t>Menot</t>
  </si>
  <si>
    <t>Vieraspelien ruokakulut</t>
  </si>
  <si>
    <t>Kaudenpäättäjäiset</t>
  </si>
  <si>
    <t>Power Cup joukkuemaksu</t>
  </si>
  <si>
    <t>Saldo kauden lopussa</t>
  </si>
  <si>
    <t>Tuomaripalkkiot kotipelistä</t>
  </si>
  <si>
    <t>Tämä selviää lopullisesti vasta syksyllä, kun uuden kauden joukkuejako on selvillä</t>
  </si>
  <si>
    <t>Joukkue</t>
  </si>
  <si>
    <t>Yhteistyösopimukset</t>
  </si>
  <si>
    <t>Talkootuotot</t>
  </si>
  <si>
    <t>Lisäkausimaksut</t>
  </si>
  <si>
    <t>Kirjaa pelaajaarvio * joukkueen osuuskausimaksusta *10 krt</t>
  </si>
  <si>
    <t>Salivuokrat, valmennus</t>
  </si>
  <si>
    <t>Peliasut ja painatukset</t>
  </si>
  <si>
    <t>Power Cup bussimatka  (arvio)</t>
  </si>
  <si>
    <t>Power Cup valmentaja  ja huoltaja x * xxx €</t>
  </si>
  <si>
    <t>Power Cup passi laskutus pelaajilta</t>
  </si>
  <si>
    <t>Vieraspelien matkakulut, km korvaus</t>
  </si>
  <si>
    <t>Vieraspelien bussivuokrat</t>
  </si>
  <si>
    <t>Sarjamaksut</t>
  </si>
  <si>
    <t>Vieraspelien majoitukset</t>
  </si>
  <si>
    <t>Myyntiatavara ostot</t>
  </si>
  <si>
    <t>Power Cup passimaksut xx * xxx</t>
  </si>
  <si>
    <t>Budjetointi vaiheessa oltava nolla.</t>
  </si>
  <si>
    <t>Lisää tälle riville summa, jos näyttää että tulot eivät riitä kuluihin</t>
  </si>
  <si>
    <t>Myyntitavaratuotto, bruttomyynti</t>
  </si>
  <si>
    <t>Muut tulot</t>
  </si>
  <si>
    <t>Katso toteutuneita tuloja ja kuluja Netvisorista tuloslaskelmalta.</t>
  </si>
  <si>
    <t>Kahvio- ja ruokamyyntitulot kotipeleistä</t>
  </si>
  <si>
    <t>Salimaksut, kotipelit</t>
  </si>
  <si>
    <t>Kotipelien kahvio- ja ruokaostot</t>
  </si>
  <si>
    <t>Kausimaksut, joukkueen osuus</t>
  </si>
  <si>
    <t>Puijo Wolley Juniorit ry</t>
  </si>
  <si>
    <t>Tuloslaskelma</t>
  </si>
  <si>
    <t>Päivämääräväli</t>
  </si>
  <si>
    <t>01.07.2024 - 30.06.2025</t>
  </si>
  <si>
    <t>Jaksolta</t>
  </si>
  <si>
    <t>Edellinen tilikausi</t>
  </si>
  <si>
    <t>Tili</t>
  </si>
  <si>
    <t>Varsinainen toiminta</t>
  </si>
  <si>
    <t>Tuotot</t>
  </si>
  <si>
    <t>3012 Kausimaksut, joukkue</t>
  </si>
  <si>
    <t>3022 Kahviotulot</t>
  </si>
  <si>
    <t>3030 Yhteistyösopimukset</t>
  </si>
  <si>
    <t>3040 Power Cup passitulot</t>
  </si>
  <si>
    <t>3090 Muut tulot</t>
  </si>
  <si>
    <t>Kulut</t>
  </si>
  <si>
    <t>Varsinaisen toiminnan kulut</t>
  </si>
  <si>
    <t>4002 Salivuokrat, valmennus</t>
  </si>
  <si>
    <t>4003 Salivuokrat, pelit</t>
  </si>
  <si>
    <t>4004 Peliasut, painatukset</t>
  </si>
  <si>
    <t>4005 Sarjamaksut</t>
  </si>
  <si>
    <t>4006 Seurasiirrot, farmisopimukset</t>
  </si>
  <si>
    <t>4010 PowerCup menot</t>
  </si>
  <si>
    <t>4013 Kahvio- ja ruokamyyntiostot</t>
  </si>
  <si>
    <t>Henkilöstökulut</t>
  </si>
  <si>
    <t>Palkkiot</t>
  </si>
  <si>
    <t>5200 Tuomaripalkkiot</t>
  </si>
  <si>
    <t>Muut kulut</t>
  </si>
  <si>
    <t>Ajoneuvokulut</t>
  </si>
  <si>
    <t>7520 Ajoneuvovuokrat</t>
  </si>
  <si>
    <t>7530 Ajoneuvojen polttoaine</t>
  </si>
  <si>
    <t>Matkakulut</t>
  </si>
  <si>
    <t>7830 Ruokailut matkalla</t>
  </si>
  <si>
    <t>7860 Muut matkakulut</t>
  </si>
  <si>
    <t>7870 Kilometrikorvaukset, päivärahat</t>
  </si>
  <si>
    <t>Muut hallintokulut</t>
  </si>
  <si>
    <t>8560 Rahaliikenteen kulut</t>
  </si>
  <si>
    <t>Varainhankinta</t>
  </si>
  <si>
    <t>3201 Talkootuotot</t>
  </si>
  <si>
    <t>3203 Myyntitavaratuotot</t>
  </si>
  <si>
    <t>4102 Myyntitavaraostot</t>
  </si>
  <si>
    <t>Tilikauden tulos</t>
  </si>
  <si>
    <t>9999 Siirtyvä saldo</t>
  </si>
  <si>
    <t>Tilikauden ylijäämä (alijäämä)</t>
  </si>
  <si>
    <t>Muut mahdolliset kulut (lääkintä, rahaliikenne kulut)</t>
  </si>
  <si>
    <t>Oikean puoleinen sarake on koko edellinen tilikausi.</t>
  </si>
  <si>
    <t>A junnut</t>
  </si>
  <si>
    <t>B- ja C junnut</t>
  </si>
  <si>
    <t>D pojat (3 harjoitusta/vk)</t>
  </si>
  <si>
    <t>D tytöt (3 harjoitusta/vk)</t>
  </si>
  <si>
    <t>E junnut</t>
  </si>
  <si>
    <t>F junnut</t>
  </si>
  <si>
    <t>Kausi</t>
  </si>
  <si>
    <t>kk</t>
  </si>
  <si>
    <t>Toisella välilehdellä malli tuloslaskelma!</t>
  </si>
  <si>
    <t>Tässä esimerkki yhden joukkueen tuloslaskelmasta.</t>
  </si>
  <si>
    <t>Siirtyneet varat 1.7.2026</t>
  </si>
  <si>
    <t>100 € - 130 € (v.2026)</t>
  </si>
  <si>
    <t>Kausimaksut joukkueelle 2026-2027</t>
  </si>
  <si>
    <t>8680 Muut hallintokulut</t>
  </si>
  <si>
    <t>8650 Kokous- ja neuvottelukulut</t>
  </si>
  <si>
    <t>4008 Pelaaja/valmentajapassit</t>
  </si>
  <si>
    <t>4000 Osanottomaksu kulut</t>
  </si>
  <si>
    <t>3035 Asustevälitystuotot</t>
  </si>
  <si>
    <t>01.07.2025 - 29.4.2026</t>
  </si>
  <si>
    <t>01.07.2025 - 30.06.2026</t>
  </si>
  <si>
    <t>Tuomarin km-korvaus ja päiväraha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</si>
</sst>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0" borderId="0" xfId="0" applyFont="1"/>
    <xf numFmtId="164" fontId="1" fillId="0" borderId="0" xfId="0" applyNumberFormat="1" applyFont="1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1" fillId="3" borderId="0" xfId="0" applyFont="1" applyFill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4" fontId="6" fillId="0" borderId="0" xfId="0" applyNumberFormat="1" applyFont="1"/>
    <xf numFmtId="4" fontId="0" fillId="0" borderId="0" xfId="0" applyNumberFormat="1"/>
    <xf numFmtId="4" fontId="0" fillId="0" borderId="1" xfId="0" applyNumberFormat="1" applyBorder="1"/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0" fillId="5" borderId="0" xfId="0" applyFill="1"/>
    <xf numFmtId="0" fontId="7" fillId="0" borderId="0" xfId="0" applyFont="1"/>
    <xf numFmtId="0" fontId="8" fillId="0" borderId="0" xfId="0" applyFont="1" applyAlignment="1">
      <alignment vertical="center" wrapText="1"/>
    </xf>
    <xf numFmtId="0" fontId="8" fillId="4" borderId="0" xfId="0" applyFont="1" applyFill="1" applyAlignment="1">
      <alignment vertical="center" wrapText="1"/>
    </xf>
    <xf numFmtId="2" fontId="9" fillId="0" borderId="0" xfId="0" applyNumberFormat="1" applyFont="1" applyAlignment="1">
      <alignment vertical="center"/>
    </xf>
    <xf numFmtId="2" fontId="9" fillId="4" borderId="0" xfId="0" applyNumberFormat="1" applyFont="1" applyFill="1" applyAlignment="1">
      <alignment vertical="center"/>
    </xf>
    <xf numFmtId="0" fontId="0" fillId="5" borderId="0" xfId="0" applyFill="1" applyAlignment="1">
      <alignment horizontal="right"/>
    </xf>
    <xf numFmtId="4" fontId="0" fillId="6" borderId="0" xfId="0" applyNumberForma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AB456-8730-44D5-BBFD-16F7A51A97B7}">
  <dimension ref="A3:R40"/>
  <sheetViews>
    <sheetView tabSelected="1" zoomScale="118" zoomScaleNormal="118" workbookViewId="0">
      <selection activeCell="B25" sqref="B25"/>
    </sheetView>
  </sheetViews>
  <sheetFormatPr defaultRowHeight="15" x14ac:dyDescent="0.25"/>
  <cols>
    <col min="1" max="1" width="9.140625" customWidth="1"/>
    <col min="2" max="2" width="40.85546875" customWidth="1"/>
    <col min="3" max="3" width="6.7109375" style="12" customWidth="1"/>
    <col min="4" max="4" width="7.42578125" customWidth="1"/>
    <col min="5" max="5" width="7.7109375" customWidth="1"/>
    <col min="6" max="6" width="9.42578125" style="16" customWidth="1"/>
    <col min="7" max="7" width="2.7109375" style="1" customWidth="1"/>
    <col min="15" max="15" width="11.42578125" customWidth="1"/>
    <col min="16" max="16" width="25.85546875" customWidth="1"/>
    <col min="17" max="17" width="13.7109375" customWidth="1"/>
  </cols>
  <sheetData>
    <row r="3" spans="1:18" s="9" customFormat="1" ht="18.75" x14ac:dyDescent="0.3">
      <c r="A3" s="9" t="s">
        <v>0</v>
      </c>
      <c r="C3" s="11"/>
      <c r="F3" s="15"/>
      <c r="G3" s="10"/>
      <c r="H3" s="9" t="s">
        <v>87</v>
      </c>
    </row>
    <row r="5" spans="1:18" x14ac:dyDescent="0.25">
      <c r="A5" s="8" t="s">
        <v>9</v>
      </c>
      <c r="B5" s="7"/>
    </row>
    <row r="7" spans="1:18" x14ac:dyDescent="0.25">
      <c r="A7" s="3" t="s">
        <v>1</v>
      </c>
      <c r="B7" t="s">
        <v>89</v>
      </c>
      <c r="F7" s="16">
        <v>0</v>
      </c>
      <c r="H7" t="s">
        <v>8</v>
      </c>
    </row>
    <row r="8" spans="1:18" x14ac:dyDescent="0.25">
      <c r="B8" t="s">
        <v>33</v>
      </c>
      <c r="C8" s="12">
        <v>0</v>
      </c>
      <c r="D8" s="20">
        <v>0</v>
      </c>
      <c r="E8">
        <v>10</v>
      </c>
      <c r="F8" s="16">
        <f>C8*D8*E8</f>
        <v>0</v>
      </c>
      <c r="H8" t="s">
        <v>13</v>
      </c>
      <c r="P8" s="20" t="s">
        <v>91</v>
      </c>
      <c r="Q8" s="26" t="s">
        <v>85</v>
      </c>
      <c r="R8" s="26" t="s">
        <v>86</v>
      </c>
    </row>
    <row r="9" spans="1:18" ht="12.75" customHeight="1" x14ac:dyDescent="0.25">
      <c r="B9" t="s">
        <v>12</v>
      </c>
      <c r="C9" s="12">
        <v>0</v>
      </c>
      <c r="D9" s="5">
        <v>0</v>
      </c>
      <c r="F9" s="27">
        <f>C9*D9</f>
        <v>0</v>
      </c>
      <c r="H9" t="s">
        <v>26</v>
      </c>
      <c r="P9" s="22" t="s">
        <v>79</v>
      </c>
      <c r="Q9" s="24">
        <v>275</v>
      </c>
      <c r="R9" s="16">
        <v>27.5</v>
      </c>
    </row>
    <row r="10" spans="1:18" ht="12.75" customHeight="1" x14ac:dyDescent="0.25">
      <c r="B10" t="s">
        <v>30</v>
      </c>
      <c r="C10" s="12">
        <v>0</v>
      </c>
      <c r="D10" s="5">
        <v>0</v>
      </c>
      <c r="F10" s="16">
        <f>C10*D10</f>
        <v>0</v>
      </c>
      <c r="P10" s="22" t="s">
        <v>80</v>
      </c>
      <c r="Q10" s="24">
        <v>310</v>
      </c>
      <c r="R10" s="16">
        <v>31</v>
      </c>
    </row>
    <row r="11" spans="1:18" ht="12.75" customHeight="1" x14ac:dyDescent="0.25">
      <c r="B11" t="s">
        <v>10</v>
      </c>
      <c r="C11" s="12">
        <v>0</v>
      </c>
      <c r="D11" s="5">
        <v>0</v>
      </c>
      <c r="F11" s="16">
        <v>0</v>
      </c>
      <c r="P11" s="22" t="s">
        <v>81</v>
      </c>
      <c r="Q11" s="24">
        <v>310</v>
      </c>
      <c r="R11" s="16">
        <v>31</v>
      </c>
    </row>
    <row r="12" spans="1:18" ht="12.75" customHeight="1" x14ac:dyDescent="0.25">
      <c r="B12" t="s">
        <v>11</v>
      </c>
      <c r="C12" s="12">
        <v>0</v>
      </c>
      <c r="D12" s="5">
        <v>0</v>
      </c>
      <c r="F12" s="16">
        <v>0</v>
      </c>
      <c r="P12" s="23" t="s">
        <v>82</v>
      </c>
      <c r="Q12" s="25">
        <v>310</v>
      </c>
      <c r="R12" s="16">
        <v>31</v>
      </c>
    </row>
    <row r="13" spans="1:18" ht="12.75" customHeight="1" x14ac:dyDescent="0.25">
      <c r="B13" t="s">
        <v>27</v>
      </c>
      <c r="C13" s="12">
        <v>0</v>
      </c>
      <c r="D13" s="5">
        <v>0</v>
      </c>
      <c r="F13" s="16">
        <v>0</v>
      </c>
      <c r="P13" s="22" t="s">
        <v>83</v>
      </c>
      <c r="Q13" s="24">
        <v>120</v>
      </c>
      <c r="R13" s="16">
        <v>12</v>
      </c>
    </row>
    <row r="14" spans="1:18" ht="12.75" customHeight="1" x14ac:dyDescent="0.25">
      <c r="B14" t="s">
        <v>28</v>
      </c>
      <c r="C14" s="12">
        <v>0</v>
      </c>
      <c r="D14" s="5">
        <v>0</v>
      </c>
      <c r="F14" s="16">
        <v>0</v>
      </c>
      <c r="P14" s="22" t="s">
        <v>84</v>
      </c>
      <c r="Q14" s="24">
        <v>80</v>
      </c>
      <c r="R14" s="16">
        <v>8</v>
      </c>
    </row>
    <row r="15" spans="1:18" ht="12.75" customHeight="1" x14ac:dyDescent="0.25">
      <c r="B15" s="2" t="s">
        <v>18</v>
      </c>
      <c r="C15" s="13">
        <v>0</v>
      </c>
      <c r="D15" s="6">
        <v>0</v>
      </c>
      <c r="E15" s="2"/>
      <c r="F15" s="17">
        <v>0</v>
      </c>
    </row>
    <row r="16" spans="1:18" x14ac:dyDescent="0.25">
      <c r="F16" s="16">
        <f>SUM(F7:F15)</f>
        <v>0</v>
      </c>
    </row>
    <row r="18" spans="1:8" x14ac:dyDescent="0.25">
      <c r="A18" s="3" t="s">
        <v>2</v>
      </c>
      <c r="B18" t="s">
        <v>14</v>
      </c>
      <c r="F18" s="16">
        <v>0</v>
      </c>
      <c r="H18" t="s">
        <v>29</v>
      </c>
    </row>
    <row r="19" spans="1:8" x14ac:dyDescent="0.25">
      <c r="B19" t="s">
        <v>31</v>
      </c>
      <c r="F19" s="16">
        <v>0</v>
      </c>
    </row>
    <row r="20" spans="1:8" x14ac:dyDescent="0.25">
      <c r="B20" t="s">
        <v>32</v>
      </c>
      <c r="F20" s="16">
        <v>0</v>
      </c>
    </row>
    <row r="21" spans="1:8" x14ac:dyDescent="0.25">
      <c r="B21" t="s">
        <v>21</v>
      </c>
      <c r="F21" s="16">
        <v>0</v>
      </c>
    </row>
    <row r="22" spans="1:8" x14ac:dyDescent="0.25">
      <c r="B22" t="s">
        <v>7</v>
      </c>
      <c r="F22" s="16">
        <v>0</v>
      </c>
    </row>
    <row r="23" spans="1:8" x14ac:dyDescent="0.25">
      <c r="B23" t="s">
        <v>99</v>
      </c>
      <c r="F23" s="16">
        <v>0</v>
      </c>
    </row>
    <row r="24" spans="1:8" x14ac:dyDescent="0.25">
      <c r="B24" t="s">
        <v>15</v>
      </c>
      <c r="F24" s="16">
        <v>0</v>
      </c>
    </row>
    <row r="25" spans="1:8" x14ac:dyDescent="0.25">
      <c r="B25" t="s">
        <v>19</v>
      </c>
      <c r="F25" s="16">
        <v>0</v>
      </c>
    </row>
    <row r="26" spans="1:8" x14ac:dyDescent="0.25">
      <c r="B26" t="s">
        <v>20</v>
      </c>
      <c r="F26" s="16">
        <v>0</v>
      </c>
    </row>
    <row r="27" spans="1:8" x14ac:dyDescent="0.25">
      <c r="B27" t="s">
        <v>3</v>
      </c>
      <c r="F27" s="16">
        <v>0</v>
      </c>
    </row>
    <row r="28" spans="1:8" x14ac:dyDescent="0.25">
      <c r="B28" t="s">
        <v>22</v>
      </c>
      <c r="F28" s="16">
        <v>0</v>
      </c>
    </row>
    <row r="29" spans="1:8" x14ac:dyDescent="0.25">
      <c r="B29" t="s">
        <v>4</v>
      </c>
      <c r="F29" s="16">
        <v>0</v>
      </c>
    </row>
    <row r="30" spans="1:8" x14ac:dyDescent="0.25">
      <c r="B30" t="s">
        <v>5</v>
      </c>
      <c r="F30" s="16">
        <v>0</v>
      </c>
      <c r="H30" t="s">
        <v>90</v>
      </c>
    </row>
    <row r="31" spans="1:8" x14ac:dyDescent="0.25">
      <c r="B31" t="s">
        <v>16</v>
      </c>
      <c r="C31" s="12">
        <v>0</v>
      </c>
      <c r="D31" s="5">
        <v>0</v>
      </c>
      <c r="F31" s="16">
        <f>C31*D31</f>
        <v>0</v>
      </c>
    </row>
    <row r="32" spans="1:8" x14ac:dyDescent="0.25">
      <c r="B32" t="s">
        <v>17</v>
      </c>
      <c r="C32" s="12">
        <v>0</v>
      </c>
      <c r="D32" s="5">
        <v>0</v>
      </c>
      <c r="F32" s="16">
        <f>C32*D32</f>
        <v>0</v>
      </c>
    </row>
    <row r="33" spans="2:9" x14ac:dyDescent="0.25">
      <c r="B33" t="s">
        <v>24</v>
      </c>
      <c r="C33" s="12">
        <v>0</v>
      </c>
      <c r="D33" s="5">
        <v>0</v>
      </c>
      <c r="F33" s="16">
        <f>C33*D33</f>
        <v>0</v>
      </c>
    </row>
    <row r="34" spans="2:9" x14ac:dyDescent="0.25">
      <c r="B34" t="s">
        <v>24</v>
      </c>
      <c r="C34" s="12">
        <v>0</v>
      </c>
      <c r="D34" s="5">
        <v>0</v>
      </c>
      <c r="F34" s="16">
        <f>C34*D34</f>
        <v>0</v>
      </c>
    </row>
    <row r="35" spans="2:9" x14ac:dyDescent="0.25">
      <c r="B35" t="s">
        <v>24</v>
      </c>
      <c r="C35" s="12">
        <v>0</v>
      </c>
      <c r="D35" s="5">
        <v>0</v>
      </c>
      <c r="F35" s="16">
        <f>C35*D35</f>
        <v>0</v>
      </c>
    </row>
    <row r="36" spans="2:9" x14ac:dyDescent="0.25">
      <c r="B36" t="s">
        <v>23</v>
      </c>
      <c r="F36" s="16">
        <v>0</v>
      </c>
    </row>
    <row r="37" spans="2:9" x14ac:dyDescent="0.25">
      <c r="B37" s="2" t="s">
        <v>77</v>
      </c>
      <c r="C37" s="13"/>
      <c r="D37" s="2"/>
      <c r="E37" s="2"/>
      <c r="F37" s="17">
        <v>0</v>
      </c>
    </row>
    <row r="38" spans="2:9" x14ac:dyDescent="0.25">
      <c r="F38" s="16">
        <f>SUM(F18:F37)</f>
        <v>0</v>
      </c>
    </row>
    <row r="40" spans="2:9" s="3" customFormat="1" x14ac:dyDescent="0.25">
      <c r="B40" s="3" t="s">
        <v>6</v>
      </c>
      <c r="C40" s="14"/>
      <c r="F40" s="18">
        <f>F16-F38</f>
        <v>0</v>
      </c>
      <c r="G40" s="4"/>
      <c r="I40" s="3" t="s">
        <v>25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B49C-A30E-4364-9039-C5A1AF2B9575}">
  <dimension ref="A1:J51"/>
  <sheetViews>
    <sheetView topLeftCell="A16" workbookViewId="0">
      <selection activeCell="C16" sqref="C16"/>
    </sheetView>
  </sheetViews>
  <sheetFormatPr defaultColWidth="11.7109375" defaultRowHeight="15" x14ac:dyDescent="0.25"/>
  <cols>
    <col min="1" max="1" width="30.7109375" customWidth="1"/>
    <col min="2" max="2" width="24.42578125" customWidth="1"/>
    <col min="3" max="3" width="21.42578125" customWidth="1"/>
  </cols>
  <sheetData>
    <row r="1" spans="1:10" x14ac:dyDescent="0.25">
      <c r="A1" t="s">
        <v>34</v>
      </c>
      <c r="C1" t="s">
        <v>35</v>
      </c>
    </row>
    <row r="2" spans="1:10" x14ac:dyDescent="0.25">
      <c r="A2" t="s">
        <v>36</v>
      </c>
      <c r="C2" t="s">
        <v>98</v>
      </c>
    </row>
    <row r="4" spans="1:10" x14ac:dyDescent="0.25">
      <c r="B4" s="19" t="s">
        <v>38</v>
      </c>
      <c r="C4" s="19" t="s">
        <v>39</v>
      </c>
    </row>
    <row r="5" spans="1:10" x14ac:dyDescent="0.25">
      <c r="A5" t="s">
        <v>40</v>
      </c>
      <c r="B5" s="19" t="s">
        <v>97</v>
      </c>
      <c r="C5" s="19" t="s">
        <v>37</v>
      </c>
      <c r="E5" s="21" t="s">
        <v>88</v>
      </c>
      <c r="F5" s="21"/>
      <c r="G5" s="21"/>
      <c r="H5" s="21"/>
      <c r="I5" s="21"/>
      <c r="J5" s="21"/>
    </row>
    <row r="6" spans="1:10" x14ac:dyDescent="0.25">
      <c r="A6" t="s">
        <v>35</v>
      </c>
      <c r="B6" s="16"/>
      <c r="C6" s="16"/>
      <c r="E6" s="21"/>
      <c r="F6" s="21"/>
      <c r="G6" s="21"/>
      <c r="H6" s="21"/>
      <c r="I6" s="21"/>
      <c r="J6" s="21"/>
    </row>
    <row r="7" spans="1:10" x14ac:dyDescent="0.25">
      <c r="A7" t="s">
        <v>41</v>
      </c>
      <c r="B7" s="16">
        <v>-3647.66</v>
      </c>
      <c r="C7" s="16">
        <v>970.93</v>
      </c>
      <c r="E7" s="21" t="s">
        <v>78</v>
      </c>
      <c r="F7" s="21"/>
      <c r="G7" s="21"/>
      <c r="H7" s="21"/>
      <c r="I7" s="21"/>
    </row>
    <row r="8" spans="1:10" x14ac:dyDescent="0.25">
      <c r="A8" s="3" t="s">
        <v>42</v>
      </c>
      <c r="B8" s="18">
        <v>8499.1</v>
      </c>
      <c r="C8" s="18">
        <v>5788.59</v>
      </c>
    </row>
    <row r="9" spans="1:10" x14ac:dyDescent="0.25">
      <c r="A9" t="s">
        <v>43</v>
      </c>
      <c r="B9" s="16">
        <v>2640.65</v>
      </c>
      <c r="C9" s="16">
        <v>4812.75</v>
      </c>
    </row>
    <row r="10" spans="1:10" x14ac:dyDescent="0.25">
      <c r="A10" t="s">
        <v>44</v>
      </c>
      <c r="B10" s="16">
        <v>1931.95</v>
      </c>
      <c r="C10" s="16">
        <v>885.65</v>
      </c>
    </row>
    <row r="11" spans="1:10" x14ac:dyDescent="0.25">
      <c r="A11" t="s">
        <v>45</v>
      </c>
      <c r="B11" s="16">
        <v>500</v>
      </c>
      <c r="C11" s="16">
        <v>0</v>
      </c>
    </row>
    <row r="12" spans="1:10" x14ac:dyDescent="0.25">
      <c r="A12" t="s">
        <v>96</v>
      </c>
      <c r="B12" s="16">
        <v>488.5</v>
      </c>
      <c r="C12" s="16">
        <v>0</v>
      </c>
    </row>
    <row r="13" spans="1:10" x14ac:dyDescent="0.25">
      <c r="A13" t="s">
        <v>46</v>
      </c>
      <c r="B13" s="16">
        <v>2938</v>
      </c>
      <c r="C13" s="16">
        <v>0</v>
      </c>
    </row>
    <row r="14" spans="1:10" x14ac:dyDescent="0.25">
      <c r="A14" t="s">
        <v>47</v>
      </c>
      <c r="B14" s="16">
        <v>0</v>
      </c>
      <c r="C14" s="16">
        <v>90.19</v>
      </c>
    </row>
    <row r="15" spans="1:10" x14ac:dyDescent="0.25">
      <c r="A15" s="3" t="s">
        <v>48</v>
      </c>
      <c r="B15" s="18">
        <v>-12146.76</v>
      </c>
      <c r="C15" s="18">
        <v>-4817.66</v>
      </c>
    </row>
    <row r="16" spans="1:10" x14ac:dyDescent="0.25">
      <c r="A16" t="s">
        <v>49</v>
      </c>
      <c r="B16" s="16">
        <v>-7990.88</v>
      </c>
      <c r="C16" s="16">
        <v>-3484.27</v>
      </c>
    </row>
    <row r="17" spans="1:3" x14ac:dyDescent="0.25">
      <c r="A17" t="s">
        <v>95</v>
      </c>
      <c r="B17" s="16">
        <v>-150</v>
      </c>
      <c r="C17" s="16">
        <v>0</v>
      </c>
    </row>
    <row r="18" spans="1:3" x14ac:dyDescent="0.25">
      <c r="A18" t="s">
        <v>50</v>
      </c>
      <c r="B18" s="16">
        <v>-1320.01</v>
      </c>
      <c r="C18" s="16">
        <v>-1124.25</v>
      </c>
    </row>
    <row r="19" spans="1:3" x14ac:dyDescent="0.25">
      <c r="A19" t="s">
        <v>51</v>
      </c>
      <c r="B19" s="16">
        <v>-847.5</v>
      </c>
      <c r="C19" s="16">
        <v>-928</v>
      </c>
    </row>
    <row r="20" spans="1:3" x14ac:dyDescent="0.25">
      <c r="A20" t="s">
        <v>52</v>
      </c>
      <c r="B20" s="16">
        <v>-879.15</v>
      </c>
      <c r="C20" s="16">
        <v>-383.45</v>
      </c>
    </row>
    <row r="21" spans="1:3" x14ac:dyDescent="0.25">
      <c r="A21" t="s">
        <v>53</v>
      </c>
      <c r="B21" s="16">
        <v>-360</v>
      </c>
      <c r="C21" s="16">
        <v>-250</v>
      </c>
    </row>
    <row r="22" spans="1:3" x14ac:dyDescent="0.25">
      <c r="A22" t="s">
        <v>54</v>
      </c>
      <c r="B22" s="16">
        <v>-27.5</v>
      </c>
      <c r="C22" s="16">
        <v>0</v>
      </c>
    </row>
    <row r="23" spans="1:3" x14ac:dyDescent="0.25">
      <c r="A23" t="s">
        <v>94</v>
      </c>
      <c r="B23" s="16">
        <v>-50</v>
      </c>
      <c r="C23" s="16">
        <v>0</v>
      </c>
    </row>
    <row r="24" spans="1:3" x14ac:dyDescent="0.25">
      <c r="A24" t="s">
        <v>55</v>
      </c>
      <c r="B24" s="16">
        <v>-3490</v>
      </c>
      <c r="C24" s="16">
        <v>0</v>
      </c>
    </row>
    <row r="25" spans="1:3" x14ac:dyDescent="0.25">
      <c r="A25" t="s">
        <v>56</v>
      </c>
      <c r="B25" s="16">
        <v>-866.72</v>
      </c>
      <c r="C25" s="16">
        <v>-798.57</v>
      </c>
    </row>
    <row r="26" spans="1:3" x14ac:dyDescent="0.25">
      <c r="A26" t="s">
        <v>57</v>
      </c>
      <c r="B26" s="16">
        <v>-690</v>
      </c>
      <c r="C26" s="16">
        <v>-708</v>
      </c>
    </row>
    <row r="27" spans="1:3" x14ac:dyDescent="0.25">
      <c r="A27" t="s">
        <v>58</v>
      </c>
      <c r="B27" s="16">
        <v>-690</v>
      </c>
      <c r="C27" s="16">
        <v>-708</v>
      </c>
    </row>
    <row r="28" spans="1:3" x14ac:dyDescent="0.25">
      <c r="A28" t="s">
        <v>59</v>
      </c>
      <c r="B28" s="16">
        <v>-690</v>
      </c>
      <c r="C28" s="16">
        <v>-708</v>
      </c>
    </row>
    <row r="29" spans="1:3" x14ac:dyDescent="0.25">
      <c r="A29" t="s">
        <v>60</v>
      </c>
      <c r="B29" s="16">
        <v>-3465.88</v>
      </c>
      <c r="C29" s="16">
        <v>-625.39</v>
      </c>
    </row>
    <row r="30" spans="1:3" x14ac:dyDescent="0.25">
      <c r="A30" t="s">
        <v>61</v>
      </c>
      <c r="B30" s="16">
        <v>-2766.72</v>
      </c>
      <c r="C30" s="16">
        <v>-196.74</v>
      </c>
    </row>
    <row r="31" spans="1:3" x14ac:dyDescent="0.25">
      <c r="A31" t="s">
        <v>62</v>
      </c>
      <c r="B31" s="16">
        <v>-2042.63</v>
      </c>
      <c r="C31" s="16">
        <v>-119</v>
      </c>
    </row>
    <row r="32" spans="1:3" x14ac:dyDescent="0.25">
      <c r="A32" t="s">
        <v>63</v>
      </c>
      <c r="B32" s="16">
        <v>-724.09</v>
      </c>
      <c r="C32" s="16">
        <v>-77.739999999999995</v>
      </c>
    </row>
    <row r="33" spans="1:3" x14ac:dyDescent="0.25">
      <c r="A33" t="s">
        <v>64</v>
      </c>
      <c r="B33" s="16">
        <v>-579.71</v>
      </c>
      <c r="C33" s="16">
        <v>-403.28</v>
      </c>
    </row>
    <row r="34" spans="1:3" x14ac:dyDescent="0.25">
      <c r="A34" t="s">
        <v>65</v>
      </c>
      <c r="B34" s="16">
        <v>-533.46</v>
      </c>
      <c r="C34" s="16">
        <v>-172.01</v>
      </c>
    </row>
    <row r="35" spans="1:3" x14ac:dyDescent="0.25">
      <c r="A35" t="s">
        <v>66</v>
      </c>
      <c r="B35" s="16">
        <v>-16</v>
      </c>
      <c r="C35" s="16">
        <v>-48</v>
      </c>
    </row>
    <row r="36" spans="1:3" x14ac:dyDescent="0.25">
      <c r="A36" t="s">
        <v>67</v>
      </c>
      <c r="B36" s="16">
        <v>-30.25</v>
      </c>
      <c r="C36" s="16">
        <v>-183.27</v>
      </c>
    </row>
    <row r="37" spans="1:3" x14ac:dyDescent="0.25">
      <c r="A37" t="s">
        <v>68</v>
      </c>
      <c r="B37" s="16">
        <v>-119.45</v>
      </c>
      <c r="C37" s="16">
        <v>-25.37</v>
      </c>
    </row>
    <row r="38" spans="1:3" x14ac:dyDescent="0.25">
      <c r="A38" t="s">
        <v>69</v>
      </c>
      <c r="B38" s="16">
        <v>-24.84</v>
      </c>
      <c r="C38" s="16">
        <v>-25.37</v>
      </c>
    </row>
    <row r="39" spans="1:3" x14ac:dyDescent="0.25">
      <c r="A39" t="s">
        <v>93</v>
      </c>
      <c r="B39" s="16">
        <v>-84.61</v>
      </c>
      <c r="C39" s="16">
        <v>0</v>
      </c>
    </row>
    <row r="40" spans="1:3" x14ac:dyDescent="0.25">
      <c r="A40" t="s">
        <v>92</v>
      </c>
      <c r="B40" s="16">
        <v>-10</v>
      </c>
      <c r="C40" s="16">
        <v>0</v>
      </c>
    </row>
    <row r="41" spans="1:3" x14ac:dyDescent="0.25">
      <c r="B41" s="16"/>
      <c r="C41" s="16"/>
    </row>
    <row r="42" spans="1:3" x14ac:dyDescent="0.25">
      <c r="A42" s="3" t="s">
        <v>70</v>
      </c>
      <c r="B42" s="18">
        <v>3535.77</v>
      </c>
      <c r="C42" s="18">
        <v>1602.06</v>
      </c>
    </row>
    <row r="43" spans="1:3" x14ac:dyDescent="0.25">
      <c r="A43" t="s">
        <v>42</v>
      </c>
      <c r="B43" s="16">
        <v>4519.7700000000004</v>
      </c>
      <c r="C43" s="16">
        <v>2472.06</v>
      </c>
    </row>
    <row r="44" spans="1:3" x14ac:dyDescent="0.25">
      <c r="A44" t="s">
        <v>71</v>
      </c>
      <c r="B44" s="16">
        <v>2879.77</v>
      </c>
      <c r="C44" s="16">
        <v>1312.06</v>
      </c>
    </row>
    <row r="45" spans="1:3" x14ac:dyDescent="0.25">
      <c r="A45" t="s">
        <v>72</v>
      </c>
      <c r="B45" s="16">
        <v>1640</v>
      </c>
      <c r="C45" s="16">
        <v>1160</v>
      </c>
    </row>
    <row r="46" spans="1:3" x14ac:dyDescent="0.25">
      <c r="A46" t="s">
        <v>48</v>
      </c>
      <c r="B46" s="16">
        <v>-984</v>
      </c>
      <c r="C46" s="16">
        <v>-870</v>
      </c>
    </row>
    <row r="47" spans="1:3" x14ac:dyDescent="0.25">
      <c r="A47" s="2" t="s">
        <v>73</v>
      </c>
      <c r="B47" s="17">
        <v>-984</v>
      </c>
      <c r="C47" s="17">
        <v>-870</v>
      </c>
    </row>
    <row r="48" spans="1:3" x14ac:dyDescent="0.25">
      <c r="A48" s="3" t="s">
        <v>74</v>
      </c>
      <c r="B48" s="18">
        <v>-111.89</v>
      </c>
      <c r="C48" s="18">
        <v>2572.9899999999998</v>
      </c>
    </row>
    <row r="49" spans="1:3" x14ac:dyDescent="0.25">
      <c r="A49" s="2" t="s">
        <v>75</v>
      </c>
      <c r="B49" s="17">
        <v>768.49</v>
      </c>
      <c r="C49" s="17">
        <v>2806.9</v>
      </c>
    </row>
    <row r="50" spans="1:3" x14ac:dyDescent="0.25">
      <c r="A50" s="3" t="s">
        <v>76</v>
      </c>
      <c r="B50" s="18">
        <v>656.6</v>
      </c>
      <c r="C50" s="18">
        <v>5379.89</v>
      </c>
    </row>
    <row r="51" spans="1:3" x14ac:dyDescent="0.25">
      <c r="B51" s="16"/>
      <c r="C5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2026-2027</vt:lpstr>
      <vt:lpstr>Tuloslaskelma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Pirjo Hulkko</dc:creator>
  <cp:lastModifiedBy>Pirjo Hulkko</cp:lastModifiedBy>
  <dcterms:created xsi:type="dcterms:W3CDTF">2023-02-09T16:38:32Z</dcterms:created>
  <dcterms:modified xsi:type="dcterms:W3CDTF">2026-04-29T09:21:13Z</dcterms:modified>
</cp:coreProperties>
</file>