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mat\Koirat\OKK\Vuoden_koira_25\"/>
    </mc:Choice>
  </mc:AlternateContent>
  <xr:revisionPtr revIDLastSave="0" documentId="13_ncr:1_{6CFB6A3F-B8FA-4955-95D9-FAFA2A213D65}" xr6:coauthVersionLast="47" xr6:coauthVersionMax="47" xr10:uidLastSave="{00000000-0000-0000-0000-000000000000}"/>
  <bookViews>
    <workbookView xWindow="1155" yWindow="0" windowWidth="27420" windowHeight="15450" xr2:uid="{1D1C2822-7ADE-4424-BA1F-07A69311E8F0}"/>
  </bookViews>
  <sheets>
    <sheet name="KOIRA" sheetId="1" r:id="rId1"/>
  </sheets>
  <definedNames>
    <definedName name="_xlnm.Print_Titles" localSheetId="0">KOIRA!$B:$C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0" i="1" l="1"/>
  <c r="W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F39" i="1"/>
  <c r="Z37" i="1"/>
  <c r="W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 s="1"/>
  <c r="F36" i="1"/>
  <c r="Z34" i="1"/>
  <c r="W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E34" i="1" s="1"/>
  <c r="H34" i="1"/>
  <c r="G34" i="1"/>
  <c r="F34" i="1"/>
  <c r="F33" i="1"/>
  <c r="Z31" i="1"/>
  <c r="W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E31" i="1" s="1"/>
  <c r="H31" i="1"/>
  <c r="G31" i="1"/>
  <c r="F31" i="1"/>
  <c r="F30" i="1"/>
  <c r="Z28" i="1"/>
  <c r="W28" i="1"/>
  <c r="U28" i="1"/>
  <c r="T28" i="1"/>
  <c r="S28" i="1"/>
  <c r="R28" i="1"/>
  <c r="Q28" i="1"/>
  <c r="P28" i="1"/>
  <c r="O28" i="1"/>
  <c r="N28" i="1"/>
  <c r="M28" i="1"/>
  <c r="E28" i="1" s="1"/>
  <c r="L28" i="1"/>
  <c r="K28" i="1"/>
  <c r="J28" i="1"/>
  <c r="I28" i="1"/>
  <c r="H28" i="1"/>
  <c r="G28" i="1"/>
  <c r="F28" i="1"/>
  <c r="F27" i="1"/>
  <c r="Z25" i="1"/>
  <c r="W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E25" i="1" s="1"/>
  <c r="H25" i="1"/>
  <c r="G25" i="1"/>
  <c r="F25" i="1"/>
  <c r="F24" i="1"/>
  <c r="Z22" i="1"/>
  <c r="W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F21" i="1"/>
  <c r="Z19" i="1"/>
  <c r="W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E19" i="1" s="1"/>
  <c r="H19" i="1"/>
  <c r="G19" i="1"/>
  <c r="F19" i="1"/>
  <c r="F18" i="1"/>
  <c r="Z16" i="1"/>
  <c r="Z7" i="1" s="1"/>
  <c r="W16" i="1"/>
  <c r="U16" i="1"/>
  <c r="T16" i="1"/>
  <c r="S16" i="1"/>
  <c r="R16" i="1"/>
  <c r="Q16" i="1"/>
  <c r="P16" i="1"/>
  <c r="O16" i="1"/>
  <c r="N16" i="1"/>
  <c r="M16" i="1"/>
  <c r="M7" i="1" s="1"/>
  <c r="L16" i="1"/>
  <c r="K16" i="1"/>
  <c r="J16" i="1"/>
  <c r="I16" i="1"/>
  <c r="H16" i="1"/>
  <c r="G16" i="1"/>
  <c r="F16" i="1"/>
  <c r="E16" i="1"/>
  <c r="F15" i="1"/>
  <c r="Z13" i="1"/>
  <c r="W13" i="1"/>
  <c r="W7" i="1" s="1"/>
  <c r="U13" i="1"/>
  <c r="U10" i="1" s="1"/>
  <c r="T13" i="1"/>
  <c r="S13" i="1"/>
  <c r="R13" i="1"/>
  <c r="Q13" i="1"/>
  <c r="Q7" i="1" s="1"/>
  <c r="P13" i="1"/>
  <c r="O13" i="1"/>
  <c r="N13" i="1"/>
  <c r="M13" i="1"/>
  <c r="L13" i="1"/>
  <c r="K13" i="1"/>
  <c r="J13" i="1"/>
  <c r="I13" i="1"/>
  <c r="I7" i="1" s="1"/>
  <c r="H13" i="1"/>
  <c r="G13" i="1"/>
  <c r="F13" i="1"/>
  <c r="F12" i="1"/>
  <c r="T10" i="1"/>
  <c r="S10" i="1"/>
  <c r="Y7" i="1"/>
  <c r="X7" i="1"/>
  <c r="V7" i="1"/>
  <c r="T7" i="1"/>
  <c r="S7" i="1"/>
  <c r="R7" i="1"/>
  <c r="P7" i="1"/>
  <c r="O7" i="1"/>
  <c r="N7" i="1"/>
  <c r="L7" i="1"/>
  <c r="K7" i="1"/>
  <c r="J7" i="1"/>
  <c r="H7" i="1"/>
  <c r="G7" i="1"/>
  <c r="F7" i="1"/>
  <c r="E13" i="1" l="1"/>
  <c r="U7" i="1"/>
  <c r="F6" i="1" s="1"/>
  <c r="E8" i="1" l="1"/>
  <c r="B5" i="1"/>
</calcChain>
</file>

<file path=xl/sharedStrings.xml><?xml version="1.0" encoding="utf-8"?>
<sst xmlns="http://schemas.openxmlformats.org/spreadsheetml/2006/main" count="39" uniqueCount="36">
  <si>
    <t>Fin mva</t>
  </si>
  <si>
    <t>Muun maan mva</t>
  </si>
  <si>
    <t>Nord mva</t>
  </si>
  <si>
    <t>Int mva</t>
  </si>
  <si>
    <t>V-titteli</t>
  </si>
  <si>
    <t>osallist</t>
  </si>
  <si>
    <t>ERI</t>
  </si>
  <si>
    <t>SA</t>
  </si>
  <si>
    <t>PU/ PN1</t>
  </si>
  <si>
    <t>PU/ PN2</t>
  </si>
  <si>
    <t>PU/ PN3</t>
  </si>
  <si>
    <t>PU/ PN4</t>
  </si>
  <si>
    <t>ROP</t>
  </si>
  <si>
    <t>VSP</t>
  </si>
  <si>
    <t>RYP1</t>
  </si>
  <si>
    <t>RYP2</t>
  </si>
  <si>
    <t>RYP3</t>
  </si>
  <si>
    <t>RYP4</t>
  </si>
  <si>
    <t>SERT</t>
  </si>
  <si>
    <t>Nord sert</t>
  </si>
  <si>
    <t>CACIB</t>
  </si>
  <si>
    <t>Omistaja</t>
  </si>
  <si>
    <t>Pisteytys</t>
  </si>
  <si>
    <t>yli 10 koiraa +1</t>
  </si>
  <si>
    <t>YHT</t>
  </si>
  <si>
    <t>yli 20 koiraa +2</t>
  </si>
  <si>
    <t>max 6 sert / cacib</t>
  </si>
  <si>
    <t>KOIRAN NIMI, rotu ja rek.no - KoiraNEt-linkki</t>
  </si>
  <si>
    <t>KOIRA-</t>
  </si>
  <si>
    <t>PIST</t>
  </si>
  <si>
    <t>MÄÄRÄ</t>
  </si>
  <si>
    <t>Näyttely / tulos (Paikka, aika, tuomari, tulos: luokka&amp;sijoitus, muut kysytyt tulokset)</t>
  </si>
  <si>
    <t>KoiraNet + kopio ulkom. näyttelytuloksista</t>
  </si>
  <si>
    <t>10 kennelliittojen alaista näyttelyä, joista max. yksi (1) ulkomainen</t>
  </si>
  <si>
    <t xml:space="preserve">Täytä HARMAISIIN kenttiin: KOIRAN NIMI, Näyttelytieto ja tulos sekä koiramäärät omille riveilleen. Laita X tuloksen mukaisiin sarakkeisiin </t>
  </si>
  <si>
    <t>VUODEN NÄYTTELYKOIRA -kisa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</si>
</sst>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0"/>
      <color theme="0" tint="-0.14999847407452621"/>
      <name val="Arial"/>
      <family val="2"/>
    </font>
    <font>
      <i/>
      <sz val="11"/>
      <name val="Arial"/>
      <family val="2"/>
    </font>
    <font>
      <sz val="11"/>
      <color theme="0" tint="-0.1499984740745262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1" applyFont="1"/>
    <xf numFmtId="0" fontId="3" fillId="0" borderId="1" xfId="1" applyFont="1" applyBorder="1"/>
    <xf numFmtId="0" fontId="4" fillId="0" borderId="2" xfId="1" applyFont="1" applyBorder="1"/>
    <xf numFmtId="0" fontId="1" fillId="0" borderId="2" xfId="1" applyBorder="1"/>
    <xf numFmtId="0" fontId="1" fillId="0" borderId="0" xfId="1"/>
    <xf numFmtId="0" fontId="4" fillId="0" borderId="5" xfId="1" applyFont="1" applyBorder="1"/>
    <xf numFmtId="0" fontId="4" fillId="0" borderId="6" xfId="1" applyFont="1" applyBorder="1"/>
    <xf numFmtId="0" fontId="5" fillId="0" borderId="7" xfId="1" applyFont="1" applyBorder="1"/>
    <xf numFmtId="0" fontId="4" fillId="0" borderId="8" xfId="1" applyFont="1" applyBorder="1"/>
    <xf numFmtId="0" fontId="5" fillId="0" borderId="9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10" xfId="1" applyFont="1" applyBorder="1" applyAlignment="1">
      <alignment wrapText="1"/>
    </xf>
    <xf numFmtId="0" fontId="4" fillId="0" borderId="9" xfId="1" applyFont="1" applyBorder="1"/>
    <xf numFmtId="0" fontId="4" fillId="0" borderId="10" xfId="1" applyFont="1" applyBorder="1"/>
    <xf numFmtId="0" fontId="5" fillId="0" borderId="9" xfId="1" applyFont="1" applyBorder="1"/>
    <xf numFmtId="0" fontId="5" fillId="0" borderId="5" xfId="1" applyFont="1" applyBorder="1"/>
    <xf numFmtId="0" fontId="5" fillId="0" borderId="10" xfId="1" applyFont="1" applyBorder="1"/>
    <xf numFmtId="0" fontId="4" fillId="0" borderId="1" xfId="1" applyFont="1" applyBorder="1"/>
    <xf numFmtId="0" fontId="4" fillId="0" borderId="14" xfId="1" applyFont="1" applyBorder="1"/>
    <xf numFmtId="0" fontId="4" fillId="0" borderId="0" xfId="1" applyFont="1"/>
    <xf numFmtId="0" fontId="4" fillId="0" borderId="0" xfId="1" applyFont="1" applyAlignment="1">
      <alignment horizontal="right"/>
    </xf>
    <xf numFmtId="0" fontId="4" fillId="2" borderId="15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4" fillId="3" borderId="19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6" fillId="4" borderId="16" xfId="1" applyFont="1" applyFill="1" applyBorder="1" applyAlignment="1">
      <alignment horizontal="center"/>
    </xf>
    <xf numFmtId="0" fontId="6" fillId="5" borderId="16" xfId="1" applyFont="1" applyFill="1" applyBorder="1" applyAlignment="1">
      <alignment horizontal="center"/>
    </xf>
    <xf numFmtId="0" fontId="4" fillId="6" borderId="16" xfId="1" applyFont="1" applyFill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3" xfId="1" applyBorder="1"/>
    <xf numFmtId="0" fontId="1" fillId="0" borderId="24" xfId="1" applyBorder="1"/>
    <xf numFmtId="0" fontId="1" fillId="0" borderId="25" xfId="1" applyBorder="1"/>
    <xf numFmtId="0" fontId="4" fillId="7" borderId="22" xfId="1" applyFont="1" applyFill="1" applyBorder="1" applyProtection="1">
      <protection locked="0"/>
    </xf>
    <xf numFmtId="0" fontId="4" fillId="0" borderId="2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1" fillId="3" borderId="15" xfId="1" applyFill="1" applyBorder="1"/>
    <xf numFmtId="0" fontId="1" fillId="3" borderId="26" xfId="1" applyFill="1" applyBorder="1"/>
    <xf numFmtId="0" fontId="1" fillId="3" borderId="21" xfId="1" applyFill="1" applyBorder="1"/>
    <xf numFmtId="0" fontId="1" fillId="3" borderId="22" xfId="1" applyFill="1" applyBorder="1"/>
    <xf numFmtId="0" fontId="1" fillId="3" borderId="24" xfId="1" applyFill="1" applyBorder="1"/>
    <xf numFmtId="0" fontId="2" fillId="0" borderId="24" xfId="1" applyFont="1" applyBorder="1"/>
    <xf numFmtId="0" fontId="4" fillId="3" borderId="16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14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2" borderId="27" xfId="1" applyFont="1" applyFill="1" applyBorder="1" applyAlignment="1">
      <alignment horizontal="right"/>
    </xf>
    <xf numFmtId="0" fontId="5" fillId="0" borderId="28" xfId="1" applyFont="1" applyBorder="1" applyAlignment="1">
      <alignment horizontal="right"/>
    </xf>
    <xf numFmtId="0" fontId="5" fillId="0" borderId="11" xfId="1" applyFont="1" applyBorder="1" applyAlignment="1">
      <alignment horizontal="right"/>
    </xf>
    <xf numFmtId="0" fontId="5" fillId="0" borderId="29" xfId="1" applyFont="1" applyBorder="1"/>
    <xf numFmtId="0" fontId="5" fillId="0" borderId="30" xfId="1" applyFont="1" applyBorder="1"/>
    <xf numFmtId="0" fontId="1" fillId="0" borderId="31" xfId="1" applyBorder="1"/>
    <xf numFmtId="0" fontId="5" fillId="0" borderId="27" xfId="1" applyFont="1" applyBorder="1"/>
    <xf numFmtId="0" fontId="5" fillId="0" borderId="13" xfId="1" applyFont="1" applyBorder="1"/>
    <xf numFmtId="0" fontId="5" fillId="0" borderId="31" xfId="1" applyFont="1" applyBorder="1"/>
    <xf numFmtId="0" fontId="1" fillId="0" borderId="9" xfId="1" applyBorder="1"/>
    <xf numFmtId="0" fontId="1" fillId="0" borderId="5" xfId="1" applyBorder="1"/>
    <xf numFmtId="0" fontId="1" fillId="0" borderId="6" xfId="1" applyBorder="1"/>
    <xf numFmtId="0" fontId="1" fillId="0" borderId="10" xfId="1" applyBorder="1"/>
    <xf numFmtId="0" fontId="1" fillId="0" borderId="10" xfId="1" applyBorder="1" applyAlignment="1">
      <alignment wrapText="1"/>
    </xf>
    <xf numFmtId="1" fontId="7" fillId="0" borderId="0" xfId="1" applyNumberFormat="1" applyFont="1"/>
    <xf numFmtId="0" fontId="7" fillId="0" borderId="0" xfId="1" applyFont="1"/>
    <xf numFmtId="0" fontId="7" fillId="0" borderId="33" xfId="1" applyFont="1" applyBorder="1"/>
    <xf numFmtId="0" fontId="4" fillId="0" borderId="1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5" fillId="0" borderId="34" xfId="1" applyFont="1" applyBorder="1"/>
    <xf numFmtId="0" fontId="5" fillId="4" borderId="33" xfId="1" applyFont="1" applyFill="1" applyBorder="1" applyAlignment="1">
      <alignment horizontal="center"/>
    </xf>
    <xf numFmtId="1" fontId="9" fillId="0" borderId="0" xfId="1" applyNumberFormat="1" applyFont="1"/>
    <xf numFmtId="1" fontId="9" fillId="0" borderId="35" xfId="1" applyNumberFormat="1" applyFont="1" applyBorder="1"/>
    <xf numFmtId="164" fontId="2" fillId="0" borderId="0" xfId="1" applyNumberFormat="1" applyFont="1"/>
    <xf numFmtId="0" fontId="4" fillId="7" borderId="0" xfId="1" applyFont="1" applyFill="1" applyAlignment="1" applyProtection="1">
      <alignment vertical="top" wrapText="1"/>
      <protection locked="0"/>
    </xf>
    <xf numFmtId="0" fontId="5" fillId="0" borderId="22" xfId="1" applyFont="1" applyBorder="1" applyAlignment="1">
      <alignment vertical="top"/>
    </xf>
    <xf numFmtId="164" fontId="3" fillId="4" borderId="32" xfId="1" applyNumberFormat="1" applyFont="1" applyFill="1" applyBorder="1"/>
    <xf numFmtId="164" fontId="10" fillId="8" borderId="1" xfId="1" applyNumberFormat="1" applyFont="1" applyFill="1" applyBorder="1" applyProtection="1">
      <protection locked="0"/>
    </xf>
    <xf numFmtId="0" fontId="2" fillId="0" borderId="35" xfId="1" applyFont="1" applyBorder="1"/>
    <xf numFmtId="0" fontId="11" fillId="7" borderId="1" xfId="2" applyFill="1" applyBorder="1" applyAlignment="1" applyProtection="1">
      <protection locked="0"/>
    </xf>
    <xf numFmtId="164" fontId="3" fillId="4" borderId="0" xfId="1" applyNumberFormat="1" applyFont="1" applyFill="1"/>
    <xf numFmtId="0" fontId="4" fillId="0" borderId="1" xfId="1" applyFont="1" applyBorder="1" applyAlignment="1">
      <alignment horizontal="center" wrapText="1"/>
    </xf>
    <xf numFmtId="0" fontId="2" fillId="0" borderId="22" xfId="1" applyFont="1" applyBorder="1"/>
    <xf numFmtId="0" fontId="4" fillId="0" borderId="30" xfId="1" applyFont="1" applyBorder="1"/>
    <xf numFmtId="1" fontId="2" fillId="0" borderId="0" xfId="1" applyNumberFormat="1" applyFont="1"/>
    <xf numFmtId="0" fontId="2" fillId="0" borderId="36" xfId="1" applyFont="1" applyBorder="1"/>
    <xf numFmtId="0" fontId="2" fillId="0" borderId="23" xfId="1" applyFont="1" applyBorder="1"/>
    <xf numFmtId="0" fontId="4" fillId="0" borderId="26" xfId="1" applyFont="1" applyBorder="1"/>
    <xf numFmtId="0" fontId="5" fillId="0" borderId="0" xfId="1" applyFont="1"/>
    <xf numFmtId="0" fontId="10" fillId="7" borderId="37" xfId="1" applyFont="1" applyFill="1" applyBorder="1" applyProtection="1">
      <protection locked="0"/>
    </xf>
    <xf numFmtId="0" fontId="2" fillId="7" borderId="1" xfId="1" applyFont="1" applyFill="1" applyBorder="1" applyProtection="1">
      <protection locked="0"/>
    </xf>
    <xf numFmtId="0" fontId="10" fillId="0" borderId="18" xfId="1" applyFont="1" applyBorder="1"/>
    <xf numFmtId="0" fontId="10" fillId="8" borderId="38" xfId="1" applyFont="1" applyFill="1" applyBorder="1" applyProtection="1">
      <protection locked="0"/>
    </xf>
    <xf numFmtId="0" fontId="10" fillId="8" borderId="39" xfId="1" applyFont="1" applyFill="1" applyBorder="1" applyProtection="1">
      <protection locked="0"/>
    </xf>
    <xf numFmtId="0" fontId="10" fillId="8" borderId="16" xfId="1" applyFont="1" applyFill="1" applyBorder="1" applyProtection="1">
      <protection locked="0"/>
    </xf>
    <xf numFmtId="0" fontId="10" fillId="8" borderId="1" xfId="1" applyFont="1" applyFill="1" applyBorder="1" applyProtection="1">
      <protection locked="0"/>
    </xf>
    <xf numFmtId="0" fontId="10" fillId="8" borderId="17" xfId="1" applyFont="1" applyFill="1" applyBorder="1" applyProtection="1">
      <protection locked="0"/>
    </xf>
    <xf numFmtId="16" fontId="10" fillId="8" borderId="16" xfId="1" quotePrefix="1" applyNumberFormat="1" applyFont="1" applyFill="1" applyBorder="1" applyProtection="1">
      <protection locked="0"/>
    </xf>
    <xf numFmtId="0" fontId="10" fillId="8" borderId="17" xfId="1" quotePrefix="1" applyFont="1" applyFill="1" applyBorder="1" applyProtection="1">
      <protection locked="0"/>
    </xf>
    <xf numFmtId="0" fontId="12" fillId="8" borderId="16" xfId="1" applyFont="1" applyFill="1" applyBorder="1" applyProtection="1">
      <protection locked="0"/>
    </xf>
    <xf numFmtId="0" fontId="10" fillId="0" borderId="23" xfId="1" applyFont="1" applyBorder="1"/>
    <xf numFmtId="0" fontId="2" fillId="7" borderId="40" xfId="1" applyFont="1" applyFill="1" applyBorder="1" applyProtection="1">
      <protection locked="0"/>
    </xf>
    <xf numFmtId="164" fontId="4" fillId="4" borderId="17" xfId="1" applyNumberFormat="1" applyFont="1" applyFill="1" applyBorder="1"/>
    <xf numFmtId="164" fontId="10" fillId="0" borderId="37" xfId="1" applyNumberFormat="1" applyFont="1" applyBorder="1"/>
    <xf numFmtId="164" fontId="10" fillId="2" borderId="39" xfId="1" applyNumberFormat="1" applyFont="1" applyFill="1" applyBorder="1"/>
    <xf numFmtId="164" fontId="10" fillId="2" borderId="16" xfId="1" applyNumberFormat="1" applyFont="1" applyFill="1" applyBorder="1"/>
    <xf numFmtId="164" fontId="10" fillId="2" borderId="1" xfId="1" applyNumberFormat="1" applyFont="1" applyFill="1" applyBorder="1"/>
    <xf numFmtId="164" fontId="10" fillId="2" borderId="17" xfId="1" applyNumberFormat="1" applyFont="1" applyFill="1" applyBorder="1"/>
    <xf numFmtId="164" fontId="10" fillId="2" borderId="16" xfId="1" quotePrefix="1" applyNumberFormat="1" applyFont="1" applyFill="1" applyBorder="1"/>
    <xf numFmtId="164" fontId="10" fillId="2" borderId="17" xfId="1" quotePrefix="1" applyNumberFormat="1" applyFont="1" applyFill="1" applyBorder="1"/>
    <xf numFmtId="164" fontId="10" fillId="3" borderId="16" xfId="1" applyNumberFormat="1" applyFont="1" applyFill="1" applyBorder="1"/>
    <xf numFmtId="164" fontId="10" fillId="3" borderId="1" xfId="1" applyNumberFormat="1" applyFont="1" applyFill="1" applyBorder="1"/>
    <xf numFmtId="164" fontId="10" fillId="3" borderId="17" xfId="1" applyNumberFormat="1" applyFont="1" applyFill="1" applyBorder="1"/>
    <xf numFmtId="164" fontId="12" fillId="4" borderId="16" xfId="1" applyNumberFormat="1" applyFont="1" applyFill="1" applyBorder="1"/>
    <xf numFmtId="164" fontId="12" fillId="5" borderId="16" xfId="1" applyNumberFormat="1" applyFont="1" applyFill="1" applyBorder="1"/>
    <xf numFmtId="164" fontId="10" fillId="6" borderId="16" xfId="1" applyNumberFormat="1" applyFont="1" applyFill="1" applyBorder="1"/>
    <xf numFmtId="164" fontId="10" fillId="9" borderId="1" xfId="1" applyNumberFormat="1" applyFont="1" applyFill="1" applyBorder="1"/>
    <xf numFmtId="164" fontId="10" fillId="0" borderId="23" xfId="1" applyNumberFormat="1" applyFont="1" applyBorder="1"/>
    <xf numFmtId="164" fontId="10" fillId="10" borderId="17" xfId="1" applyNumberFormat="1" applyFont="1" applyFill="1" applyBorder="1"/>
    <xf numFmtId="0" fontId="2" fillId="0" borderId="41" xfId="1" applyFont="1" applyBorder="1"/>
    <xf numFmtId="0" fontId="10" fillId="0" borderId="0" xfId="1" applyFont="1"/>
    <xf numFmtId="0" fontId="10" fillId="0" borderId="1" xfId="1" applyFont="1" applyBorder="1"/>
    <xf numFmtId="164" fontId="10" fillId="0" borderId="0" xfId="1" applyNumberFormat="1" applyFont="1" applyProtection="1">
      <protection locked="0"/>
    </xf>
    <xf numFmtId="0" fontId="2" fillId="8" borderId="1" xfId="1" applyFont="1" applyFill="1" applyBorder="1" applyProtection="1">
      <protection locked="0"/>
    </xf>
    <xf numFmtId="0" fontId="5" fillId="0" borderId="3" xfId="1" applyFont="1" applyBorder="1" applyAlignment="1">
      <alignment wrapText="1"/>
    </xf>
    <xf numFmtId="0" fontId="2" fillId="0" borderId="12" xfId="1" applyFont="1" applyBorder="1" applyAlignment="1">
      <alignment wrapText="1"/>
    </xf>
    <xf numFmtId="0" fontId="5" fillId="0" borderId="4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5" fillId="0" borderId="3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0" fillId="0" borderId="23" xfId="1" applyFont="1" applyBorder="1" applyAlignment="1">
      <alignment horizontal="left" wrapText="1"/>
    </xf>
    <xf numFmtId="0" fontId="10" fillId="0" borderId="0" xfId="1" applyFont="1" applyAlignment="1">
      <alignment horizontal="left" wrapText="1"/>
    </xf>
    <xf numFmtId="0" fontId="5" fillId="0" borderId="2" xfId="1" applyFont="1" applyBorder="1" applyAlignment="1">
      <alignment wrapText="1"/>
    </xf>
    <xf numFmtId="0" fontId="2" fillId="0" borderId="11" xfId="1" applyFont="1" applyBorder="1" applyAlignment="1">
      <alignment wrapText="1"/>
    </xf>
    <xf numFmtId="0" fontId="5" fillId="0" borderId="11" xfId="1" applyFont="1" applyBorder="1" applyAlignment="1">
      <alignment wrapText="1"/>
    </xf>
    <xf numFmtId="0" fontId="13" fillId="8" borderId="0" xfId="1" applyFont="1" applyFill="1" applyAlignment="1">
      <alignment horizontal="center" vertical="center" wrapText="1"/>
    </xf>
  </cellXfs>
  <cellStyles count="3">
    <cellStyle name="Hyperlinkki" xfId="2" builtinId="8"/>
    <cellStyle name="Normaali" xfId="0" builtinId="0"/>
    <cellStyle name="Normaali 2" xfId="1" xr:uid="{36465BFB-1B3C-4E73-8958-EA3EF1BB9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903C-20F7-49CF-B33A-0B587F56B65C}">
  <dimension ref="A1:AF43"/>
  <sheetViews>
    <sheetView tabSelected="1" zoomScale="90" zoomScaleNormal="90" workbookViewId="0">
      <pane xSplit="1" ySplit="11" topLeftCell="B12" activePane="bottomRight" state="frozen"/>
      <selection activeCell="B8" sqref="B8"/>
      <selection pane="topRight" activeCell="B8" sqref="B8"/>
      <selection pane="bottomLeft" activeCell="B8" sqref="B8"/>
      <selection pane="bottomRight" activeCell="B4" sqref="B4"/>
    </sheetView>
  </sheetViews>
  <sheetFormatPr defaultRowHeight="14.25" x14ac:dyDescent="0.2"/>
  <cols>
    <col min="1" max="1" width="4.7109375" style="1" customWidth="1"/>
    <col min="2" max="2" width="65.7109375" style="5" customWidth="1"/>
    <col min="3" max="3" width="6.42578125" style="5" customWidth="1"/>
    <col min="4" max="5" width="9.7109375" style="5" customWidth="1"/>
    <col min="6" max="6" width="8.7109375" style="5" customWidth="1"/>
    <col min="7" max="12" width="5.7109375" style="5" customWidth="1"/>
    <col min="13" max="14" width="7.28515625" style="5" customWidth="1"/>
    <col min="15" max="18" width="7" style="5" customWidth="1"/>
    <col min="19" max="19" width="6.85546875" style="5" customWidth="1"/>
    <col min="20" max="20" width="6.7109375" style="5" customWidth="1"/>
    <col min="21" max="21" width="7.42578125" style="5" customWidth="1"/>
    <col min="22" max="22" width="6.28515625" style="5" customWidth="1"/>
    <col min="23" max="23" width="7.42578125" style="5" customWidth="1"/>
    <col min="24" max="24" width="6.42578125" style="5" customWidth="1"/>
    <col min="25" max="25" width="6" style="5" customWidth="1"/>
    <col min="26" max="26" width="7.42578125" style="5" customWidth="1"/>
    <col min="27" max="254" width="8.85546875" style="5"/>
    <col min="255" max="255" width="38.5703125" style="5" customWidth="1"/>
    <col min="256" max="256" width="14.5703125" style="5" customWidth="1"/>
    <col min="257" max="257" width="10.28515625" style="5" customWidth="1"/>
    <col min="258" max="258" width="8.28515625" style="5" customWidth="1"/>
    <col min="259" max="259" width="8.42578125" style="5" customWidth="1"/>
    <col min="260" max="260" width="6.5703125" style="5" customWidth="1"/>
    <col min="261" max="265" width="5.7109375" style="5" customWidth="1"/>
    <col min="266" max="266" width="6.85546875" style="5" customWidth="1"/>
    <col min="267" max="267" width="5.5703125" style="5" customWidth="1"/>
    <col min="268" max="271" width="5.7109375" style="5" customWidth="1"/>
    <col min="272" max="273" width="6.7109375" style="5" customWidth="1"/>
    <col min="274" max="274" width="5.140625" style="5" customWidth="1"/>
    <col min="275" max="275" width="5.28515625" style="5" customWidth="1"/>
    <col min="276" max="276" width="6.85546875" style="5" customWidth="1"/>
    <col min="277" max="277" width="5.28515625" style="5" customWidth="1"/>
    <col min="278" max="278" width="6.140625" style="5" customWidth="1"/>
    <col min="279" max="279" width="50.28515625" style="5" customWidth="1"/>
    <col min="280" max="510" width="8.85546875" style="5"/>
    <col min="511" max="511" width="38.5703125" style="5" customWidth="1"/>
    <col min="512" max="512" width="14.5703125" style="5" customWidth="1"/>
    <col min="513" max="513" width="10.28515625" style="5" customWidth="1"/>
    <col min="514" max="514" width="8.28515625" style="5" customWidth="1"/>
    <col min="515" max="515" width="8.42578125" style="5" customWidth="1"/>
    <col min="516" max="516" width="6.5703125" style="5" customWidth="1"/>
    <col min="517" max="521" width="5.7109375" style="5" customWidth="1"/>
    <col min="522" max="522" width="6.85546875" style="5" customWidth="1"/>
    <col min="523" max="523" width="5.5703125" style="5" customWidth="1"/>
    <col min="524" max="527" width="5.7109375" style="5" customWidth="1"/>
    <col min="528" max="529" width="6.7109375" style="5" customWidth="1"/>
    <col min="530" max="530" width="5.140625" style="5" customWidth="1"/>
    <col min="531" max="531" width="5.28515625" style="5" customWidth="1"/>
    <col min="532" max="532" width="6.85546875" style="5" customWidth="1"/>
    <col min="533" max="533" width="5.28515625" style="5" customWidth="1"/>
    <col min="534" max="534" width="6.140625" style="5" customWidth="1"/>
    <col min="535" max="535" width="50.28515625" style="5" customWidth="1"/>
    <col min="536" max="766" width="8.85546875" style="5"/>
    <col min="767" max="767" width="38.5703125" style="5" customWidth="1"/>
    <col min="768" max="768" width="14.5703125" style="5" customWidth="1"/>
    <col min="769" max="769" width="10.28515625" style="5" customWidth="1"/>
    <col min="770" max="770" width="8.28515625" style="5" customWidth="1"/>
    <col min="771" max="771" width="8.42578125" style="5" customWidth="1"/>
    <col min="772" max="772" width="6.5703125" style="5" customWidth="1"/>
    <col min="773" max="777" width="5.7109375" style="5" customWidth="1"/>
    <col min="778" max="778" width="6.85546875" style="5" customWidth="1"/>
    <col min="779" max="779" width="5.5703125" style="5" customWidth="1"/>
    <col min="780" max="783" width="5.7109375" style="5" customWidth="1"/>
    <col min="784" max="785" width="6.7109375" style="5" customWidth="1"/>
    <col min="786" max="786" width="5.140625" style="5" customWidth="1"/>
    <col min="787" max="787" width="5.28515625" style="5" customWidth="1"/>
    <col min="788" max="788" width="6.85546875" style="5" customWidth="1"/>
    <col min="789" max="789" width="5.28515625" style="5" customWidth="1"/>
    <col min="790" max="790" width="6.140625" style="5" customWidth="1"/>
    <col min="791" max="791" width="50.28515625" style="5" customWidth="1"/>
    <col min="792" max="1022" width="8.85546875" style="5"/>
    <col min="1023" max="1023" width="38.5703125" style="5" customWidth="1"/>
    <col min="1024" max="1024" width="14.5703125" style="5" customWidth="1"/>
    <col min="1025" max="1025" width="10.28515625" style="5" customWidth="1"/>
    <col min="1026" max="1026" width="8.28515625" style="5" customWidth="1"/>
    <col min="1027" max="1027" width="8.42578125" style="5" customWidth="1"/>
    <col min="1028" max="1028" width="6.5703125" style="5" customWidth="1"/>
    <col min="1029" max="1033" width="5.7109375" style="5" customWidth="1"/>
    <col min="1034" max="1034" width="6.85546875" style="5" customWidth="1"/>
    <col min="1035" max="1035" width="5.5703125" style="5" customWidth="1"/>
    <col min="1036" max="1039" width="5.7109375" style="5" customWidth="1"/>
    <col min="1040" max="1041" width="6.7109375" style="5" customWidth="1"/>
    <col min="1042" max="1042" width="5.140625" style="5" customWidth="1"/>
    <col min="1043" max="1043" width="5.28515625" style="5" customWidth="1"/>
    <col min="1044" max="1044" width="6.85546875" style="5" customWidth="1"/>
    <col min="1045" max="1045" width="5.28515625" style="5" customWidth="1"/>
    <col min="1046" max="1046" width="6.140625" style="5" customWidth="1"/>
    <col min="1047" max="1047" width="50.28515625" style="5" customWidth="1"/>
    <col min="1048" max="1278" width="8.85546875" style="5"/>
    <col min="1279" max="1279" width="38.5703125" style="5" customWidth="1"/>
    <col min="1280" max="1280" width="14.5703125" style="5" customWidth="1"/>
    <col min="1281" max="1281" width="10.28515625" style="5" customWidth="1"/>
    <col min="1282" max="1282" width="8.28515625" style="5" customWidth="1"/>
    <col min="1283" max="1283" width="8.42578125" style="5" customWidth="1"/>
    <col min="1284" max="1284" width="6.5703125" style="5" customWidth="1"/>
    <col min="1285" max="1289" width="5.7109375" style="5" customWidth="1"/>
    <col min="1290" max="1290" width="6.85546875" style="5" customWidth="1"/>
    <col min="1291" max="1291" width="5.5703125" style="5" customWidth="1"/>
    <col min="1292" max="1295" width="5.7109375" style="5" customWidth="1"/>
    <col min="1296" max="1297" width="6.7109375" style="5" customWidth="1"/>
    <col min="1298" max="1298" width="5.140625" style="5" customWidth="1"/>
    <col min="1299" max="1299" width="5.28515625" style="5" customWidth="1"/>
    <col min="1300" max="1300" width="6.85546875" style="5" customWidth="1"/>
    <col min="1301" max="1301" width="5.28515625" style="5" customWidth="1"/>
    <col min="1302" max="1302" width="6.140625" style="5" customWidth="1"/>
    <col min="1303" max="1303" width="50.28515625" style="5" customWidth="1"/>
    <col min="1304" max="1534" width="8.85546875" style="5"/>
    <col min="1535" max="1535" width="38.5703125" style="5" customWidth="1"/>
    <col min="1536" max="1536" width="14.5703125" style="5" customWidth="1"/>
    <col min="1537" max="1537" width="10.28515625" style="5" customWidth="1"/>
    <col min="1538" max="1538" width="8.28515625" style="5" customWidth="1"/>
    <col min="1539" max="1539" width="8.42578125" style="5" customWidth="1"/>
    <col min="1540" max="1540" width="6.5703125" style="5" customWidth="1"/>
    <col min="1541" max="1545" width="5.7109375" style="5" customWidth="1"/>
    <col min="1546" max="1546" width="6.85546875" style="5" customWidth="1"/>
    <col min="1547" max="1547" width="5.5703125" style="5" customWidth="1"/>
    <col min="1548" max="1551" width="5.7109375" style="5" customWidth="1"/>
    <col min="1552" max="1553" width="6.7109375" style="5" customWidth="1"/>
    <col min="1554" max="1554" width="5.140625" style="5" customWidth="1"/>
    <col min="1555" max="1555" width="5.28515625" style="5" customWidth="1"/>
    <col min="1556" max="1556" width="6.85546875" style="5" customWidth="1"/>
    <col min="1557" max="1557" width="5.28515625" style="5" customWidth="1"/>
    <col min="1558" max="1558" width="6.140625" style="5" customWidth="1"/>
    <col min="1559" max="1559" width="50.28515625" style="5" customWidth="1"/>
    <col min="1560" max="1790" width="8.85546875" style="5"/>
    <col min="1791" max="1791" width="38.5703125" style="5" customWidth="1"/>
    <col min="1792" max="1792" width="14.5703125" style="5" customWidth="1"/>
    <col min="1793" max="1793" width="10.28515625" style="5" customWidth="1"/>
    <col min="1794" max="1794" width="8.28515625" style="5" customWidth="1"/>
    <col min="1795" max="1795" width="8.42578125" style="5" customWidth="1"/>
    <col min="1796" max="1796" width="6.5703125" style="5" customWidth="1"/>
    <col min="1797" max="1801" width="5.7109375" style="5" customWidth="1"/>
    <col min="1802" max="1802" width="6.85546875" style="5" customWidth="1"/>
    <col min="1803" max="1803" width="5.5703125" style="5" customWidth="1"/>
    <col min="1804" max="1807" width="5.7109375" style="5" customWidth="1"/>
    <col min="1808" max="1809" width="6.7109375" style="5" customWidth="1"/>
    <col min="1810" max="1810" width="5.140625" style="5" customWidth="1"/>
    <col min="1811" max="1811" width="5.28515625" style="5" customWidth="1"/>
    <col min="1812" max="1812" width="6.85546875" style="5" customWidth="1"/>
    <col min="1813" max="1813" width="5.28515625" style="5" customWidth="1"/>
    <col min="1814" max="1814" width="6.140625" style="5" customWidth="1"/>
    <col min="1815" max="1815" width="50.28515625" style="5" customWidth="1"/>
    <col min="1816" max="2046" width="8.85546875" style="5"/>
    <col min="2047" max="2047" width="38.5703125" style="5" customWidth="1"/>
    <col min="2048" max="2048" width="14.5703125" style="5" customWidth="1"/>
    <col min="2049" max="2049" width="10.28515625" style="5" customWidth="1"/>
    <col min="2050" max="2050" width="8.28515625" style="5" customWidth="1"/>
    <col min="2051" max="2051" width="8.42578125" style="5" customWidth="1"/>
    <col min="2052" max="2052" width="6.5703125" style="5" customWidth="1"/>
    <col min="2053" max="2057" width="5.7109375" style="5" customWidth="1"/>
    <col min="2058" max="2058" width="6.85546875" style="5" customWidth="1"/>
    <col min="2059" max="2059" width="5.5703125" style="5" customWidth="1"/>
    <col min="2060" max="2063" width="5.7109375" style="5" customWidth="1"/>
    <col min="2064" max="2065" width="6.7109375" style="5" customWidth="1"/>
    <col min="2066" max="2066" width="5.140625" style="5" customWidth="1"/>
    <col min="2067" max="2067" width="5.28515625" style="5" customWidth="1"/>
    <col min="2068" max="2068" width="6.85546875" style="5" customWidth="1"/>
    <col min="2069" max="2069" width="5.28515625" style="5" customWidth="1"/>
    <col min="2070" max="2070" width="6.140625" style="5" customWidth="1"/>
    <col min="2071" max="2071" width="50.28515625" style="5" customWidth="1"/>
    <col min="2072" max="2302" width="8.85546875" style="5"/>
    <col min="2303" max="2303" width="38.5703125" style="5" customWidth="1"/>
    <col min="2304" max="2304" width="14.5703125" style="5" customWidth="1"/>
    <col min="2305" max="2305" width="10.28515625" style="5" customWidth="1"/>
    <col min="2306" max="2306" width="8.28515625" style="5" customWidth="1"/>
    <col min="2307" max="2307" width="8.42578125" style="5" customWidth="1"/>
    <col min="2308" max="2308" width="6.5703125" style="5" customWidth="1"/>
    <col min="2309" max="2313" width="5.7109375" style="5" customWidth="1"/>
    <col min="2314" max="2314" width="6.85546875" style="5" customWidth="1"/>
    <col min="2315" max="2315" width="5.5703125" style="5" customWidth="1"/>
    <col min="2316" max="2319" width="5.7109375" style="5" customWidth="1"/>
    <col min="2320" max="2321" width="6.7109375" style="5" customWidth="1"/>
    <col min="2322" max="2322" width="5.140625" style="5" customWidth="1"/>
    <col min="2323" max="2323" width="5.28515625" style="5" customWidth="1"/>
    <col min="2324" max="2324" width="6.85546875" style="5" customWidth="1"/>
    <col min="2325" max="2325" width="5.28515625" style="5" customWidth="1"/>
    <col min="2326" max="2326" width="6.140625" style="5" customWidth="1"/>
    <col min="2327" max="2327" width="50.28515625" style="5" customWidth="1"/>
    <col min="2328" max="2558" width="8.85546875" style="5"/>
    <col min="2559" max="2559" width="38.5703125" style="5" customWidth="1"/>
    <col min="2560" max="2560" width="14.5703125" style="5" customWidth="1"/>
    <col min="2561" max="2561" width="10.28515625" style="5" customWidth="1"/>
    <col min="2562" max="2562" width="8.28515625" style="5" customWidth="1"/>
    <col min="2563" max="2563" width="8.42578125" style="5" customWidth="1"/>
    <col min="2564" max="2564" width="6.5703125" style="5" customWidth="1"/>
    <col min="2565" max="2569" width="5.7109375" style="5" customWidth="1"/>
    <col min="2570" max="2570" width="6.85546875" style="5" customWidth="1"/>
    <col min="2571" max="2571" width="5.5703125" style="5" customWidth="1"/>
    <col min="2572" max="2575" width="5.7109375" style="5" customWidth="1"/>
    <col min="2576" max="2577" width="6.7109375" style="5" customWidth="1"/>
    <col min="2578" max="2578" width="5.140625" style="5" customWidth="1"/>
    <col min="2579" max="2579" width="5.28515625" style="5" customWidth="1"/>
    <col min="2580" max="2580" width="6.85546875" style="5" customWidth="1"/>
    <col min="2581" max="2581" width="5.28515625" style="5" customWidth="1"/>
    <col min="2582" max="2582" width="6.140625" style="5" customWidth="1"/>
    <col min="2583" max="2583" width="50.28515625" style="5" customWidth="1"/>
    <col min="2584" max="2814" width="8.85546875" style="5"/>
    <col min="2815" max="2815" width="38.5703125" style="5" customWidth="1"/>
    <col min="2816" max="2816" width="14.5703125" style="5" customWidth="1"/>
    <col min="2817" max="2817" width="10.28515625" style="5" customWidth="1"/>
    <col min="2818" max="2818" width="8.28515625" style="5" customWidth="1"/>
    <col min="2819" max="2819" width="8.42578125" style="5" customWidth="1"/>
    <col min="2820" max="2820" width="6.5703125" style="5" customWidth="1"/>
    <col min="2821" max="2825" width="5.7109375" style="5" customWidth="1"/>
    <col min="2826" max="2826" width="6.85546875" style="5" customWidth="1"/>
    <col min="2827" max="2827" width="5.5703125" style="5" customWidth="1"/>
    <col min="2828" max="2831" width="5.7109375" style="5" customWidth="1"/>
    <col min="2832" max="2833" width="6.7109375" style="5" customWidth="1"/>
    <col min="2834" max="2834" width="5.140625" style="5" customWidth="1"/>
    <col min="2835" max="2835" width="5.28515625" style="5" customWidth="1"/>
    <col min="2836" max="2836" width="6.85546875" style="5" customWidth="1"/>
    <col min="2837" max="2837" width="5.28515625" style="5" customWidth="1"/>
    <col min="2838" max="2838" width="6.140625" style="5" customWidth="1"/>
    <col min="2839" max="2839" width="50.28515625" style="5" customWidth="1"/>
    <col min="2840" max="3070" width="8.85546875" style="5"/>
    <col min="3071" max="3071" width="38.5703125" style="5" customWidth="1"/>
    <col min="3072" max="3072" width="14.5703125" style="5" customWidth="1"/>
    <col min="3073" max="3073" width="10.28515625" style="5" customWidth="1"/>
    <col min="3074" max="3074" width="8.28515625" style="5" customWidth="1"/>
    <col min="3075" max="3075" width="8.42578125" style="5" customWidth="1"/>
    <col min="3076" max="3076" width="6.5703125" style="5" customWidth="1"/>
    <col min="3077" max="3081" width="5.7109375" style="5" customWidth="1"/>
    <col min="3082" max="3082" width="6.85546875" style="5" customWidth="1"/>
    <col min="3083" max="3083" width="5.5703125" style="5" customWidth="1"/>
    <col min="3084" max="3087" width="5.7109375" style="5" customWidth="1"/>
    <col min="3088" max="3089" width="6.7109375" style="5" customWidth="1"/>
    <col min="3090" max="3090" width="5.140625" style="5" customWidth="1"/>
    <col min="3091" max="3091" width="5.28515625" style="5" customWidth="1"/>
    <col min="3092" max="3092" width="6.85546875" style="5" customWidth="1"/>
    <col min="3093" max="3093" width="5.28515625" style="5" customWidth="1"/>
    <col min="3094" max="3094" width="6.140625" style="5" customWidth="1"/>
    <col min="3095" max="3095" width="50.28515625" style="5" customWidth="1"/>
    <col min="3096" max="3326" width="8.85546875" style="5"/>
    <col min="3327" max="3327" width="38.5703125" style="5" customWidth="1"/>
    <col min="3328" max="3328" width="14.5703125" style="5" customWidth="1"/>
    <col min="3329" max="3329" width="10.28515625" style="5" customWidth="1"/>
    <col min="3330" max="3330" width="8.28515625" style="5" customWidth="1"/>
    <col min="3331" max="3331" width="8.42578125" style="5" customWidth="1"/>
    <col min="3332" max="3332" width="6.5703125" style="5" customWidth="1"/>
    <col min="3333" max="3337" width="5.7109375" style="5" customWidth="1"/>
    <col min="3338" max="3338" width="6.85546875" style="5" customWidth="1"/>
    <col min="3339" max="3339" width="5.5703125" style="5" customWidth="1"/>
    <col min="3340" max="3343" width="5.7109375" style="5" customWidth="1"/>
    <col min="3344" max="3345" width="6.7109375" style="5" customWidth="1"/>
    <col min="3346" max="3346" width="5.140625" style="5" customWidth="1"/>
    <col min="3347" max="3347" width="5.28515625" style="5" customWidth="1"/>
    <col min="3348" max="3348" width="6.85546875" style="5" customWidth="1"/>
    <col min="3349" max="3349" width="5.28515625" style="5" customWidth="1"/>
    <col min="3350" max="3350" width="6.140625" style="5" customWidth="1"/>
    <col min="3351" max="3351" width="50.28515625" style="5" customWidth="1"/>
    <col min="3352" max="3582" width="8.85546875" style="5"/>
    <col min="3583" max="3583" width="38.5703125" style="5" customWidth="1"/>
    <col min="3584" max="3584" width="14.5703125" style="5" customWidth="1"/>
    <col min="3585" max="3585" width="10.28515625" style="5" customWidth="1"/>
    <col min="3586" max="3586" width="8.28515625" style="5" customWidth="1"/>
    <col min="3587" max="3587" width="8.42578125" style="5" customWidth="1"/>
    <col min="3588" max="3588" width="6.5703125" style="5" customWidth="1"/>
    <col min="3589" max="3593" width="5.7109375" style="5" customWidth="1"/>
    <col min="3594" max="3594" width="6.85546875" style="5" customWidth="1"/>
    <col min="3595" max="3595" width="5.5703125" style="5" customWidth="1"/>
    <col min="3596" max="3599" width="5.7109375" style="5" customWidth="1"/>
    <col min="3600" max="3601" width="6.7109375" style="5" customWidth="1"/>
    <col min="3602" max="3602" width="5.140625" style="5" customWidth="1"/>
    <col min="3603" max="3603" width="5.28515625" style="5" customWidth="1"/>
    <col min="3604" max="3604" width="6.85546875" style="5" customWidth="1"/>
    <col min="3605" max="3605" width="5.28515625" style="5" customWidth="1"/>
    <col min="3606" max="3606" width="6.140625" style="5" customWidth="1"/>
    <col min="3607" max="3607" width="50.28515625" style="5" customWidth="1"/>
    <col min="3608" max="3838" width="8.85546875" style="5"/>
    <col min="3839" max="3839" width="38.5703125" style="5" customWidth="1"/>
    <col min="3840" max="3840" width="14.5703125" style="5" customWidth="1"/>
    <col min="3841" max="3841" width="10.28515625" style="5" customWidth="1"/>
    <col min="3842" max="3842" width="8.28515625" style="5" customWidth="1"/>
    <col min="3843" max="3843" width="8.42578125" style="5" customWidth="1"/>
    <col min="3844" max="3844" width="6.5703125" style="5" customWidth="1"/>
    <col min="3845" max="3849" width="5.7109375" style="5" customWidth="1"/>
    <col min="3850" max="3850" width="6.85546875" style="5" customWidth="1"/>
    <col min="3851" max="3851" width="5.5703125" style="5" customWidth="1"/>
    <col min="3852" max="3855" width="5.7109375" style="5" customWidth="1"/>
    <col min="3856" max="3857" width="6.7109375" style="5" customWidth="1"/>
    <col min="3858" max="3858" width="5.140625" style="5" customWidth="1"/>
    <col min="3859" max="3859" width="5.28515625" style="5" customWidth="1"/>
    <col min="3860" max="3860" width="6.85546875" style="5" customWidth="1"/>
    <col min="3861" max="3861" width="5.28515625" style="5" customWidth="1"/>
    <col min="3862" max="3862" width="6.140625" style="5" customWidth="1"/>
    <col min="3863" max="3863" width="50.28515625" style="5" customWidth="1"/>
    <col min="3864" max="4094" width="8.85546875" style="5"/>
    <col min="4095" max="4095" width="38.5703125" style="5" customWidth="1"/>
    <col min="4096" max="4096" width="14.5703125" style="5" customWidth="1"/>
    <col min="4097" max="4097" width="10.28515625" style="5" customWidth="1"/>
    <col min="4098" max="4098" width="8.28515625" style="5" customWidth="1"/>
    <col min="4099" max="4099" width="8.42578125" style="5" customWidth="1"/>
    <col min="4100" max="4100" width="6.5703125" style="5" customWidth="1"/>
    <col min="4101" max="4105" width="5.7109375" style="5" customWidth="1"/>
    <col min="4106" max="4106" width="6.85546875" style="5" customWidth="1"/>
    <col min="4107" max="4107" width="5.5703125" style="5" customWidth="1"/>
    <col min="4108" max="4111" width="5.7109375" style="5" customWidth="1"/>
    <col min="4112" max="4113" width="6.7109375" style="5" customWidth="1"/>
    <col min="4114" max="4114" width="5.140625" style="5" customWidth="1"/>
    <col min="4115" max="4115" width="5.28515625" style="5" customWidth="1"/>
    <col min="4116" max="4116" width="6.85546875" style="5" customWidth="1"/>
    <col min="4117" max="4117" width="5.28515625" style="5" customWidth="1"/>
    <col min="4118" max="4118" width="6.140625" style="5" customWidth="1"/>
    <col min="4119" max="4119" width="50.28515625" style="5" customWidth="1"/>
    <col min="4120" max="4350" width="8.85546875" style="5"/>
    <col min="4351" max="4351" width="38.5703125" style="5" customWidth="1"/>
    <col min="4352" max="4352" width="14.5703125" style="5" customWidth="1"/>
    <col min="4353" max="4353" width="10.28515625" style="5" customWidth="1"/>
    <col min="4354" max="4354" width="8.28515625" style="5" customWidth="1"/>
    <col min="4355" max="4355" width="8.42578125" style="5" customWidth="1"/>
    <col min="4356" max="4356" width="6.5703125" style="5" customWidth="1"/>
    <col min="4357" max="4361" width="5.7109375" style="5" customWidth="1"/>
    <col min="4362" max="4362" width="6.85546875" style="5" customWidth="1"/>
    <col min="4363" max="4363" width="5.5703125" style="5" customWidth="1"/>
    <col min="4364" max="4367" width="5.7109375" style="5" customWidth="1"/>
    <col min="4368" max="4369" width="6.7109375" style="5" customWidth="1"/>
    <col min="4370" max="4370" width="5.140625" style="5" customWidth="1"/>
    <col min="4371" max="4371" width="5.28515625" style="5" customWidth="1"/>
    <col min="4372" max="4372" width="6.85546875" style="5" customWidth="1"/>
    <col min="4373" max="4373" width="5.28515625" style="5" customWidth="1"/>
    <col min="4374" max="4374" width="6.140625" style="5" customWidth="1"/>
    <col min="4375" max="4375" width="50.28515625" style="5" customWidth="1"/>
    <col min="4376" max="4606" width="8.85546875" style="5"/>
    <col min="4607" max="4607" width="38.5703125" style="5" customWidth="1"/>
    <col min="4608" max="4608" width="14.5703125" style="5" customWidth="1"/>
    <col min="4609" max="4609" width="10.28515625" style="5" customWidth="1"/>
    <col min="4610" max="4610" width="8.28515625" style="5" customWidth="1"/>
    <col min="4611" max="4611" width="8.42578125" style="5" customWidth="1"/>
    <col min="4612" max="4612" width="6.5703125" style="5" customWidth="1"/>
    <col min="4613" max="4617" width="5.7109375" style="5" customWidth="1"/>
    <col min="4618" max="4618" width="6.85546875" style="5" customWidth="1"/>
    <col min="4619" max="4619" width="5.5703125" style="5" customWidth="1"/>
    <col min="4620" max="4623" width="5.7109375" style="5" customWidth="1"/>
    <col min="4624" max="4625" width="6.7109375" style="5" customWidth="1"/>
    <col min="4626" max="4626" width="5.140625" style="5" customWidth="1"/>
    <col min="4627" max="4627" width="5.28515625" style="5" customWidth="1"/>
    <col min="4628" max="4628" width="6.85546875" style="5" customWidth="1"/>
    <col min="4629" max="4629" width="5.28515625" style="5" customWidth="1"/>
    <col min="4630" max="4630" width="6.140625" style="5" customWidth="1"/>
    <col min="4631" max="4631" width="50.28515625" style="5" customWidth="1"/>
    <col min="4632" max="4862" width="8.85546875" style="5"/>
    <col min="4863" max="4863" width="38.5703125" style="5" customWidth="1"/>
    <col min="4864" max="4864" width="14.5703125" style="5" customWidth="1"/>
    <col min="4865" max="4865" width="10.28515625" style="5" customWidth="1"/>
    <col min="4866" max="4866" width="8.28515625" style="5" customWidth="1"/>
    <col min="4867" max="4867" width="8.42578125" style="5" customWidth="1"/>
    <col min="4868" max="4868" width="6.5703125" style="5" customWidth="1"/>
    <col min="4869" max="4873" width="5.7109375" style="5" customWidth="1"/>
    <col min="4874" max="4874" width="6.85546875" style="5" customWidth="1"/>
    <col min="4875" max="4875" width="5.5703125" style="5" customWidth="1"/>
    <col min="4876" max="4879" width="5.7109375" style="5" customWidth="1"/>
    <col min="4880" max="4881" width="6.7109375" style="5" customWidth="1"/>
    <col min="4882" max="4882" width="5.140625" style="5" customWidth="1"/>
    <col min="4883" max="4883" width="5.28515625" style="5" customWidth="1"/>
    <col min="4884" max="4884" width="6.85546875" style="5" customWidth="1"/>
    <col min="4885" max="4885" width="5.28515625" style="5" customWidth="1"/>
    <col min="4886" max="4886" width="6.140625" style="5" customWidth="1"/>
    <col min="4887" max="4887" width="50.28515625" style="5" customWidth="1"/>
    <col min="4888" max="5118" width="8.85546875" style="5"/>
    <col min="5119" max="5119" width="38.5703125" style="5" customWidth="1"/>
    <col min="5120" max="5120" width="14.5703125" style="5" customWidth="1"/>
    <col min="5121" max="5121" width="10.28515625" style="5" customWidth="1"/>
    <col min="5122" max="5122" width="8.28515625" style="5" customWidth="1"/>
    <col min="5123" max="5123" width="8.42578125" style="5" customWidth="1"/>
    <col min="5124" max="5124" width="6.5703125" style="5" customWidth="1"/>
    <col min="5125" max="5129" width="5.7109375" style="5" customWidth="1"/>
    <col min="5130" max="5130" width="6.85546875" style="5" customWidth="1"/>
    <col min="5131" max="5131" width="5.5703125" style="5" customWidth="1"/>
    <col min="5132" max="5135" width="5.7109375" style="5" customWidth="1"/>
    <col min="5136" max="5137" width="6.7109375" style="5" customWidth="1"/>
    <col min="5138" max="5138" width="5.140625" style="5" customWidth="1"/>
    <col min="5139" max="5139" width="5.28515625" style="5" customWidth="1"/>
    <col min="5140" max="5140" width="6.85546875" style="5" customWidth="1"/>
    <col min="5141" max="5141" width="5.28515625" style="5" customWidth="1"/>
    <col min="5142" max="5142" width="6.140625" style="5" customWidth="1"/>
    <col min="5143" max="5143" width="50.28515625" style="5" customWidth="1"/>
    <col min="5144" max="5374" width="8.85546875" style="5"/>
    <col min="5375" max="5375" width="38.5703125" style="5" customWidth="1"/>
    <col min="5376" max="5376" width="14.5703125" style="5" customWidth="1"/>
    <col min="5377" max="5377" width="10.28515625" style="5" customWidth="1"/>
    <col min="5378" max="5378" width="8.28515625" style="5" customWidth="1"/>
    <col min="5379" max="5379" width="8.42578125" style="5" customWidth="1"/>
    <col min="5380" max="5380" width="6.5703125" style="5" customWidth="1"/>
    <col min="5381" max="5385" width="5.7109375" style="5" customWidth="1"/>
    <col min="5386" max="5386" width="6.85546875" style="5" customWidth="1"/>
    <col min="5387" max="5387" width="5.5703125" style="5" customWidth="1"/>
    <col min="5388" max="5391" width="5.7109375" style="5" customWidth="1"/>
    <col min="5392" max="5393" width="6.7109375" style="5" customWidth="1"/>
    <col min="5394" max="5394" width="5.140625" style="5" customWidth="1"/>
    <col min="5395" max="5395" width="5.28515625" style="5" customWidth="1"/>
    <col min="5396" max="5396" width="6.85546875" style="5" customWidth="1"/>
    <col min="5397" max="5397" width="5.28515625" style="5" customWidth="1"/>
    <col min="5398" max="5398" width="6.140625" style="5" customWidth="1"/>
    <col min="5399" max="5399" width="50.28515625" style="5" customWidth="1"/>
    <col min="5400" max="5630" width="8.85546875" style="5"/>
    <col min="5631" max="5631" width="38.5703125" style="5" customWidth="1"/>
    <col min="5632" max="5632" width="14.5703125" style="5" customWidth="1"/>
    <col min="5633" max="5633" width="10.28515625" style="5" customWidth="1"/>
    <col min="5634" max="5634" width="8.28515625" style="5" customWidth="1"/>
    <col min="5635" max="5635" width="8.42578125" style="5" customWidth="1"/>
    <col min="5636" max="5636" width="6.5703125" style="5" customWidth="1"/>
    <col min="5637" max="5641" width="5.7109375" style="5" customWidth="1"/>
    <col min="5642" max="5642" width="6.85546875" style="5" customWidth="1"/>
    <col min="5643" max="5643" width="5.5703125" style="5" customWidth="1"/>
    <col min="5644" max="5647" width="5.7109375" style="5" customWidth="1"/>
    <col min="5648" max="5649" width="6.7109375" style="5" customWidth="1"/>
    <col min="5650" max="5650" width="5.140625" style="5" customWidth="1"/>
    <col min="5651" max="5651" width="5.28515625" style="5" customWidth="1"/>
    <col min="5652" max="5652" width="6.85546875" style="5" customWidth="1"/>
    <col min="5653" max="5653" width="5.28515625" style="5" customWidth="1"/>
    <col min="5654" max="5654" width="6.140625" style="5" customWidth="1"/>
    <col min="5655" max="5655" width="50.28515625" style="5" customWidth="1"/>
    <col min="5656" max="5886" width="8.85546875" style="5"/>
    <col min="5887" max="5887" width="38.5703125" style="5" customWidth="1"/>
    <col min="5888" max="5888" width="14.5703125" style="5" customWidth="1"/>
    <col min="5889" max="5889" width="10.28515625" style="5" customWidth="1"/>
    <col min="5890" max="5890" width="8.28515625" style="5" customWidth="1"/>
    <col min="5891" max="5891" width="8.42578125" style="5" customWidth="1"/>
    <col min="5892" max="5892" width="6.5703125" style="5" customWidth="1"/>
    <col min="5893" max="5897" width="5.7109375" style="5" customWidth="1"/>
    <col min="5898" max="5898" width="6.85546875" style="5" customWidth="1"/>
    <col min="5899" max="5899" width="5.5703125" style="5" customWidth="1"/>
    <col min="5900" max="5903" width="5.7109375" style="5" customWidth="1"/>
    <col min="5904" max="5905" width="6.7109375" style="5" customWidth="1"/>
    <col min="5906" max="5906" width="5.140625" style="5" customWidth="1"/>
    <col min="5907" max="5907" width="5.28515625" style="5" customWidth="1"/>
    <col min="5908" max="5908" width="6.85546875" style="5" customWidth="1"/>
    <col min="5909" max="5909" width="5.28515625" style="5" customWidth="1"/>
    <col min="5910" max="5910" width="6.140625" style="5" customWidth="1"/>
    <col min="5911" max="5911" width="50.28515625" style="5" customWidth="1"/>
    <col min="5912" max="6142" width="8.85546875" style="5"/>
    <col min="6143" max="6143" width="38.5703125" style="5" customWidth="1"/>
    <col min="6144" max="6144" width="14.5703125" style="5" customWidth="1"/>
    <col min="6145" max="6145" width="10.28515625" style="5" customWidth="1"/>
    <col min="6146" max="6146" width="8.28515625" style="5" customWidth="1"/>
    <col min="6147" max="6147" width="8.42578125" style="5" customWidth="1"/>
    <col min="6148" max="6148" width="6.5703125" style="5" customWidth="1"/>
    <col min="6149" max="6153" width="5.7109375" style="5" customWidth="1"/>
    <col min="6154" max="6154" width="6.85546875" style="5" customWidth="1"/>
    <col min="6155" max="6155" width="5.5703125" style="5" customWidth="1"/>
    <col min="6156" max="6159" width="5.7109375" style="5" customWidth="1"/>
    <col min="6160" max="6161" width="6.7109375" style="5" customWidth="1"/>
    <col min="6162" max="6162" width="5.140625" style="5" customWidth="1"/>
    <col min="6163" max="6163" width="5.28515625" style="5" customWidth="1"/>
    <col min="6164" max="6164" width="6.85546875" style="5" customWidth="1"/>
    <col min="6165" max="6165" width="5.28515625" style="5" customWidth="1"/>
    <col min="6166" max="6166" width="6.140625" style="5" customWidth="1"/>
    <col min="6167" max="6167" width="50.28515625" style="5" customWidth="1"/>
    <col min="6168" max="6398" width="8.85546875" style="5"/>
    <col min="6399" max="6399" width="38.5703125" style="5" customWidth="1"/>
    <col min="6400" max="6400" width="14.5703125" style="5" customWidth="1"/>
    <col min="6401" max="6401" width="10.28515625" style="5" customWidth="1"/>
    <col min="6402" max="6402" width="8.28515625" style="5" customWidth="1"/>
    <col min="6403" max="6403" width="8.42578125" style="5" customWidth="1"/>
    <col min="6404" max="6404" width="6.5703125" style="5" customWidth="1"/>
    <col min="6405" max="6409" width="5.7109375" style="5" customWidth="1"/>
    <col min="6410" max="6410" width="6.85546875" style="5" customWidth="1"/>
    <col min="6411" max="6411" width="5.5703125" style="5" customWidth="1"/>
    <col min="6412" max="6415" width="5.7109375" style="5" customWidth="1"/>
    <col min="6416" max="6417" width="6.7109375" style="5" customWidth="1"/>
    <col min="6418" max="6418" width="5.140625" style="5" customWidth="1"/>
    <col min="6419" max="6419" width="5.28515625" style="5" customWidth="1"/>
    <col min="6420" max="6420" width="6.85546875" style="5" customWidth="1"/>
    <col min="6421" max="6421" width="5.28515625" style="5" customWidth="1"/>
    <col min="6422" max="6422" width="6.140625" style="5" customWidth="1"/>
    <col min="6423" max="6423" width="50.28515625" style="5" customWidth="1"/>
    <col min="6424" max="6654" width="8.85546875" style="5"/>
    <col min="6655" max="6655" width="38.5703125" style="5" customWidth="1"/>
    <col min="6656" max="6656" width="14.5703125" style="5" customWidth="1"/>
    <col min="6657" max="6657" width="10.28515625" style="5" customWidth="1"/>
    <col min="6658" max="6658" width="8.28515625" style="5" customWidth="1"/>
    <col min="6659" max="6659" width="8.42578125" style="5" customWidth="1"/>
    <col min="6660" max="6660" width="6.5703125" style="5" customWidth="1"/>
    <col min="6661" max="6665" width="5.7109375" style="5" customWidth="1"/>
    <col min="6666" max="6666" width="6.85546875" style="5" customWidth="1"/>
    <col min="6667" max="6667" width="5.5703125" style="5" customWidth="1"/>
    <col min="6668" max="6671" width="5.7109375" style="5" customWidth="1"/>
    <col min="6672" max="6673" width="6.7109375" style="5" customWidth="1"/>
    <col min="6674" max="6674" width="5.140625" style="5" customWidth="1"/>
    <col min="6675" max="6675" width="5.28515625" style="5" customWidth="1"/>
    <col min="6676" max="6676" width="6.85546875" style="5" customWidth="1"/>
    <col min="6677" max="6677" width="5.28515625" style="5" customWidth="1"/>
    <col min="6678" max="6678" width="6.140625" style="5" customWidth="1"/>
    <col min="6679" max="6679" width="50.28515625" style="5" customWidth="1"/>
    <col min="6680" max="6910" width="8.85546875" style="5"/>
    <col min="6911" max="6911" width="38.5703125" style="5" customWidth="1"/>
    <col min="6912" max="6912" width="14.5703125" style="5" customWidth="1"/>
    <col min="6913" max="6913" width="10.28515625" style="5" customWidth="1"/>
    <col min="6914" max="6914" width="8.28515625" style="5" customWidth="1"/>
    <col min="6915" max="6915" width="8.42578125" style="5" customWidth="1"/>
    <col min="6916" max="6916" width="6.5703125" style="5" customWidth="1"/>
    <col min="6917" max="6921" width="5.7109375" style="5" customWidth="1"/>
    <col min="6922" max="6922" width="6.85546875" style="5" customWidth="1"/>
    <col min="6923" max="6923" width="5.5703125" style="5" customWidth="1"/>
    <col min="6924" max="6927" width="5.7109375" style="5" customWidth="1"/>
    <col min="6928" max="6929" width="6.7109375" style="5" customWidth="1"/>
    <col min="6930" max="6930" width="5.140625" style="5" customWidth="1"/>
    <col min="6931" max="6931" width="5.28515625" style="5" customWidth="1"/>
    <col min="6932" max="6932" width="6.85546875" style="5" customWidth="1"/>
    <col min="6933" max="6933" width="5.28515625" style="5" customWidth="1"/>
    <col min="6934" max="6934" width="6.140625" style="5" customWidth="1"/>
    <col min="6935" max="6935" width="50.28515625" style="5" customWidth="1"/>
    <col min="6936" max="7166" width="8.85546875" style="5"/>
    <col min="7167" max="7167" width="38.5703125" style="5" customWidth="1"/>
    <col min="7168" max="7168" width="14.5703125" style="5" customWidth="1"/>
    <col min="7169" max="7169" width="10.28515625" style="5" customWidth="1"/>
    <col min="7170" max="7170" width="8.28515625" style="5" customWidth="1"/>
    <col min="7171" max="7171" width="8.42578125" style="5" customWidth="1"/>
    <col min="7172" max="7172" width="6.5703125" style="5" customWidth="1"/>
    <col min="7173" max="7177" width="5.7109375" style="5" customWidth="1"/>
    <col min="7178" max="7178" width="6.85546875" style="5" customWidth="1"/>
    <col min="7179" max="7179" width="5.5703125" style="5" customWidth="1"/>
    <col min="7180" max="7183" width="5.7109375" style="5" customWidth="1"/>
    <col min="7184" max="7185" width="6.7109375" style="5" customWidth="1"/>
    <col min="7186" max="7186" width="5.140625" style="5" customWidth="1"/>
    <col min="7187" max="7187" width="5.28515625" style="5" customWidth="1"/>
    <col min="7188" max="7188" width="6.85546875" style="5" customWidth="1"/>
    <col min="7189" max="7189" width="5.28515625" style="5" customWidth="1"/>
    <col min="7190" max="7190" width="6.140625" style="5" customWidth="1"/>
    <col min="7191" max="7191" width="50.28515625" style="5" customWidth="1"/>
    <col min="7192" max="7422" width="8.85546875" style="5"/>
    <col min="7423" max="7423" width="38.5703125" style="5" customWidth="1"/>
    <col min="7424" max="7424" width="14.5703125" style="5" customWidth="1"/>
    <col min="7425" max="7425" width="10.28515625" style="5" customWidth="1"/>
    <col min="7426" max="7426" width="8.28515625" style="5" customWidth="1"/>
    <col min="7427" max="7427" width="8.42578125" style="5" customWidth="1"/>
    <col min="7428" max="7428" width="6.5703125" style="5" customWidth="1"/>
    <col min="7429" max="7433" width="5.7109375" style="5" customWidth="1"/>
    <col min="7434" max="7434" width="6.85546875" style="5" customWidth="1"/>
    <col min="7435" max="7435" width="5.5703125" style="5" customWidth="1"/>
    <col min="7436" max="7439" width="5.7109375" style="5" customWidth="1"/>
    <col min="7440" max="7441" width="6.7109375" style="5" customWidth="1"/>
    <col min="7442" max="7442" width="5.140625" style="5" customWidth="1"/>
    <col min="7443" max="7443" width="5.28515625" style="5" customWidth="1"/>
    <col min="7444" max="7444" width="6.85546875" style="5" customWidth="1"/>
    <col min="7445" max="7445" width="5.28515625" style="5" customWidth="1"/>
    <col min="7446" max="7446" width="6.140625" style="5" customWidth="1"/>
    <col min="7447" max="7447" width="50.28515625" style="5" customWidth="1"/>
    <col min="7448" max="7678" width="8.85546875" style="5"/>
    <col min="7679" max="7679" width="38.5703125" style="5" customWidth="1"/>
    <col min="7680" max="7680" width="14.5703125" style="5" customWidth="1"/>
    <col min="7681" max="7681" width="10.28515625" style="5" customWidth="1"/>
    <col min="7682" max="7682" width="8.28515625" style="5" customWidth="1"/>
    <col min="7683" max="7683" width="8.42578125" style="5" customWidth="1"/>
    <col min="7684" max="7684" width="6.5703125" style="5" customWidth="1"/>
    <col min="7685" max="7689" width="5.7109375" style="5" customWidth="1"/>
    <col min="7690" max="7690" width="6.85546875" style="5" customWidth="1"/>
    <col min="7691" max="7691" width="5.5703125" style="5" customWidth="1"/>
    <col min="7692" max="7695" width="5.7109375" style="5" customWidth="1"/>
    <col min="7696" max="7697" width="6.7109375" style="5" customWidth="1"/>
    <col min="7698" max="7698" width="5.140625" style="5" customWidth="1"/>
    <col min="7699" max="7699" width="5.28515625" style="5" customWidth="1"/>
    <col min="7700" max="7700" width="6.85546875" style="5" customWidth="1"/>
    <col min="7701" max="7701" width="5.28515625" style="5" customWidth="1"/>
    <col min="7702" max="7702" width="6.140625" style="5" customWidth="1"/>
    <col min="7703" max="7703" width="50.28515625" style="5" customWidth="1"/>
    <col min="7704" max="7934" width="8.85546875" style="5"/>
    <col min="7935" max="7935" width="38.5703125" style="5" customWidth="1"/>
    <col min="7936" max="7936" width="14.5703125" style="5" customWidth="1"/>
    <col min="7937" max="7937" width="10.28515625" style="5" customWidth="1"/>
    <col min="7938" max="7938" width="8.28515625" style="5" customWidth="1"/>
    <col min="7939" max="7939" width="8.42578125" style="5" customWidth="1"/>
    <col min="7940" max="7940" width="6.5703125" style="5" customWidth="1"/>
    <col min="7941" max="7945" width="5.7109375" style="5" customWidth="1"/>
    <col min="7946" max="7946" width="6.85546875" style="5" customWidth="1"/>
    <col min="7947" max="7947" width="5.5703125" style="5" customWidth="1"/>
    <col min="7948" max="7951" width="5.7109375" style="5" customWidth="1"/>
    <col min="7952" max="7953" width="6.7109375" style="5" customWidth="1"/>
    <col min="7954" max="7954" width="5.140625" style="5" customWidth="1"/>
    <col min="7955" max="7955" width="5.28515625" style="5" customWidth="1"/>
    <col min="7956" max="7956" width="6.85546875" style="5" customWidth="1"/>
    <col min="7957" max="7957" width="5.28515625" style="5" customWidth="1"/>
    <col min="7958" max="7958" width="6.140625" style="5" customWidth="1"/>
    <col min="7959" max="7959" width="50.28515625" style="5" customWidth="1"/>
    <col min="7960" max="8190" width="8.85546875" style="5"/>
    <col min="8191" max="8191" width="38.5703125" style="5" customWidth="1"/>
    <col min="8192" max="8192" width="14.5703125" style="5" customWidth="1"/>
    <col min="8193" max="8193" width="10.28515625" style="5" customWidth="1"/>
    <col min="8194" max="8194" width="8.28515625" style="5" customWidth="1"/>
    <col min="8195" max="8195" width="8.42578125" style="5" customWidth="1"/>
    <col min="8196" max="8196" width="6.5703125" style="5" customWidth="1"/>
    <col min="8197" max="8201" width="5.7109375" style="5" customWidth="1"/>
    <col min="8202" max="8202" width="6.85546875" style="5" customWidth="1"/>
    <col min="8203" max="8203" width="5.5703125" style="5" customWidth="1"/>
    <col min="8204" max="8207" width="5.7109375" style="5" customWidth="1"/>
    <col min="8208" max="8209" width="6.7109375" style="5" customWidth="1"/>
    <col min="8210" max="8210" width="5.140625" style="5" customWidth="1"/>
    <col min="8211" max="8211" width="5.28515625" style="5" customWidth="1"/>
    <col min="8212" max="8212" width="6.85546875" style="5" customWidth="1"/>
    <col min="8213" max="8213" width="5.28515625" style="5" customWidth="1"/>
    <col min="8214" max="8214" width="6.140625" style="5" customWidth="1"/>
    <col min="8215" max="8215" width="50.28515625" style="5" customWidth="1"/>
    <col min="8216" max="8446" width="8.85546875" style="5"/>
    <col min="8447" max="8447" width="38.5703125" style="5" customWidth="1"/>
    <col min="8448" max="8448" width="14.5703125" style="5" customWidth="1"/>
    <col min="8449" max="8449" width="10.28515625" style="5" customWidth="1"/>
    <col min="8450" max="8450" width="8.28515625" style="5" customWidth="1"/>
    <col min="8451" max="8451" width="8.42578125" style="5" customWidth="1"/>
    <col min="8452" max="8452" width="6.5703125" style="5" customWidth="1"/>
    <col min="8453" max="8457" width="5.7109375" style="5" customWidth="1"/>
    <col min="8458" max="8458" width="6.85546875" style="5" customWidth="1"/>
    <col min="8459" max="8459" width="5.5703125" style="5" customWidth="1"/>
    <col min="8460" max="8463" width="5.7109375" style="5" customWidth="1"/>
    <col min="8464" max="8465" width="6.7109375" style="5" customWidth="1"/>
    <col min="8466" max="8466" width="5.140625" style="5" customWidth="1"/>
    <col min="8467" max="8467" width="5.28515625" style="5" customWidth="1"/>
    <col min="8468" max="8468" width="6.85546875" style="5" customWidth="1"/>
    <col min="8469" max="8469" width="5.28515625" style="5" customWidth="1"/>
    <col min="8470" max="8470" width="6.140625" style="5" customWidth="1"/>
    <col min="8471" max="8471" width="50.28515625" style="5" customWidth="1"/>
    <col min="8472" max="8702" width="8.85546875" style="5"/>
    <col min="8703" max="8703" width="38.5703125" style="5" customWidth="1"/>
    <col min="8704" max="8704" width="14.5703125" style="5" customWidth="1"/>
    <col min="8705" max="8705" width="10.28515625" style="5" customWidth="1"/>
    <col min="8706" max="8706" width="8.28515625" style="5" customWidth="1"/>
    <col min="8707" max="8707" width="8.42578125" style="5" customWidth="1"/>
    <col min="8708" max="8708" width="6.5703125" style="5" customWidth="1"/>
    <col min="8709" max="8713" width="5.7109375" style="5" customWidth="1"/>
    <col min="8714" max="8714" width="6.85546875" style="5" customWidth="1"/>
    <col min="8715" max="8715" width="5.5703125" style="5" customWidth="1"/>
    <col min="8716" max="8719" width="5.7109375" style="5" customWidth="1"/>
    <col min="8720" max="8721" width="6.7109375" style="5" customWidth="1"/>
    <col min="8722" max="8722" width="5.140625" style="5" customWidth="1"/>
    <col min="8723" max="8723" width="5.28515625" style="5" customWidth="1"/>
    <col min="8724" max="8724" width="6.85546875" style="5" customWidth="1"/>
    <col min="8725" max="8725" width="5.28515625" style="5" customWidth="1"/>
    <col min="8726" max="8726" width="6.140625" style="5" customWidth="1"/>
    <col min="8727" max="8727" width="50.28515625" style="5" customWidth="1"/>
    <col min="8728" max="8958" width="8.85546875" style="5"/>
    <col min="8959" max="8959" width="38.5703125" style="5" customWidth="1"/>
    <col min="8960" max="8960" width="14.5703125" style="5" customWidth="1"/>
    <col min="8961" max="8961" width="10.28515625" style="5" customWidth="1"/>
    <col min="8962" max="8962" width="8.28515625" style="5" customWidth="1"/>
    <col min="8963" max="8963" width="8.42578125" style="5" customWidth="1"/>
    <col min="8964" max="8964" width="6.5703125" style="5" customWidth="1"/>
    <col min="8965" max="8969" width="5.7109375" style="5" customWidth="1"/>
    <col min="8970" max="8970" width="6.85546875" style="5" customWidth="1"/>
    <col min="8971" max="8971" width="5.5703125" style="5" customWidth="1"/>
    <col min="8972" max="8975" width="5.7109375" style="5" customWidth="1"/>
    <col min="8976" max="8977" width="6.7109375" style="5" customWidth="1"/>
    <col min="8978" max="8978" width="5.140625" style="5" customWidth="1"/>
    <col min="8979" max="8979" width="5.28515625" style="5" customWidth="1"/>
    <col min="8980" max="8980" width="6.85546875" style="5" customWidth="1"/>
    <col min="8981" max="8981" width="5.28515625" style="5" customWidth="1"/>
    <col min="8982" max="8982" width="6.140625" style="5" customWidth="1"/>
    <col min="8983" max="8983" width="50.28515625" style="5" customWidth="1"/>
    <col min="8984" max="9214" width="8.85546875" style="5"/>
    <col min="9215" max="9215" width="38.5703125" style="5" customWidth="1"/>
    <col min="9216" max="9216" width="14.5703125" style="5" customWidth="1"/>
    <col min="9217" max="9217" width="10.28515625" style="5" customWidth="1"/>
    <col min="9218" max="9218" width="8.28515625" style="5" customWidth="1"/>
    <col min="9219" max="9219" width="8.42578125" style="5" customWidth="1"/>
    <col min="9220" max="9220" width="6.5703125" style="5" customWidth="1"/>
    <col min="9221" max="9225" width="5.7109375" style="5" customWidth="1"/>
    <col min="9226" max="9226" width="6.85546875" style="5" customWidth="1"/>
    <col min="9227" max="9227" width="5.5703125" style="5" customWidth="1"/>
    <col min="9228" max="9231" width="5.7109375" style="5" customWidth="1"/>
    <col min="9232" max="9233" width="6.7109375" style="5" customWidth="1"/>
    <col min="9234" max="9234" width="5.140625" style="5" customWidth="1"/>
    <col min="9235" max="9235" width="5.28515625" style="5" customWidth="1"/>
    <col min="9236" max="9236" width="6.85546875" style="5" customWidth="1"/>
    <col min="9237" max="9237" width="5.28515625" style="5" customWidth="1"/>
    <col min="9238" max="9238" width="6.140625" style="5" customWidth="1"/>
    <col min="9239" max="9239" width="50.28515625" style="5" customWidth="1"/>
    <col min="9240" max="9470" width="8.85546875" style="5"/>
    <col min="9471" max="9471" width="38.5703125" style="5" customWidth="1"/>
    <col min="9472" max="9472" width="14.5703125" style="5" customWidth="1"/>
    <col min="9473" max="9473" width="10.28515625" style="5" customWidth="1"/>
    <col min="9474" max="9474" width="8.28515625" style="5" customWidth="1"/>
    <col min="9475" max="9475" width="8.42578125" style="5" customWidth="1"/>
    <col min="9476" max="9476" width="6.5703125" style="5" customWidth="1"/>
    <col min="9477" max="9481" width="5.7109375" style="5" customWidth="1"/>
    <col min="9482" max="9482" width="6.85546875" style="5" customWidth="1"/>
    <col min="9483" max="9483" width="5.5703125" style="5" customWidth="1"/>
    <col min="9484" max="9487" width="5.7109375" style="5" customWidth="1"/>
    <col min="9488" max="9489" width="6.7109375" style="5" customWidth="1"/>
    <col min="9490" max="9490" width="5.140625" style="5" customWidth="1"/>
    <col min="9491" max="9491" width="5.28515625" style="5" customWidth="1"/>
    <col min="9492" max="9492" width="6.85546875" style="5" customWidth="1"/>
    <col min="9493" max="9493" width="5.28515625" style="5" customWidth="1"/>
    <col min="9494" max="9494" width="6.140625" style="5" customWidth="1"/>
    <col min="9495" max="9495" width="50.28515625" style="5" customWidth="1"/>
    <col min="9496" max="9726" width="8.85546875" style="5"/>
    <col min="9727" max="9727" width="38.5703125" style="5" customWidth="1"/>
    <col min="9728" max="9728" width="14.5703125" style="5" customWidth="1"/>
    <col min="9729" max="9729" width="10.28515625" style="5" customWidth="1"/>
    <col min="9730" max="9730" width="8.28515625" style="5" customWidth="1"/>
    <col min="9731" max="9731" width="8.42578125" style="5" customWidth="1"/>
    <col min="9732" max="9732" width="6.5703125" style="5" customWidth="1"/>
    <col min="9733" max="9737" width="5.7109375" style="5" customWidth="1"/>
    <col min="9738" max="9738" width="6.85546875" style="5" customWidth="1"/>
    <col min="9739" max="9739" width="5.5703125" style="5" customWidth="1"/>
    <col min="9740" max="9743" width="5.7109375" style="5" customWidth="1"/>
    <col min="9744" max="9745" width="6.7109375" style="5" customWidth="1"/>
    <col min="9746" max="9746" width="5.140625" style="5" customWidth="1"/>
    <col min="9747" max="9747" width="5.28515625" style="5" customWidth="1"/>
    <col min="9748" max="9748" width="6.85546875" style="5" customWidth="1"/>
    <col min="9749" max="9749" width="5.28515625" style="5" customWidth="1"/>
    <col min="9750" max="9750" width="6.140625" style="5" customWidth="1"/>
    <col min="9751" max="9751" width="50.28515625" style="5" customWidth="1"/>
    <col min="9752" max="9982" width="8.85546875" style="5"/>
    <col min="9983" max="9983" width="38.5703125" style="5" customWidth="1"/>
    <col min="9984" max="9984" width="14.5703125" style="5" customWidth="1"/>
    <col min="9985" max="9985" width="10.28515625" style="5" customWidth="1"/>
    <col min="9986" max="9986" width="8.28515625" style="5" customWidth="1"/>
    <col min="9987" max="9987" width="8.42578125" style="5" customWidth="1"/>
    <col min="9988" max="9988" width="6.5703125" style="5" customWidth="1"/>
    <col min="9989" max="9993" width="5.7109375" style="5" customWidth="1"/>
    <col min="9994" max="9994" width="6.85546875" style="5" customWidth="1"/>
    <col min="9995" max="9995" width="5.5703125" style="5" customWidth="1"/>
    <col min="9996" max="9999" width="5.7109375" style="5" customWidth="1"/>
    <col min="10000" max="10001" width="6.7109375" style="5" customWidth="1"/>
    <col min="10002" max="10002" width="5.140625" style="5" customWidth="1"/>
    <col min="10003" max="10003" width="5.28515625" style="5" customWidth="1"/>
    <col min="10004" max="10004" width="6.85546875" style="5" customWidth="1"/>
    <col min="10005" max="10005" width="5.28515625" style="5" customWidth="1"/>
    <col min="10006" max="10006" width="6.140625" style="5" customWidth="1"/>
    <col min="10007" max="10007" width="50.28515625" style="5" customWidth="1"/>
    <col min="10008" max="10238" width="8.85546875" style="5"/>
    <col min="10239" max="10239" width="38.5703125" style="5" customWidth="1"/>
    <col min="10240" max="10240" width="14.5703125" style="5" customWidth="1"/>
    <col min="10241" max="10241" width="10.28515625" style="5" customWidth="1"/>
    <col min="10242" max="10242" width="8.28515625" style="5" customWidth="1"/>
    <col min="10243" max="10243" width="8.42578125" style="5" customWidth="1"/>
    <col min="10244" max="10244" width="6.5703125" style="5" customWidth="1"/>
    <col min="10245" max="10249" width="5.7109375" style="5" customWidth="1"/>
    <col min="10250" max="10250" width="6.85546875" style="5" customWidth="1"/>
    <col min="10251" max="10251" width="5.5703125" style="5" customWidth="1"/>
    <col min="10252" max="10255" width="5.7109375" style="5" customWidth="1"/>
    <col min="10256" max="10257" width="6.7109375" style="5" customWidth="1"/>
    <col min="10258" max="10258" width="5.140625" style="5" customWidth="1"/>
    <col min="10259" max="10259" width="5.28515625" style="5" customWidth="1"/>
    <col min="10260" max="10260" width="6.85546875" style="5" customWidth="1"/>
    <col min="10261" max="10261" width="5.28515625" style="5" customWidth="1"/>
    <col min="10262" max="10262" width="6.140625" style="5" customWidth="1"/>
    <col min="10263" max="10263" width="50.28515625" style="5" customWidth="1"/>
    <col min="10264" max="10494" width="8.85546875" style="5"/>
    <col min="10495" max="10495" width="38.5703125" style="5" customWidth="1"/>
    <col min="10496" max="10496" width="14.5703125" style="5" customWidth="1"/>
    <col min="10497" max="10497" width="10.28515625" style="5" customWidth="1"/>
    <col min="10498" max="10498" width="8.28515625" style="5" customWidth="1"/>
    <col min="10499" max="10499" width="8.42578125" style="5" customWidth="1"/>
    <col min="10500" max="10500" width="6.5703125" style="5" customWidth="1"/>
    <col min="10501" max="10505" width="5.7109375" style="5" customWidth="1"/>
    <col min="10506" max="10506" width="6.85546875" style="5" customWidth="1"/>
    <col min="10507" max="10507" width="5.5703125" style="5" customWidth="1"/>
    <col min="10508" max="10511" width="5.7109375" style="5" customWidth="1"/>
    <col min="10512" max="10513" width="6.7109375" style="5" customWidth="1"/>
    <col min="10514" max="10514" width="5.140625" style="5" customWidth="1"/>
    <col min="10515" max="10515" width="5.28515625" style="5" customWidth="1"/>
    <col min="10516" max="10516" width="6.85546875" style="5" customWidth="1"/>
    <col min="10517" max="10517" width="5.28515625" style="5" customWidth="1"/>
    <col min="10518" max="10518" width="6.140625" style="5" customWidth="1"/>
    <col min="10519" max="10519" width="50.28515625" style="5" customWidth="1"/>
    <col min="10520" max="10750" width="8.85546875" style="5"/>
    <col min="10751" max="10751" width="38.5703125" style="5" customWidth="1"/>
    <col min="10752" max="10752" width="14.5703125" style="5" customWidth="1"/>
    <col min="10753" max="10753" width="10.28515625" style="5" customWidth="1"/>
    <col min="10754" max="10754" width="8.28515625" style="5" customWidth="1"/>
    <col min="10755" max="10755" width="8.42578125" style="5" customWidth="1"/>
    <col min="10756" max="10756" width="6.5703125" style="5" customWidth="1"/>
    <col min="10757" max="10761" width="5.7109375" style="5" customWidth="1"/>
    <col min="10762" max="10762" width="6.85546875" style="5" customWidth="1"/>
    <col min="10763" max="10763" width="5.5703125" style="5" customWidth="1"/>
    <col min="10764" max="10767" width="5.7109375" style="5" customWidth="1"/>
    <col min="10768" max="10769" width="6.7109375" style="5" customWidth="1"/>
    <col min="10770" max="10770" width="5.140625" style="5" customWidth="1"/>
    <col min="10771" max="10771" width="5.28515625" style="5" customWidth="1"/>
    <col min="10772" max="10772" width="6.85546875" style="5" customWidth="1"/>
    <col min="10773" max="10773" width="5.28515625" style="5" customWidth="1"/>
    <col min="10774" max="10774" width="6.140625" style="5" customWidth="1"/>
    <col min="10775" max="10775" width="50.28515625" style="5" customWidth="1"/>
    <col min="10776" max="11006" width="8.85546875" style="5"/>
    <col min="11007" max="11007" width="38.5703125" style="5" customWidth="1"/>
    <col min="11008" max="11008" width="14.5703125" style="5" customWidth="1"/>
    <col min="11009" max="11009" width="10.28515625" style="5" customWidth="1"/>
    <col min="11010" max="11010" width="8.28515625" style="5" customWidth="1"/>
    <col min="11011" max="11011" width="8.42578125" style="5" customWidth="1"/>
    <col min="11012" max="11012" width="6.5703125" style="5" customWidth="1"/>
    <col min="11013" max="11017" width="5.7109375" style="5" customWidth="1"/>
    <col min="11018" max="11018" width="6.85546875" style="5" customWidth="1"/>
    <col min="11019" max="11019" width="5.5703125" style="5" customWidth="1"/>
    <col min="11020" max="11023" width="5.7109375" style="5" customWidth="1"/>
    <col min="11024" max="11025" width="6.7109375" style="5" customWidth="1"/>
    <col min="11026" max="11026" width="5.140625" style="5" customWidth="1"/>
    <col min="11027" max="11027" width="5.28515625" style="5" customWidth="1"/>
    <col min="11028" max="11028" width="6.85546875" style="5" customWidth="1"/>
    <col min="11029" max="11029" width="5.28515625" style="5" customWidth="1"/>
    <col min="11030" max="11030" width="6.140625" style="5" customWidth="1"/>
    <col min="11031" max="11031" width="50.28515625" style="5" customWidth="1"/>
    <col min="11032" max="11262" width="8.85546875" style="5"/>
    <col min="11263" max="11263" width="38.5703125" style="5" customWidth="1"/>
    <col min="11264" max="11264" width="14.5703125" style="5" customWidth="1"/>
    <col min="11265" max="11265" width="10.28515625" style="5" customWidth="1"/>
    <col min="11266" max="11266" width="8.28515625" style="5" customWidth="1"/>
    <col min="11267" max="11267" width="8.42578125" style="5" customWidth="1"/>
    <col min="11268" max="11268" width="6.5703125" style="5" customWidth="1"/>
    <col min="11269" max="11273" width="5.7109375" style="5" customWidth="1"/>
    <col min="11274" max="11274" width="6.85546875" style="5" customWidth="1"/>
    <col min="11275" max="11275" width="5.5703125" style="5" customWidth="1"/>
    <col min="11276" max="11279" width="5.7109375" style="5" customWidth="1"/>
    <col min="11280" max="11281" width="6.7109375" style="5" customWidth="1"/>
    <col min="11282" max="11282" width="5.140625" style="5" customWidth="1"/>
    <col min="11283" max="11283" width="5.28515625" style="5" customWidth="1"/>
    <col min="11284" max="11284" width="6.85546875" style="5" customWidth="1"/>
    <col min="11285" max="11285" width="5.28515625" style="5" customWidth="1"/>
    <col min="11286" max="11286" width="6.140625" style="5" customWidth="1"/>
    <col min="11287" max="11287" width="50.28515625" style="5" customWidth="1"/>
    <col min="11288" max="11518" width="8.85546875" style="5"/>
    <col min="11519" max="11519" width="38.5703125" style="5" customWidth="1"/>
    <col min="11520" max="11520" width="14.5703125" style="5" customWidth="1"/>
    <col min="11521" max="11521" width="10.28515625" style="5" customWidth="1"/>
    <col min="11522" max="11522" width="8.28515625" style="5" customWidth="1"/>
    <col min="11523" max="11523" width="8.42578125" style="5" customWidth="1"/>
    <col min="11524" max="11524" width="6.5703125" style="5" customWidth="1"/>
    <col min="11525" max="11529" width="5.7109375" style="5" customWidth="1"/>
    <col min="11530" max="11530" width="6.85546875" style="5" customWidth="1"/>
    <col min="11531" max="11531" width="5.5703125" style="5" customWidth="1"/>
    <col min="11532" max="11535" width="5.7109375" style="5" customWidth="1"/>
    <col min="11536" max="11537" width="6.7109375" style="5" customWidth="1"/>
    <col min="11538" max="11538" width="5.140625" style="5" customWidth="1"/>
    <col min="11539" max="11539" width="5.28515625" style="5" customWidth="1"/>
    <col min="11540" max="11540" width="6.85546875" style="5" customWidth="1"/>
    <col min="11541" max="11541" width="5.28515625" style="5" customWidth="1"/>
    <col min="11542" max="11542" width="6.140625" style="5" customWidth="1"/>
    <col min="11543" max="11543" width="50.28515625" style="5" customWidth="1"/>
    <col min="11544" max="11774" width="8.85546875" style="5"/>
    <col min="11775" max="11775" width="38.5703125" style="5" customWidth="1"/>
    <col min="11776" max="11776" width="14.5703125" style="5" customWidth="1"/>
    <col min="11777" max="11777" width="10.28515625" style="5" customWidth="1"/>
    <col min="11778" max="11778" width="8.28515625" style="5" customWidth="1"/>
    <col min="11779" max="11779" width="8.42578125" style="5" customWidth="1"/>
    <col min="11780" max="11780" width="6.5703125" style="5" customWidth="1"/>
    <col min="11781" max="11785" width="5.7109375" style="5" customWidth="1"/>
    <col min="11786" max="11786" width="6.85546875" style="5" customWidth="1"/>
    <col min="11787" max="11787" width="5.5703125" style="5" customWidth="1"/>
    <col min="11788" max="11791" width="5.7109375" style="5" customWidth="1"/>
    <col min="11792" max="11793" width="6.7109375" style="5" customWidth="1"/>
    <col min="11794" max="11794" width="5.140625" style="5" customWidth="1"/>
    <col min="11795" max="11795" width="5.28515625" style="5" customWidth="1"/>
    <col min="11796" max="11796" width="6.85546875" style="5" customWidth="1"/>
    <col min="11797" max="11797" width="5.28515625" style="5" customWidth="1"/>
    <col min="11798" max="11798" width="6.140625" style="5" customWidth="1"/>
    <col min="11799" max="11799" width="50.28515625" style="5" customWidth="1"/>
    <col min="11800" max="12030" width="8.85546875" style="5"/>
    <col min="12031" max="12031" width="38.5703125" style="5" customWidth="1"/>
    <col min="12032" max="12032" width="14.5703125" style="5" customWidth="1"/>
    <col min="12033" max="12033" width="10.28515625" style="5" customWidth="1"/>
    <col min="12034" max="12034" width="8.28515625" style="5" customWidth="1"/>
    <col min="12035" max="12035" width="8.42578125" style="5" customWidth="1"/>
    <col min="12036" max="12036" width="6.5703125" style="5" customWidth="1"/>
    <col min="12037" max="12041" width="5.7109375" style="5" customWidth="1"/>
    <col min="12042" max="12042" width="6.85546875" style="5" customWidth="1"/>
    <col min="12043" max="12043" width="5.5703125" style="5" customWidth="1"/>
    <col min="12044" max="12047" width="5.7109375" style="5" customWidth="1"/>
    <col min="12048" max="12049" width="6.7109375" style="5" customWidth="1"/>
    <col min="12050" max="12050" width="5.140625" style="5" customWidth="1"/>
    <col min="12051" max="12051" width="5.28515625" style="5" customWidth="1"/>
    <col min="12052" max="12052" width="6.85546875" style="5" customWidth="1"/>
    <col min="12053" max="12053" width="5.28515625" style="5" customWidth="1"/>
    <col min="12054" max="12054" width="6.140625" style="5" customWidth="1"/>
    <col min="12055" max="12055" width="50.28515625" style="5" customWidth="1"/>
    <col min="12056" max="12286" width="8.85546875" style="5"/>
    <col min="12287" max="12287" width="38.5703125" style="5" customWidth="1"/>
    <col min="12288" max="12288" width="14.5703125" style="5" customWidth="1"/>
    <col min="12289" max="12289" width="10.28515625" style="5" customWidth="1"/>
    <col min="12290" max="12290" width="8.28515625" style="5" customWidth="1"/>
    <col min="12291" max="12291" width="8.42578125" style="5" customWidth="1"/>
    <col min="12292" max="12292" width="6.5703125" style="5" customWidth="1"/>
    <col min="12293" max="12297" width="5.7109375" style="5" customWidth="1"/>
    <col min="12298" max="12298" width="6.85546875" style="5" customWidth="1"/>
    <col min="12299" max="12299" width="5.5703125" style="5" customWidth="1"/>
    <col min="12300" max="12303" width="5.7109375" style="5" customWidth="1"/>
    <col min="12304" max="12305" width="6.7109375" style="5" customWidth="1"/>
    <col min="12306" max="12306" width="5.140625" style="5" customWidth="1"/>
    <col min="12307" max="12307" width="5.28515625" style="5" customWidth="1"/>
    <col min="12308" max="12308" width="6.85546875" style="5" customWidth="1"/>
    <col min="12309" max="12309" width="5.28515625" style="5" customWidth="1"/>
    <col min="12310" max="12310" width="6.140625" style="5" customWidth="1"/>
    <col min="12311" max="12311" width="50.28515625" style="5" customWidth="1"/>
    <col min="12312" max="12542" width="8.85546875" style="5"/>
    <col min="12543" max="12543" width="38.5703125" style="5" customWidth="1"/>
    <col min="12544" max="12544" width="14.5703125" style="5" customWidth="1"/>
    <col min="12545" max="12545" width="10.28515625" style="5" customWidth="1"/>
    <col min="12546" max="12546" width="8.28515625" style="5" customWidth="1"/>
    <col min="12547" max="12547" width="8.42578125" style="5" customWidth="1"/>
    <col min="12548" max="12548" width="6.5703125" style="5" customWidth="1"/>
    <col min="12549" max="12553" width="5.7109375" style="5" customWidth="1"/>
    <col min="12554" max="12554" width="6.85546875" style="5" customWidth="1"/>
    <col min="12555" max="12555" width="5.5703125" style="5" customWidth="1"/>
    <col min="12556" max="12559" width="5.7109375" style="5" customWidth="1"/>
    <col min="12560" max="12561" width="6.7109375" style="5" customWidth="1"/>
    <col min="12562" max="12562" width="5.140625" style="5" customWidth="1"/>
    <col min="12563" max="12563" width="5.28515625" style="5" customWidth="1"/>
    <col min="12564" max="12564" width="6.85546875" style="5" customWidth="1"/>
    <col min="12565" max="12565" width="5.28515625" style="5" customWidth="1"/>
    <col min="12566" max="12566" width="6.140625" style="5" customWidth="1"/>
    <col min="12567" max="12567" width="50.28515625" style="5" customWidth="1"/>
    <col min="12568" max="12798" width="8.85546875" style="5"/>
    <col min="12799" max="12799" width="38.5703125" style="5" customWidth="1"/>
    <col min="12800" max="12800" width="14.5703125" style="5" customWidth="1"/>
    <col min="12801" max="12801" width="10.28515625" style="5" customWidth="1"/>
    <col min="12802" max="12802" width="8.28515625" style="5" customWidth="1"/>
    <col min="12803" max="12803" width="8.42578125" style="5" customWidth="1"/>
    <col min="12804" max="12804" width="6.5703125" style="5" customWidth="1"/>
    <col min="12805" max="12809" width="5.7109375" style="5" customWidth="1"/>
    <col min="12810" max="12810" width="6.85546875" style="5" customWidth="1"/>
    <col min="12811" max="12811" width="5.5703125" style="5" customWidth="1"/>
    <col min="12812" max="12815" width="5.7109375" style="5" customWidth="1"/>
    <col min="12816" max="12817" width="6.7109375" style="5" customWidth="1"/>
    <col min="12818" max="12818" width="5.140625" style="5" customWidth="1"/>
    <col min="12819" max="12819" width="5.28515625" style="5" customWidth="1"/>
    <col min="12820" max="12820" width="6.85546875" style="5" customWidth="1"/>
    <col min="12821" max="12821" width="5.28515625" style="5" customWidth="1"/>
    <col min="12822" max="12822" width="6.140625" style="5" customWidth="1"/>
    <col min="12823" max="12823" width="50.28515625" style="5" customWidth="1"/>
    <col min="12824" max="13054" width="8.85546875" style="5"/>
    <col min="13055" max="13055" width="38.5703125" style="5" customWidth="1"/>
    <col min="13056" max="13056" width="14.5703125" style="5" customWidth="1"/>
    <col min="13057" max="13057" width="10.28515625" style="5" customWidth="1"/>
    <col min="13058" max="13058" width="8.28515625" style="5" customWidth="1"/>
    <col min="13059" max="13059" width="8.42578125" style="5" customWidth="1"/>
    <col min="13060" max="13060" width="6.5703125" style="5" customWidth="1"/>
    <col min="13061" max="13065" width="5.7109375" style="5" customWidth="1"/>
    <col min="13066" max="13066" width="6.85546875" style="5" customWidth="1"/>
    <col min="13067" max="13067" width="5.5703125" style="5" customWidth="1"/>
    <col min="13068" max="13071" width="5.7109375" style="5" customWidth="1"/>
    <col min="13072" max="13073" width="6.7109375" style="5" customWidth="1"/>
    <col min="13074" max="13074" width="5.140625" style="5" customWidth="1"/>
    <col min="13075" max="13075" width="5.28515625" style="5" customWidth="1"/>
    <col min="13076" max="13076" width="6.85546875" style="5" customWidth="1"/>
    <col min="13077" max="13077" width="5.28515625" style="5" customWidth="1"/>
    <col min="13078" max="13078" width="6.140625" style="5" customWidth="1"/>
    <col min="13079" max="13079" width="50.28515625" style="5" customWidth="1"/>
    <col min="13080" max="13310" width="8.85546875" style="5"/>
    <col min="13311" max="13311" width="38.5703125" style="5" customWidth="1"/>
    <col min="13312" max="13312" width="14.5703125" style="5" customWidth="1"/>
    <col min="13313" max="13313" width="10.28515625" style="5" customWidth="1"/>
    <col min="13314" max="13314" width="8.28515625" style="5" customWidth="1"/>
    <col min="13315" max="13315" width="8.42578125" style="5" customWidth="1"/>
    <col min="13316" max="13316" width="6.5703125" style="5" customWidth="1"/>
    <col min="13317" max="13321" width="5.7109375" style="5" customWidth="1"/>
    <col min="13322" max="13322" width="6.85546875" style="5" customWidth="1"/>
    <col min="13323" max="13323" width="5.5703125" style="5" customWidth="1"/>
    <col min="13324" max="13327" width="5.7109375" style="5" customWidth="1"/>
    <col min="13328" max="13329" width="6.7109375" style="5" customWidth="1"/>
    <col min="13330" max="13330" width="5.140625" style="5" customWidth="1"/>
    <col min="13331" max="13331" width="5.28515625" style="5" customWidth="1"/>
    <col min="13332" max="13332" width="6.85546875" style="5" customWidth="1"/>
    <col min="13333" max="13333" width="5.28515625" style="5" customWidth="1"/>
    <col min="13334" max="13334" width="6.140625" style="5" customWidth="1"/>
    <col min="13335" max="13335" width="50.28515625" style="5" customWidth="1"/>
    <col min="13336" max="13566" width="8.85546875" style="5"/>
    <col min="13567" max="13567" width="38.5703125" style="5" customWidth="1"/>
    <col min="13568" max="13568" width="14.5703125" style="5" customWidth="1"/>
    <col min="13569" max="13569" width="10.28515625" style="5" customWidth="1"/>
    <col min="13570" max="13570" width="8.28515625" style="5" customWidth="1"/>
    <col min="13571" max="13571" width="8.42578125" style="5" customWidth="1"/>
    <col min="13572" max="13572" width="6.5703125" style="5" customWidth="1"/>
    <col min="13573" max="13577" width="5.7109375" style="5" customWidth="1"/>
    <col min="13578" max="13578" width="6.85546875" style="5" customWidth="1"/>
    <col min="13579" max="13579" width="5.5703125" style="5" customWidth="1"/>
    <col min="13580" max="13583" width="5.7109375" style="5" customWidth="1"/>
    <col min="13584" max="13585" width="6.7109375" style="5" customWidth="1"/>
    <col min="13586" max="13586" width="5.140625" style="5" customWidth="1"/>
    <col min="13587" max="13587" width="5.28515625" style="5" customWidth="1"/>
    <col min="13588" max="13588" width="6.85546875" style="5" customWidth="1"/>
    <col min="13589" max="13589" width="5.28515625" style="5" customWidth="1"/>
    <col min="13590" max="13590" width="6.140625" style="5" customWidth="1"/>
    <col min="13591" max="13591" width="50.28515625" style="5" customWidth="1"/>
    <col min="13592" max="13822" width="8.85546875" style="5"/>
    <col min="13823" max="13823" width="38.5703125" style="5" customWidth="1"/>
    <col min="13824" max="13824" width="14.5703125" style="5" customWidth="1"/>
    <col min="13825" max="13825" width="10.28515625" style="5" customWidth="1"/>
    <col min="13826" max="13826" width="8.28515625" style="5" customWidth="1"/>
    <col min="13827" max="13827" width="8.42578125" style="5" customWidth="1"/>
    <col min="13828" max="13828" width="6.5703125" style="5" customWidth="1"/>
    <col min="13829" max="13833" width="5.7109375" style="5" customWidth="1"/>
    <col min="13834" max="13834" width="6.85546875" style="5" customWidth="1"/>
    <col min="13835" max="13835" width="5.5703125" style="5" customWidth="1"/>
    <col min="13836" max="13839" width="5.7109375" style="5" customWidth="1"/>
    <col min="13840" max="13841" width="6.7109375" style="5" customWidth="1"/>
    <col min="13842" max="13842" width="5.140625" style="5" customWidth="1"/>
    <col min="13843" max="13843" width="5.28515625" style="5" customWidth="1"/>
    <col min="13844" max="13844" width="6.85546875" style="5" customWidth="1"/>
    <col min="13845" max="13845" width="5.28515625" style="5" customWidth="1"/>
    <col min="13846" max="13846" width="6.140625" style="5" customWidth="1"/>
    <col min="13847" max="13847" width="50.28515625" style="5" customWidth="1"/>
    <col min="13848" max="14078" width="8.85546875" style="5"/>
    <col min="14079" max="14079" width="38.5703125" style="5" customWidth="1"/>
    <col min="14080" max="14080" width="14.5703125" style="5" customWidth="1"/>
    <col min="14081" max="14081" width="10.28515625" style="5" customWidth="1"/>
    <col min="14082" max="14082" width="8.28515625" style="5" customWidth="1"/>
    <col min="14083" max="14083" width="8.42578125" style="5" customWidth="1"/>
    <col min="14084" max="14084" width="6.5703125" style="5" customWidth="1"/>
    <col min="14085" max="14089" width="5.7109375" style="5" customWidth="1"/>
    <col min="14090" max="14090" width="6.85546875" style="5" customWidth="1"/>
    <col min="14091" max="14091" width="5.5703125" style="5" customWidth="1"/>
    <col min="14092" max="14095" width="5.7109375" style="5" customWidth="1"/>
    <col min="14096" max="14097" width="6.7109375" style="5" customWidth="1"/>
    <col min="14098" max="14098" width="5.140625" style="5" customWidth="1"/>
    <col min="14099" max="14099" width="5.28515625" style="5" customWidth="1"/>
    <col min="14100" max="14100" width="6.85546875" style="5" customWidth="1"/>
    <col min="14101" max="14101" width="5.28515625" style="5" customWidth="1"/>
    <col min="14102" max="14102" width="6.140625" style="5" customWidth="1"/>
    <col min="14103" max="14103" width="50.28515625" style="5" customWidth="1"/>
    <col min="14104" max="14334" width="8.85546875" style="5"/>
    <col min="14335" max="14335" width="38.5703125" style="5" customWidth="1"/>
    <col min="14336" max="14336" width="14.5703125" style="5" customWidth="1"/>
    <col min="14337" max="14337" width="10.28515625" style="5" customWidth="1"/>
    <col min="14338" max="14338" width="8.28515625" style="5" customWidth="1"/>
    <col min="14339" max="14339" width="8.42578125" style="5" customWidth="1"/>
    <col min="14340" max="14340" width="6.5703125" style="5" customWidth="1"/>
    <col min="14341" max="14345" width="5.7109375" style="5" customWidth="1"/>
    <col min="14346" max="14346" width="6.85546875" style="5" customWidth="1"/>
    <col min="14347" max="14347" width="5.5703125" style="5" customWidth="1"/>
    <col min="14348" max="14351" width="5.7109375" style="5" customWidth="1"/>
    <col min="14352" max="14353" width="6.7109375" style="5" customWidth="1"/>
    <col min="14354" max="14354" width="5.140625" style="5" customWidth="1"/>
    <col min="14355" max="14355" width="5.28515625" style="5" customWidth="1"/>
    <col min="14356" max="14356" width="6.85546875" style="5" customWidth="1"/>
    <col min="14357" max="14357" width="5.28515625" style="5" customWidth="1"/>
    <col min="14358" max="14358" width="6.140625" style="5" customWidth="1"/>
    <col min="14359" max="14359" width="50.28515625" style="5" customWidth="1"/>
    <col min="14360" max="14590" width="8.85546875" style="5"/>
    <col min="14591" max="14591" width="38.5703125" style="5" customWidth="1"/>
    <col min="14592" max="14592" width="14.5703125" style="5" customWidth="1"/>
    <col min="14593" max="14593" width="10.28515625" style="5" customWidth="1"/>
    <col min="14594" max="14594" width="8.28515625" style="5" customWidth="1"/>
    <col min="14595" max="14595" width="8.42578125" style="5" customWidth="1"/>
    <col min="14596" max="14596" width="6.5703125" style="5" customWidth="1"/>
    <col min="14597" max="14601" width="5.7109375" style="5" customWidth="1"/>
    <col min="14602" max="14602" width="6.85546875" style="5" customWidth="1"/>
    <col min="14603" max="14603" width="5.5703125" style="5" customWidth="1"/>
    <col min="14604" max="14607" width="5.7109375" style="5" customWidth="1"/>
    <col min="14608" max="14609" width="6.7109375" style="5" customWidth="1"/>
    <col min="14610" max="14610" width="5.140625" style="5" customWidth="1"/>
    <col min="14611" max="14611" width="5.28515625" style="5" customWidth="1"/>
    <col min="14612" max="14612" width="6.85546875" style="5" customWidth="1"/>
    <col min="14613" max="14613" width="5.28515625" style="5" customWidth="1"/>
    <col min="14614" max="14614" width="6.140625" style="5" customWidth="1"/>
    <col min="14615" max="14615" width="50.28515625" style="5" customWidth="1"/>
    <col min="14616" max="14846" width="8.85546875" style="5"/>
    <col min="14847" max="14847" width="38.5703125" style="5" customWidth="1"/>
    <col min="14848" max="14848" width="14.5703125" style="5" customWidth="1"/>
    <col min="14849" max="14849" width="10.28515625" style="5" customWidth="1"/>
    <col min="14850" max="14850" width="8.28515625" style="5" customWidth="1"/>
    <col min="14851" max="14851" width="8.42578125" style="5" customWidth="1"/>
    <col min="14852" max="14852" width="6.5703125" style="5" customWidth="1"/>
    <col min="14853" max="14857" width="5.7109375" style="5" customWidth="1"/>
    <col min="14858" max="14858" width="6.85546875" style="5" customWidth="1"/>
    <col min="14859" max="14859" width="5.5703125" style="5" customWidth="1"/>
    <col min="14860" max="14863" width="5.7109375" style="5" customWidth="1"/>
    <col min="14864" max="14865" width="6.7109375" style="5" customWidth="1"/>
    <col min="14866" max="14866" width="5.140625" style="5" customWidth="1"/>
    <col min="14867" max="14867" width="5.28515625" style="5" customWidth="1"/>
    <col min="14868" max="14868" width="6.85546875" style="5" customWidth="1"/>
    <col min="14869" max="14869" width="5.28515625" style="5" customWidth="1"/>
    <col min="14870" max="14870" width="6.140625" style="5" customWidth="1"/>
    <col min="14871" max="14871" width="50.28515625" style="5" customWidth="1"/>
    <col min="14872" max="15102" width="8.85546875" style="5"/>
    <col min="15103" max="15103" width="38.5703125" style="5" customWidth="1"/>
    <col min="15104" max="15104" width="14.5703125" style="5" customWidth="1"/>
    <col min="15105" max="15105" width="10.28515625" style="5" customWidth="1"/>
    <col min="15106" max="15106" width="8.28515625" style="5" customWidth="1"/>
    <col min="15107" max="15107" width="8.42578125" style="5" customWidth="1"/>
    <col min="15108" max="15108" width="6.5703125" style="5" customWidth="1"/>
    <col min="15109" max="15113" width="5.7109375" style="5" customWidth="1"/>
    <col min="15114" max="15114" width="6.85546875" style="5" customWidth="1"/>
    <col min="15115" max="15115" width="5.5703125" style="5" customWidth="1"/>
    <col min="15116" max="15119" width="5.7109375" style="5" customWidth="1"/>
    <col min="15120" max="15121" width="6.7109375" style="5" customWidth="1"/>
    <col min="15122" max="15122" width="5.140625" style="5" customWidth="1"/>
    <col min="15123" max="15123" width="5.28515625" style="5" customWidth="1"/>
    <col min="15124" max="15124" width="6.85546875" style="5" customWidth="1"/>
    <col min="15125" max="15125" width="5.28515625" style="5" customWidth="1"/>
    <col min="15126" max="15126" width="6.140625" style="5" customWidth="1"/>
    <col min="15127" max="15127" width="50.28515625" style="5" customWidth="1"/>
    <col min="15128" max="15358" width="8.85546875" style="5"/>
    <col min="15359" max="15359" width="38.5703125" style="5" customWidth="1"/>
    <col min="15360" max="15360" width="14.5703125" style="5" customWidth="1"/>
    <col min="15361" max="15361" width="10.28515625" style="5" customWidth="1"/>
    <col min="15362" max="15362" width="8.28515625" style="5" customWidth="1"/>
    <col min="15363" max="15363" width="8.42578125" style="5" customWidth="1"/>
    <col min="15364" max="15364" width="6.5703125" style="5" customWidth="1"/>
    <col min="15365" max="15369" width="5.7109375" style="5" customWidth="1"/>
    <col min="15370" max="15370" width="6.85546875" style="5" customWidth="1"/>
    <col min="15371" max="15371" width="5.5703125" style="5" customWidth="1"/>
    <col min="15372" max="15375" width="5.7109375" style="5" customWidth="1"/>
    <col min="15376" max="15377" width="6.7109375" style="5" customWidth="1"/>
    <col min="15378" max="15378" width="5.140625" style="5" customWidth="1"/>
    <col min="15379" max="15379" width="5.28515625" style="5" customWidth="1"/>
    <col min="15380" max="15380" width="6.85546875" style="5" customWidth="1"/>
    <col min="15381" max="15381" width="5.28515625" style="5" customWidth="1"/>
    <col min="15382" max="15382" width="6.140625" style="5" customWidth="1"/>
    <col min="15383" max="15383" width="50.28515625" style="5" customWidth="1"/>
    <col min="15384" max="15614" width="8.85546875" style="5"/>
    <col min="15615" max="15615" width="38.5703125" style="5" customWidth="1"/>
    <col min="15616" max="15616" width="14.5703125" style="5" customWidth="1"/>
    <col min="15617" max="15617" width="10.28515625" style="5" customWidth="1"/>
    <col min="15618" max="15618" width="8.28515625" style="5" customWidth="1"/>
    <col min="15619" max="15619" width="8.42578125" style="5" customWidth="1"/>
    <col min="15620" max="15620" width="6.5703125" style="5" customWidth="1"/>
    <col min="15621" max="15625" width="5.7109375" style="5" customWidth="1"/>
    <col min="15626" max="15626" width="6.85546875" style="5" customWidth="1"/>
    <col min="15627" max="15627" width="5.5703125" style="5" customWidth="1"/>
    <col min="15628" max="15631" width="5.7109375" style="5" customWidth="1"/>
    <col min="15632" max="15633" width="6.7109375" style="5" customWidth="1"/>
    <col min="15634" max="15634" width="5.140625" style="5" customWidth="1"/>
    <col min="15635" max="15635" width="5.28515625" style="5" customWidth="1"/>
    <col min="15636" max="15636" width="6.85546875" style="5" customWidth="1"/>
    <col min="15637" max="15637" width="5.28515625" style="5" customWidth="1"/>
    <col min="15638" max="15638" width="6.140625" style="5" customWidth="1"/>
    <col min="15639" max="15639" width="50.28515625" style="5" customWidth="1"/>
    <col min="15640" max="15870" width="8.85546875" style="5"/>
    <col min="15871" max="15871" width="38.5703125" style="5" customWidth="1"/>
    <col min="15872" max="15872" width="14.5703125" style="5" customWidth="1"/>
    <col min="15873" max="15873" width="10.28515625" style="5" customWidth="1"/>
    <col min="15874" max="15874" width="8.28515625" style="5" customWidth="1"/>
    <col min="15875" max="15875" width="8.42578125" style="5" customWidth="1"/>
    <col min="15876" max="15876" width="6.5703125" style="5" customWidth="1"/>
    <col min="15877" max="15881" width="5.7109375" style="5" customWidth="1"/>
    <col min="15882" max="15882" width="6.85546875" style="5" customWidth="1"/>
    <col min="15883" max="15883" width="5.5703125" style="5" customWidth="1"/>
    <col min="15884" max="15887" width="5.7109375" style="5" customWidth="1"/>
    <col min="15888" max="15889" width="6.7109375" style="5" customWidth="1"/>
    <col min="15890" max="15890" width="5.140625" style="5" customWidth="1"/>
    <col min="15891" max="15891" width="5.28515625" style="5" customWidth="1"/>
    <col min="15892" max="15892" width="6.85546875" style="5" customWidth="1"/>
    <col min="15893" max="15893" width="5.28515625" style="5" customWidth="1"/>
    <col min="15894" max="15894" width="6.140625" style="5" customWidth="1"/>
    <col min="15895" max="15895" width="50.28515625" style="5" customWidth="1"/>
    <col min="15896" max="16126" width="8.85546875" style="5"/>
    <col min="16127" max="16127" width="38.5703125" style="5" customWidth="1"/>
    <col min="16128" max="16128" width="14.5703125" style="5" customWidth="1"/>
    <col min="16129" max="16129" width="10.28515625" style="5" customWidth="1"/>
    <col min="16130" max="16130" width="8.28515625" style="5" customWidth="1"/>
    <col min="16131" max="16131" width="8.42578125" style="5" customWidth="1"/>
    <col min="16132" max="16132" width="6.5703125" style="5" customWidth="1"/>
    <col min="16133" max="16137" width="5.7109375" style="5" customWidth="1"/>
    <col min="16138" max="16138" width="6.85546875" style="5" customWidth="1"/>
    <col min="16139" max="16139" width="5.5703125" style="5" customWidth="1"/>
    <col min="16140" max="16143" width="5.7109375" style="5" customWidth="1"/>
    <col min="16144" max="16145" width="6.7109375" style="5" customWidth="1"/>
    <col min="16146" max="16146" width="5.140625" style="5" customWidth="1"/>
    <col min="16147" max="16147" width="5.28515625" style="5" customWidth="1"/>
    <col min="16148" max="16148" width="6.85546875" style="5" customWidth="1"/>
    <col min="16149" max="16149" width="5.28515625" style="5" customWidth="1"/>
    <col min="16150" max="16150" width="6.140625" style="5" customWidth="1"/>
    <col min="16151" max="16151" width="50.28515625" style="5" customWidth="1"/>
    <col min="16152" max="16384" width="8.85546875" style="5"/>
  </cols>
  <sheetData>
    <row r="1" spans="1:32" ht="21" customHeight="1" x14ac:dyDescent="0.25">
      <c r="B1" s="2" t="s">
        <v>35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33" t="s">
        <v>0</v>
      </c>
      <c r="W1" s="124" t="s">
        <v>1</v>
      </c>
      <c r="X1" s="133" t="s">
        <v>2</v>
      </c>
      <c r="Y1" s="124" t="s">
        <v>3</v>
      </c>
      <c r="Z1" s="126" t="s">
        <v>4</v>
      </c>
    </row>
    <row r="2" spans="1:32" ht="29.25" customHeight="1" thickBot="1" x14ac:dyDescent="0.3">
      <c r="B2" s="6"/>
      <c r="C2" s="7"/>
      <c r="D2" s="8"/>
      <c r="E2" s="8"/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  <c r="K2" s="11" t="s">
        <v>10</v>
      </c>
      <c r="L2" s="12" t="s">
        <v>11</v>
      </c>
      <c r="M2" s="13" t="s">
        <v>12</v>
      </c>
      <c r="N2" s="14" t="s">
        <v>13</v>
      </c>
      <c r="O2" s="15" t="s">
        <v>14</v>
      </c>
      <c r="P2" s="16" t="s">
        <v>15</v>
      </c>
      <c r="Q2" s="16" t="s">
        <v>16</v>
      </c>
      <c r="R2" s="17" t="s">
        <v>17</v>
      </c>
      <c r="S2" s="15" t="s">
        <v>18</v>
      </c>
      <c r="T2" s="10" t="s">
        <v>19</v>
      </c>
      <c r="U2" s="15" t="s">
        <v>20</v>
      </c>
      <c r="V2" s="134"/>
      <c r="W2" s="125"/>
      <c r="X2" s="135"/>
      <c r="Y2" s="125"/>
      <c r="Z2" s="127"/>
    </row>
    <row r="3" spans="1:32" ht="18" customHeight="1" x14ac:dyDescent="0.25">
      <c r="B3" s="18" t="s">
        <v>21</v>
      </c>
      <c r="C3" s="19"/>
      <c r="D3" s="20"/>
      <c r="E3" s="21" t="s">
        <v>22</v>
      </c>
      <c r="F3" s="22">
        <v>1</v>
      </c>
      <c r="G3" s="22">
        <v>1</v>
      </c>
      <c r="H3" s="22">
        <v>1</v>
      </c>
      <c r="I3" s="23">
        <v>7</v>
      </c>
      <c r="J3" s="24">
        <v>6</v>
      </c>
      <c r="K3" s="24">
        <v>5</v>
      </c>
      <c r="L3" s="25">
        <v>4</v>
      </c>
      <c r="M3" s="23">
        <v>1</v>
      </c>
      <c r="N3" s="25">
        <v>0</v>
      </c>
      <c r="O3" s="26">
        <v>4</v>
      </c>
      <c r="P3" s="27">
        <v>3</v>
      </c>
      <c r="Q3" s="27">
        <v>2</v>
      </c>
      <c r="R3" s="28">
        <v>1</v>
      </c>
      <c r="S3" s="29">
        <v>1</v>
      </c>
      <c r="T3" s="30">
        <v>1</v>
      </c>
      <c r="U3" s="31">
        <v>1</v>
      </c>
      <c r="V3" s="32"/>
      <c r="W3" s="33"/>
      <c r="X3" s="34"/>
      <c r="Y3" s="35"/>
      <c r="Z3" s="36"/>
    </row>
    <row r="4" spans="1:32" ht="20.25" customHeight="1" x14ac:dyDescent="0.25">
      <c r="B4" s="37"/>
      <c r="C4" s="38"/>
      <c r="D4" s="39"/>
      <c r="E4" s="39"/>
      <c r="F4" s="40"/>
      <c r="G4" s="40"/>
      <c r="H4" s="41"/>
      <c r="I4" s="42" t="s">
        <v>23</v>
      </c>
      <c r="J4" s="43"/>
      <c r="K4" s="43"/>
      <c r="L4" s="44"/>
      <c r="M4" s="42" t="s">
        <v>23</v>
      </c>
      <c r="N4" s="44"/>
      <c r="R4" s="45"/>
      <c r="S4" s="42"/>
      <c r="T4" s="42" t="s">
        <v>23</v>
      </c>
      <c r="U4" s="43"/>
      <c r="V4" s="46">
        <v>4</v>
      </c>
      <c r="W4" s="47">
        <v>2</v>
      </c>
      <c r="X4" s="48">
        <v>3</v>
      </c>
      <c r="Y4" s="48">
        <v>4</v>
      </c>
      <c r="Z4" s="49">
        <v>2</v>
      </c>
    </row>
    <row r="5" spans="1:32" ht="19.5" customHeight="1" thickBot="1" x14ac:dyDescent="0.3">
      <c r="B5" s="50" t="str">
        <f>COUNTIF(E12:E40,"&gt;0")&amp;" näyttelystä"</f>
        <v>0 näyttelystä</v>
      </c>
      <c r="C5" s="51" t="s">
        <v>24</v>
      </c>
      <c r="D5" s="52"/>
      <c r="E5" s="52"/>
      <c r="F5" s="53"/>
      <c r="G5" s="53"/>
      <c r="H5" s="54"/>
      <c r="I5" s="55" t="s">
        <v>25</v>
      </c>
      <c r="J5" s="56"/>
      <c r="K5" s="56"/>
      <c r="L5" s="57"/>
      <c r="M5" s="55" t="s">
        <v>25</v>
      </c>
      <c r="N5" s="57"/>
      <c r="O5" s="58"/>
      <c r="P5" s="56"/>
      <c r="Q5" s="56"/>
      <c r="R5" s="57"/>
      <c r="S5" s="128" t="s">
        <v>26</v>
      </c>
      <c r="T5" s="129"/>
      <c r="U5" s="130"/>
      <c r="V5" s="59"/>
      <c r="W5" s="60"/>
      <c r="X5" s="61"/>
      <c r="Y5" s="62"/>
      <c r="Z5" s="63"/>
    </row>
    <row r="6" spans="1:32" ht="8.4499999999999993" customHeight="1" thickBot="1" x14ac:dyDescent="0.25">
      <c r="F6" s="64">
        <f>SUM(F7:AH7)</f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6"/>
      <c r="AA6" s="1"/>
    </row>
    <row r="7" spans="1:32" ht="17.45" customHeight="1" x14ac:dyDescent="0.25">
      <c r="B7" s="67" t="s">
        <v>27</v>
      </c>
      <c r="C7" s="68"/>
      <c r="D7" s="69" t="s">
        <v>28</v>
      </c>
      <c r="E7" s="70" t="s">
        <v>29</v>
      </c>
      <c r="F7" s="71">
        <f t="shared" ref="F7:T7" si="0">SUM(F13:F40)</f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si="0"/>
        <v>0</v>
      </c>
      <c r="L7" s="71">
        <f t="shared" si="0"/>
        <v>0</v>
      </c>
      <c r="M7" s="71">
        <f t="shared" si="0"/>
        <v>0</v>
      </c>
      <c r="N7" s="71">
        <f t="shared" si="0"/>
        <v>0</v>
      </c>
      <c r="O7" s="71">
        <f t="shared" si="0"/>
        <v>0</v>
      </c>
      <c r="P7" s="71">
        <f t="shared" si="0"/>
        <v>0</v>
      </c>
      <c r="Q7" s="71">
        <f t="shared" si="0"/>
        <v>0</v>
      </c>
      <c r="R7" s="71">
        <f t="shared" si="0"/>
        <v>0</v>
      </c>
      <c r="S7" s="71">
        <f t="shared" si="0"/>
        <v>0</v>
      </c>
      <c r="T7" s="71">
        <f t="shared" si="0"/>
        <v>0</v>
      </c>
      <c r="U7" s="71">
        <f>SUM(U13:U40)</f>
        <v>0</v>
      </c>
      <c r="V7" s="71">
        <f>IF(V8="X",V4,0)</f>
        <v>0</v>
      </c>
      <c r="W7" s="71">
        <f>SUM(W13:W40)</f>
        <v>0</v>
      </c>
      <c r="X7" s="71">
        <f>IF(X8="X",X4,0)</f>
        <v>0</v>
      </c>
      <c r="Y7" s="71">
        <f>IF(Y8="X",Y4,0)</f>
        <v>0</v>
      </c>
      <c r="Z7" s="72">
        <f t="shared" ref="Z7" si="1">SUM(Z13:Z40)</f>
        <v>0</v>
      </c>
      <c r="AA7" s="73"/>
      <c r="AB7" s="1"/>
      <c r="AC7" s="73"/>
      <c r="AD7" s="73"/>
      <c r="AE7" s="1"/>
      <c r="AF7" s="73"/>
    </row>
    <row r="8" spans="1:32" ht="32.25" customHeight="1" thickBot="1" x14ac:dyDescent="0.3">
      <c r="B8" s="74"/>
      <c r="C8" s="68"/>
      <c r="D8" s="75" t="s">
        <v>30</v>
      </c>
      <c r="E8" s="76">
        <f>SUM(E13:E40)+IF(V8="X",V4,0)+IF(W8="X",W4,0)+IF(X8="X",X4,0)+IF(Y8="X",Y4,0)</f>
        <v>0</v>
      </c>
      <c r="F8" s="1"/>
      <c r="G8" s="136" t="s">
        <v>34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"/>
      <c r="U8" s="1"/>
      <c r="V8" s="123"/>
      <c r="W8" s="1"/>
      <c r="X8" s="77"/>
      <c r="Y8" s="77"/>
      <c r="Z8" s="78"/>
    </row>
    <row r="9" spans="1:32" ht="18" customHeight="1" x14ac:dyDescent="0.25">
      <c r="B9" s="79"/>
      <c r="C9" s="68"/>
      <c r="D9" s="75"/>
      <c r="E9" s="80"/>
      <c r="F9" s="1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"/>
      <c r="U9" s="1"/>
      <c r="V9" s="1"/>
      <c r="W9" s="1"/>
      <c r="X9" s="122"/>
      <c r="Y9" s="122"/>
      <c r="Z9" s="78"/>
    </row>
    <row r="10" spans="1:32" ht="32.25" thickBot="1" x14ac:dyDescent="0.3">
      <c r="B10" s="81" t="s">
        <v>31</v>
      </c>
      <c r="C10" s="1"/>
      <c r="D10" s="82"/>
      <c r="E10" s="82"/>
      <c r="F10" s="8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84">
        <f>SUM(S13:S40)</f>
        <v>0</v>
      </c>
      <c r="T10" s="84">
        <f>SUM(T13:T40)</f>
        <v>0</v>
      </c>
      <c r="U10" s="84">
        <f>SUM(U13:U40)</f>
        <v>0</v>
      </c>
      <c r="V10" s="1"/>
      <c r="W10" s="1"/>
      <c r="X10" s="1"/>
      <c r="Y10" s="1"/>
      <c r="Z10" s="85"/>
    </row>
    <row r="11" spans="1:32" ht="7.9" customHeight="1" thickBot="1" x14ac:dyDescent="0.3">
      <c r="B11" s="39"/>
      <c r="C11" s="1"/>
      <c r="D11" s="82"/>
      <c r="E11" s="86"/>
      <c r="F11" s="8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85"/>
    </row>
    <row r="12" spans="1:32" ht="21.95" customHeight="1" x14ac:dyDescent="0.25">
      <c r="A12" s="88">
        <v>1</v>
      </c>
      <c r="B12" s="89"/>
      <c r="C12" s="1"/>
      <c r="D12" s="90"/>
      <c r="E12" s="45"/>
      <c r="F12" s="91" t="str">
        <f>IF(B12&gt;"","X","")</f>
        <v/>
      </c>
      <c r="G12" s="92"/>
      <c r="H12" s="93"/>
      <c r="I12" s="94"/>
      <c r="J12" s="95"/>
      <c r="K12" s="95"/>
      <c r="L12" s="96"/>
      <c r="M12" s="97"/>
      <c r="N12" s="98"/>
      <c r="O12" s="94"/>
      <c r="P12" s="95"/>
      <c r="Q12" s="95"/>
      <c r="R12" s="96"/>
      <c r="S12" s="99"/>
      <c r="T12" s="99"/>
      <c r="U12" s="94"/>
      <c r="V12" s="1"/>
      <c r="W12" s="95"/>
      <c r="X12" s="100"/>
      <c r="Y12" s="1"/>
      <c r="Z12" s="96"/>
    </row>
    <row r="13" spans="1:32" ht="21.95" customHeight="1" x14ac:dyDescent="0.25">
      <c r="B13" s="101"/>
      <c r="C13" s="1"/>
      <c r="D13" s="82"/>
      <c r="E13" s="102">
        <f>SUM(F13:Z13)</f>
        <v>0</v>
      </c>
      <c r="F13" s="103" t="str">
        <f>IF(B12&gt;"",1,"")</f>
        <v/>
      </c>
      <c r="G13" s="104" t="str">
        <f>IF(G12="X",1,"")</f>
        <v/>
      </c>
      <c r="H13" s="104" t="str">
        <f>IF(H12="X",1,"")</f>
        <v/>
      </c>
      <c r="I13" s="105" t="str">
        <f>IF(I12="","",IF($B12="","",I$3)+IF($D12&gt;20,2,IF($D12&gt;10,1,0)))</f>
        <v/>
      </c>
      <c r="J13" s="106" t="str">
        <f t="shared" ref="J13:L13" si="2">IF(J12="","",IF($B12="","",J$3)+IF($D12&gt;20,2,IF($D12&gt;10,1,0)))</f>
        <v/>
      </c>
      <c r="K13" s="106" t="str">
        <f t="shared" si="2"/>
        <v/>
      </c>
      <c r="L13" s="107" t="str">
        <f t="shared" si="2"/>
        <v/>
      </c>
      <c r="M13" s="108" t="str">
        <f>IF(M12="","",IF($B12="","",M$3)+IF($D12&gt;10,1,0)+IF($D12&gt;20,1,0))</f>
        <v/>
      </c>
      <c r="N13" s="109" t="str">
        <f>IF(N12="","",IF($B12="","",N$3)+IF($D12&gt;10,1,0)+IF($D12&gt;20,1,0))</f>
        <v/>
      </c>
      <c r="O13" s="110" t="str">
        <f t="shared" ref="O13:R13" si="3">IF(O12="","",IF($B12="","",O$3))</f>
        <v/>
      </c>
      <c r="P13" s="111" t="str">
        <f t="shared" si="3"/>
        <v/>
      </c>
      <c r="Q13" s="111" t="str">
        <f t="shared" si="3"/>
        <v/>
      </c>
      <c r="R13" s="112" t="str">
        <f t="shared" si="3"/>
        <v/>
      </c>
      <c r="S13" s="113" t="str">
        <f t="shared" ref="S13:U13" si="4">IF(S12="","",IF($B12="","",S$3)+IF($D12&gt;10,1,0))</f>
        <v/>
      </c>
      <c r="T13" s="114" t="str">
        <f t="shared" si="4"/>
        <v/>
      </c>
      <c r="U13" s="115" t="str">
        <f t="shared" si="4"/>
        <v/>
      </c>
      <c r="V13" s="1"/>
      <c r="W13" s="116" t="str">
        <f>IF(W12&gt;"",W$4,"")</f>
        <v/>
      </c>
      <c r="X13" s="117"/>
      <c r="Y13" s="1"/>
      <c r="Z13" s="118" t="str">
        <f>IF(Z12&gt;"",Z$4,"")</f>
        <v/>
      </c>
    </row>
    <row r="14" spans="1:32" ht="16.5" thickBot="1" x14ac:dyDescent="0.3">
      <c r="B14" s="1"/>
      <c r="C14" s="1"/>
      <c r="D14" s="82"/>
      <c r="E14" s="82"/>
      <c r="F14" s="8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85"/>
    </row>
    <row r="15" spans="1:32" ht="21.95" customHeight="1" x14ac:dyDescent="0.25">
      <c r="A15" s="88">
        <v>2</v>
      </c>
      <c r="B15" s="89"/>
      <c r="C15" s="1"/>
      <c r="D15" s="90"/>
      <c r="E15" s="45"/>
      <c r="F15" s="91" t="str">
        <f t="shared" ref="F15" si="5">IF(B15&gt;"","X","")</f>
        <v/>
      </c>
      <c r="G15" s="92"/>
      <c r="H15" s="93"/>
      <c r="I15" s="94"/>
      <c r="J15" s="95"/>
      <c r="K15" s="95"/>
      <c r="L15" s="96"/>
      <c r="M15" s="97"/>
      <c r="N15" s="98"/>
      <c r="O15" s="94"/>
      <c r="P15" s="95"/>
      <c r="Q15" s="95"/>
      <c r="R15" s="96"/>
      <c r="S15" s="99"/>
      <c r="T15" s="99"/>
      <c r="U15" s="94"/>
      <c r="V15" s="1"/>
      <c r="W15" s="95"/>
      <c r="X15" s="100"/>
      <c r="Y15" s="1"/>
      <c r="Z15" s="96"/>
    </row>
    <row r="16" spans="1:32" ht="21.95" customHeight="1" x14ac:dyDescent="0.25">
      <c r="B16" s="101"/>
      <c r="C16" s="1"/>
      <c r="D16" s="82"/>
      <c r="E16" s="102">
        <f>SUM(F16:Z16)</f>
        <v>0</v>
      </c>
      <c r="F16" s="103" t="str">
        <f t="shared" ref="F16" si="6">IF(B15&gt;"",1,"")</f>
        <v/>
      </c>
      <c r="G16" s="104" t="str">
        <f>IF(G15="X",1,"")</f>
        <v/>
      </c>
      <c r="H16" s="104" t="str">
        <f>IF(H15="X",1,"")</f>
        <v/>
      </c>
      <c r="I16" s="105" t="str">
        <f>IF(I15="","",IF($B15="","",I$3)+IF($D15&gt;20,2,IF($D15&gt;10,1,0)))</f>
        <v/>
      </c>
      <c r="J16" s="106" t="str">
        <f t="shared" ref="J16:L16" si="7">IF(J15="","",IF($B15="","",J$3)+IF($D15&gt;20,2,IF($D15&gt;10,1,0)))</f>
        <v/>
      </c>
      <c r="K16" s="106" t="str">
        <f t="shared" si="7"/>
        <v/>
      </c>
      <c r="L16" s="107" t="str">
        <f t="shared" si="7"/>
        <v/>
      </c>
      <c r="M16" s="108" t="str">
        <f>IF(M15="","",IF($B15="","",M$3)+IF($D15&gt;10,1,0)+IF($D15&gt;20,1,0))</f>
        <v/>
      </c>
      <c r="N16" s="109" t="str">
        <f>IF(N15="","",IF($B15="","",N$3)+IF($D15&gt;10,1,0)+IF($D15&gt;20,1,0))</f>
        <v/>
      </c>
      <c r="O16" s="110" t="str">
        <f t="shared" ref="O16:R16" si="8">IF(O15="","",IF($B15="","",O$3))</f>
        <v/>
      </c>
      <c r="P16" s="111" t="str">
        <f t="shared" si="8"/>
        <v/>
      </c>
      <c r="Q16" s="111" t="str">
        <f t="shared" si="8"/>
        <v/>
      </c>
      <c r="R16" s="112" t="str">
        <f t="shared" si="8"/>
        <v/>
      </c>
      <c r="S16" s="113" t="str">
        <f t="shared" ref="S16:U16" si="9">IF(S15="","",IF($B15="","",S$3)+IF($D15&gt;10,1,0))</f>
        <v/>
      </c>
      <c r="T16" s="114" t="str">
        <f t="shared" si="9"/>
        <v/>
      </c>
      <c r="U16" s="115" t="str">
        <f t="shared" si="9"/>
        <v/>
      </c>
      <c r="V16" s="1"/>
      <c r="W16" s="116" t="str">
        <f>IF(W15&gt;"",W$4,"")</f>
        <v/>
      </c>
      <c r="X16" s="117"/>
      <c r="Y16" s="1"/>
      <c r="Z16" s="118" t="str">
        <f>IF(Z15&gt;"",Z$4,"")</f>
        <v/>
      </c>
    </row>
    <row r="17" spans="1:26" ht="16.5" thickBot="1" x14ac:dyDescent="0.3">
      <c r="B17" s="1"/>
      <c r="C17" s="1"/>
      <c r="D17" s="82"/>
      <c r="E17" s="82"/>
      <c r="F17" s="8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85"/>
    </row>
    <row r="18" spans="1:26" ht="21.95" customHeight="1" x14ac:dyDescent="0.25">
      <c r="A18" s="88">
        <v>3</v>
      </c>
      <c r="B18" s="89"/>
      <c r="C18" s="1"/>
      <c r="D18" s="90"/>
      <c r="E18" s="45"/>
      <c r="F18" s="91" t="str">
        <f t="shared" ref="F18" si="10">IF(B18&gt;"","X","")</f>
        <v/>
      </c>
      <c r="G18" s="92"/>
      <c r="H18" s="93"/>
      <c r="I18" s="94"/>
      <c r="J18" s="95"/>
      <c r="K18" s="95"/>
      <c r="L18" s="96"/>
      <c r="M18" s="97"/>
      <c r="N18" s="98"/>
      <c r="O18" s="94"/>
      <c r="P18" s="95"/>
      <c r="Q18" s="95"/>
      <c r="R18" s="96"/>
      <c r="S18" s="99"/>
      <c r="T18" s="99"/>
      <c r="U18" s="94"/>
      <c r="V18" s="1"/>
      <c r="W18" s="95"/>
      <c r="X18" s="100"/>
      <c r="Y18" s="1"/>
      <c r="Z18" s="96"/>
    </row>
    <row r="19" spans="1:26" ht="21.95" customHeight="1" x14ac:dyDescent="0.25">
      <c r="B19" s="101"/>
      <c r="C19" s="1"/>
      <c r="D19" s="82"/>
      <c r="E19" s="102">
        <f>SUM(F19:Z19)</f>
        <v>0</v>
      </c>
      <c r="F19" s="103" t="str">
        <f t="shared" ref="F19" si="11">IF(B18&gt;"",1,"")</f>
        <v/>
      </c>
      <c r="G19" s="104" t="str">
        <f>IF(G18="X",1,"")</f>
        <v/>
      </c>
      <c r="H19" s="104" t="str">
        <f>IF(H18="X",1,"")</f>
        <v/>
      </c>
      <c r="I19" s="105" t="str">
        <f>IF(I18="","",IF($B18="","",I$3)+IF($D18&gt;20,2,IF($D18&gt;10,1,0)))</f>
        <v/>
      </c>
      <c r="J19" s="106" t="str">
        <f t="shared" ref="J19:L19" si="12">IF(J18="","",IF($B18="","",J$3)+IF($D18&gt;20,2,IF($D18&gt;10,1,0)))</f>
        <v/>
      </c>
      <c r="K19" s="106" t="str">
        <f t="shared" si="12"/>
        <v/>
      </c>
      <c r="L19" s="107" t="str">
        <f t="shared" si="12"/>
        <v/>
      </c>
      <c r="M19" s="108" t="str">
        <f>IF(M18="","",IF($B18="","",M$3)+IF($D18&gt;10,1,0)+IF($D18&gt;20,1,0))</f>
        <v/>
      </c>
      <c r="N19" s="109" t="str">
        <f>IF(N18="","",IF($B18="","",N$3)+IF($D18&gt;10,1,0)+IF($D18&gt;20,1,0))</f>
        <v/>
      </c>
      <c r="O19" s="110" t="str">
        <f t="shared" ref="O19:R19" si="13">IF(O18="","",IF($B18="","",O$3))</f>
        <v/>
      </c>
      <c r="P19" s="111" t="str">
        <f t="shared" si="13"/>
        <v/>
      </c>
      <c r="Q19" s="111" t="str">
        <f t="shared" si="13"/>
        <v/>
      </c>
      <c r="R19" s="112" t="str">
        <f t="shared" si="13"/>
        <v/>
      </c>
      <c r="S19" s="113" t="str">
        <f t="shared" ref="S19:U19" si="14">IF(S18="","",IF($B18="","",S$3)+IF($D18&gt;10,1,0))</f>
        <v/>
      </c>
      <c r="T19" s="114" t="str">
        <f t="shared" si="14"/>
        <v/>
      </c>
      <c r="U19" s="115" t="str">
        <f t="shared" si="14"/>
        <v/>
      </c>
      <c r="V19" s="1"/>
      <c r="W19" s="116" t="str">
        <f>IF(W18&gt;"",W$4,"")</f>
        <v/>
      </c>
      <c r="X19" s="117"/>
      <c r="Y19" s="1"/>
      <c r="Z19" s="118" t="str">
        <f>IF(Z18&gt;"",Z$4,"")</f>
        <v/>
      </c>
    </row>
    <row r="20" spans="1:26" ht="16.5" thickBot="1" x14ac:dyDescent="0.3">
      <c r="B20" s="1"/>
      <c r="C20" s="1"/>
      <c r="D20" s="82"/>
      <c r="E20" s="82"/>
      <c r="F20" s="8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85"/>
    </row>
    <row r="21" spans="1:26" ht="21.95" customHeight="1" x14ac:dyDescent="0.25">
      <c r="A21" s="88">
        <v>4</v>
      </c>
      <c r="B21" s="89"/>
      <c r="C21" s="1"/>
      <c r="D21" s="90"/>
      <c r="E21" s="45"/>
      <c r="F21" s="91" t="str">
        <f t="shared" ref="F21" si="15">IF(B21&gt;"","X","")</f>
        <v/>
      </c>
      <c r="G21" s="92"/>
      <c r="H21" s="93"/>
      <c r="I21" s="94"/>
      <c r="J21" s="95"/>
      <c r="K21" s="95"/>
      <c r="L21" s="96"/>
      <c r="M21" s="97"/>
      <c r="N21" s="98"/>
      <c r="O21" s="94"/>
      <c r="P21" s="95"/>
      <c r="Q21" s="95"/>
      <c r="R21" s="96"/>
      <c r="S21" s="99"/>
      <c r="T21" s="99"/>
      <c r="U21" s="94"/>
      <c r="V21" s="1"/>
      <c r="W21" s="95"/>
      <c r="X21" s="100"/>
      <c r="Y21" s="1"/>
      <c r="Z21" s="96"/>
    </row>
    <row r="22" spans="1:26" ht="21.95" customHeight="1" x14ac:dyDescent="0.25">
      <c r="B22" s="101"/>
      <c r="C22" s="1"/>
      <c r="D22" s="82"/>
      <c r="E22" s="102">
        <f>SUM(F22:Z22)</f>
        <v>0</v>
      </c>
      <c r="F22" s="103" t="str">
        <f t="shared" ref="F22" si="16">IF(B21&gt;"",1,"")</f>
        <v/>
      </c>
      <c r="G22" s="104" t="str">
        <f>IF(G21="X",1,"")</f>
        <v/>
      </c>
      <c r="H22" s="104" t="str">
        <f>IF(H21="X",1,"")</f>
        <v/>
      </c>
      <c r="I22" s="105" t="str">
        <f>IF(I21="","",IF($B21="","",I$3)+IF($D21&gt;20,2,IF($D21&gt;10,1,0)))</f>
        <v/>
      </c>
      <c r="J22" s="106" t="str">
        <f t="shared" ref="J22:L22" si="17">IF(J21="","",IF($B21="","",J$3)+IF($D21&gt;20,2,IF($D21&gt;10,1,0)))</f>
        <v/>
      </c>
      <c r="K22" s="106" t="str">
        <f t="shared" si="17"/>
        <v/>
      </c>
      <c r="L22" s="107" t="str">
        <f t="shared" si="17"/>
        <v/>
      </c>
      <c r="M22" s="108" t="str">
        <f>IF(M21="","",IF($B21="","",M$3)+IF($D21&gt;10,1,0)+IF($D21&gt;20,1,0))</f>
        <v/>
      </c>
      <c r="N22" s="109" t="str">
        <f>IF(N21="","",IF($B21="","",N$3)+IF($D21&gt;10,1,0)+IF($D21&gt;20,1,0))</f>
        <v/>
      </c>
      <c r="O22" s="110" t="str">
        <f t="shared" ref="O22:R22" si="18">IF(O21="","",IF($B21="","",O$3))</f>
        <v/>
      </c>
      <c r="P22" s="111" t="str">
        <f t="shared" si="18"/>
        <v/>
      </c>
      <c r="Q22" s="111" t="str">
        <f t="shared" si="18"/>
        <v/>
      </c>
      <c r="R22" s="112" t="str">
        <f t="shared" si="18"/>
        <v/>
      </c>
      <c r="S22" s="113" t="str">
        <f t="shared" ref="S22:U22" si="19">IF(S21="","",IF($B21="","",S$3)+IF($D21&gt;10,1,0))</f>
        <v/>
      </c>
      <c r="T22" s="114" t="str">
        <f t="shared" si="19"/>
        <v/>
      </c>
      <c r="U22" s="115" t="str">
        <f t="shared" si="19"/>
        <v/>
      </c>
      <c r="V22" s="1"/>
      <c r="W22" s="116" t="str">
        <f>IF(W21&gt;"",W$4,"")</f>
        <v/>
      </c>
      <c r="X22" s="117"/>
      <c r="Y22" s="1"/>
      <c r="Z22" s="118" t="str">
        <f>IF(Z21&gt;"",Z$4,"")</f>
        <v/>
      </c>
    </row>
    <row r="23" spans="1:26" ht="16.5" thickBot="1" x14ac:dyDescent="0.3">
      <c r="B23" s="1"/>
      <c r="C23" s="1"/>
      <c r="D23" s="82"/>
      <c r="E23" s="82"/>
      <c r="F23" s="8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85"/>
    </row>
    <row r="24" spans="1:26" ht="21.95" customHeight="1" x14ac:dyDescent="0.25">
      <c r="A24" s="88">
        <v>5</v>
      </c>
      <c r="B24" s="89"/>
      <c r="C24" s="1"/>
      <c r="D24" s="90"/>
      <c r="E24" s="45"/>
      <c r="F24" s="91" t="str">
        <f t="shared" ref="F24" si="20">IF(B24&gt;"","X","")</f>
        <v/>
      </c>
      <c r="G24" s="92"/>
      <c r="H24" s="93"/>
      <c r="I24" s="94"/>
      <c r="J24" s="95"/>
      <c r="K24" s="95"/>
      <c r="L24" s="96"/>
      <c r="M24" s="97"/>
      <c r="N24" s="98"/>
      <c r="O24" s="94"/>
      <c r="P24" s="95"/>
      <c r="Q24" s="95"/>
      <c r="R24" s="96"/>
      <c r="S24" s="99"/>
      <c r="T24" s="99"/>
      <c r="U24" s="94"/>
      <c r="V24" s="1"/>
      <c r="W24" s="95"/>
      <c r="X24" s="100"/>
      <c r="Y24" s="1"/>
      <c r="Z24" s="96"/>
    </row>
    <row r="25" spans="1:26" ht="21.95" customHeight="1" x14ac:dyDescent="0.25">
      <c r="B25" s="101"/>
      <c r="C25" s="1"/>
      <c r="D25" s="82"/>
      <c r="E25" s="102">
        <f>SUM(F25:Z25)</f>
        <v>0</v>
      </c>
      <c r="F25" s="103" t="str">
        <f t="shared" ref="F25" si="21">IF(B24&gt;"",1,"")</f>
        <v/>
      </c>
      <c r="G25" s="104" t="str">
        <f>IF(G24="X",1,"")</f>
        <v/>
      </c>
      <c r="H25" s="104" t="str">
        <f>IF(H24="X",1,"")</f>
        <v/>
      </c>
      <c r="I25" s="105" t="str">
        <f>IF(I24="","",IF($B24="","",I$3)+IF($D24&gt;20,2,IF($D24&gt;10,1,0)))</f>
        <v/>
      </c>
      <c r="J25" s="106" t="str">
        <f t="shared" ref="J25:L25" si="22">IF(J24="","",IF($B24="","",J$3)+IF($D24&gt;20,2,IF($D24&gt;10,1,0)))</f>
        <v/>
      </c>
      <c r="K25" s="106" t="str">
        <f t="shared" si="22"/>
        <v/>
      </c>
      <c r="L25" s="107" t="str">
        <f t="shared" si="22"/>
        <v/>
      </c>
      <c r="M25" s="108" t="str">
        <f>IF(M24="","",IF($B24="","",M$3)+IF($D24&gt;10,1,0)+IF($D24&gt;20,1,0))</f>
        <v/>
      </c>
      <c r="N25" s="109" t="str">
        <f>IF(N24="","",IF($B24="","",N$3)+IF($D24&gt;10,1,0)+IF($D24&gt;20,1,0))</f>
        <v/>
      </c>
      <c r="O25" s="110" t="str">
        <f t="shared" ref="O25:R25" si="23">IF(O24="","",IF($B24="","",O$3))</f>
        <v/>
      </c>
      <c r="P25" s="111" t="str">
        <f t="shared" si="23"/>
        <v/>
      </c>
      <c r="Q25" s="111" t="str">
        <f t="shared" si="23"/>
        <v/>
      </c>
      <c r="R25" s="112" t="str">
        <f t="shared" si="23"/>
        <v/>
      </c>
      <c r="S25" s="113" t="str">
        <f t="shared" ref="S25:U25" si="24">IF(S24="","",IF($B24="","",S$3)+IF($D24&gt;10,1,0))</f>
        <v/>
      </c>
      <c r="T25" s="114" t="str">
        <f t="shared" si="24"/>
        <v/>
      </c>
      <c r="U25" s="115" t="str">
        <f t="shared" si="24"/>
        <v/>
      </c>
      <c r="V25" s="1"/>
      <c r="W25" s="116" t="str">
        <f>IF(W24&gt;"",W$4,"")</f>
        <v/>
      </c>
      <c r="X25" s="117"/>
      <c r="Y25" s="1"/>
      <c r="Z25" s="118" t="str">
        <f>IF(Z24&gt;"",Z$4,"")</f>
        <v/>
      </c>
    </row>
    <row r="26" spans="1:26" ht="16.5" thickBot="1" x14ac:dyDescent="0.3">
      <c r="B26" s="1"/>
      <c r="D26" s="33"/>
      <c r="E26" s="82"/>
      <c r="F26" s="8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85"/>
    </row>
    <row r="27" spans="1:26" ht="21.95" customHeight="1" x14ac:dyDescent="0.25">
      <c r="A27" s="88">
        <v>6</v>
      </c>
      <c r="B27" s="89"/>
      <c r="C27" s="1"/>
      <c r="D27" s="90"/>
      <c r="E27" s="45"/>
      <c r="F27" s="91" t="str">
        <f t="shared" ref="F27" si="25">IF(B27&gt;"","X","")</f>
        <v/>
      </c>
      <c r="G27" s="92"/>
      <c r="H27" s="93"/>
      <c r="I27" s="94"/>
      <c r="J27" s="95"/>
      <c r="K27" s="95"/>
      <c r="L27" s="96"/>
      <c r="M27" s="97"/>
      <c r="N27" s="98"/>
      <c r="O27" s="94"/>
      <c r="P27" s="95"/>
      <c r="Q27" s="95"/>
      <c r="R27" s="96"/>
      <c r="S27" s="99"/>
      <c r="T27" s="99"/>
      <c r="U27" s="94"/>
      <c r="V27" s="1"/>
      <c r="W27" s="95"/>
      <c r="X27" s="100"/>
      <c r="Y27" s="1"/>
      <c r="Z27" s="96"/>
    </row>
    <row r="28" spans="1:26" ht="21.95" customHeight="1" x14ac:dyDescent="0.25">
      <c r="B28" s="101"/>
      <c r="D28" s="33"/>
      <c r="E28" s="102">
        <f>SUM(F28:Z28)</f>
        <v>0</v>
      </c>
      <c r="F28" s="103" t="str">
        <f t="shared" ref="F28" si="26">IF(B27&gt;"",1,"")</f>
        <v/>
      </c>
      <c r="G28" s="104" t="str">
        <f>IF(G27="X",1,"")</f>
        <v/>
      </c>
      <c r="H28" s="104" t="str">
        <f>IF(H27="X",1,"")</f>
        <v/>
      </c>
      <c r="I28" s="105" t="str">
        <f>IF(I27="","",IF($B27="","",I$3)+IF($D27&gt;20,2,IF($D27&gt;10,1,0)))</f>
        <v/>
      </c>
      <c r="J28" s="106" t="str">
        <f t="shared" ref="J28:L28" si="27">IF(J27="","",IF($B27="","",J$3)+IF($D27&gt;20,2,IF($D27&gt;10,1,0)))</f>
        <v/>
      </c>
      <c r="K28" s="106" t="str">
        <f t="shared" si="27"/>
        <v/>
      </c>
      <c r="L28" s="107" t="str">
        <f t="shared" si="27"/>
        <v/>
      </c>
      <c r="M28" s="108" t="str">
        <f>IF(M27="","",IF($B27="","",M$3)+IF($D27&gt;10,1,0)+IF($D27&gt;20,1,0))</f>
        <v/>
      </c>
      <c r="N28" s="109" t="str">
        <f>IF(N27="","",IF($B27="","",N$3)+IF($D27&gt;10,1,0)+IF($D27&gt;20,1,0))</f>
        <v/>
      </c>
      <c r="O28" s="110" t="str">
        <f t="shared" ref="O28:R28" si="28">IF(O27="","",IF($B27="","",O$3))</f>
        <v/>
      </c>
      <c r="P28" s="111" t="str">
        <f t="shared" si="28"/>
        <v/>
      </c>
      <c r="Q28" s="111" t="str">
        <f t="shared" si="28"/>
        <v/>
      </c>
      <c r="R28" s="112" t="str">
        <f t="shared" si="28"/>
        <v/>
      </c>
      <c r="S28" s="113" t="str">
        <f t="shared" ref="S28:U28" si="29">IF(S27="","",IF($B27="","",S$3)+IF($D27&gt;10,1,0))</f>
        <v/>
      </c>
      <c r="T28" s="114" t="str">
        <f t="shared" si="29"/>
        <v/>
      </c>
      <c r="U28" s="115" t="str">
        <f t="shared" si="29"/>
        <v/>
      </c>
      <c r="V28" s="1"/>
      <c r="W28" s="116" t="str">
        <f>IF(W27&gt;"",W$4,"")</f>
        <v/>
      </c>
      <c r="X28" s="117"/>
      <c r="Y28" s="1"/>
      <c r="Z28" s="118" t="str">
        <f>IF(Z27&gt;"",Z$4,"")</f>
        <v/>
      </c>
    </row>
    <row r="29" spans="1:26" ht="16.5" thickBot="1" x14ac:dyDescent="0.3">
      <c r="B29" s="1"/>
      <c r="D29" s="33"/>
      <c r="E29" s="82"/>
      <c r="F29" s="8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85"/>
    </row>
    <row r="30" spans="1:26" ht="21.95" customHeight="1" x14ac:dyDescent="0.25">
      <c r="A30" s="88">
        <v>7</v>
      </c>
      <c r="B30" s="89"/>
      <c r="C30" s="1"/>
      <c r="D30" s="90"/>
      <c r="E30" s="45"/>
      <c r="F30" s="91" t="str">
        <f t="shared" ref="F30" si="30">IF(B30&gt;"","X","")</f>
        <v/>
      </c>
      <c r="G30" s="92"/>
      <c r="H30" s="93"/>
      <c r="I30" s="94"/>
      <c r="J30" s="95"/>
      <c r="K30" s="95"/>
      <c r="L30" s="96"/>
      <c r="M30" s="97"/>
      <c r="N30" s="98"/>
      <c r="O30" s="94"/>
      <c r="P30" s="95"/>
      <c r="Q30" s="95"/>
      <c r="R30" s="96"/>
      <c r="S30" s="99"/>
      <c r="T30" s="99"/>
      <c r="U30" s="94"/>
      <c r="V30" s="1"/>
      <c r="W30" s="95"/>
      <c r="X30" s="100"/>
      <c r="Y30" s="1"/>
      <c r="Z30" s="96"/>
    </row>
    <row r="31" spans="1:26" ht="21.95" customHeight="1" x14ac:dyDescent="0.25">
      <c r="B31" s="101"/>
      <c r="D31" s="33"/>
      <c r="E31" s="102">
        <f>SUM(F31:Z31)</f>
        <v>0</v>
      </c>
      <c r="F31" s="103" t="str">
        <f t="shared" ref="F31" si="31">IF(B30&gt;"",1,"")</f>
        <v/>
      </c>
      <c r="G31" s="104" t="str">
        <f>IF(G30="X",1,"")</f>
        <v/>
      </c>
      <c r="H31" s="104" t="str">
        <f>IF(H30="X",1,"")</f>
        <v/>
      </c>
      <c r="I31" s="105" t="str">
        <f>IF(I30="","",IF($B30="","",I$3)+IF($D30&gt;20,2,IF($D30&gt;10,1,0)))</f>
        <v/>
      </c>
      <c r="J31" s="106" t="str">
        <f t="shared" ref="J31:L31" si="32">IF(J30="","",IF($B30="","",J$3)+IF($D30&gt;20,2,IF($D30&gt;10,1,0)))</f>
        <v/>
      </c>
      <c r="K31" s="106" t="str">
        <f t="shared" si="32"/>
        <v/>
      </c>
      <c r="L31" s="107" t="str">
        <f t="shared" si="32"/>
        <v/>
      </c>
      <c r="M31" s="108" t="str">
        <f>IF(M30="","",IF($B30="","",M$3)+IF($D30&gt;10,1,0)+IF($D30&gt;20,1,0))</f>
        <v/>
      </c>
      <c r="N31" s="109" t="str">
        <f>IF(N30="","",IF($B30="","",N$3)+IF($D30&gt;10,1,0)+IF($D30&gt;20,1,0))</f>
        <v/>
      </c>
      <c r="O31" s="110" t="str">
        <f t="shared" ref="O31:R31" si="33">IF(O30="","",IF($B30="","",O$3))</f>
        <v/>
      </c>
      <c r="P31" s="111" t="str">
        <f t="shared" si="33"/>
        <v/>
      </c>
      <c r="Q31" s="111" t="str">
        <f t="shared" si="33"/>
        <v/>
      </c>
      <c r="R31" s="112" t="str">
        <f t="shared" si="33"/>
        <v/>
      </c>
      <c r="S31" s="113" t="str">
        <f t="shared" ref="S31:U31" si="34">IF(S30="","",IF($B30="","",S$3)+IF($D30&gt;10,1,0))</f>
        <v/>
      </c>
      <c r="T31" s="114" t="str">
        <f t="shared" si="34"/>
        <v/>
      </c>
      <c r="U31" s="115" t="str">
        <f t="shared" si="34"/>
        <v/>
      </c>
      <c r="V31" s="1"/>
      <c r="W31" s="116" t="str">
        <f>IF(W30&gt;"",W$4,"")</f>
        <v/>
      </c>
      <c r="X31" s="117"/>
      <c r="Y31" s="1"/>
      <c r="Z31" s="118" t="str">
        <f>IF(Z30&gt;"",Z$4,"")</f>
        <v/>
      </c>
    </row>
    <row r="32" spans="1:26" ht="16.5" thickBot="1" x14ac:dyDescent="0.3">
      <c r="B32" s="1"/>
      <c r="D32" s="33"/>
      <c r="E32" s="82"/>
      <c r="F32" s="8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85"/>
    </row>
    <row r="33" spans="1:26" ht="21.95" customHeight="1" x14ac:dyDescent="0.25">
      <c r="A33" s="88">
        <v>8</v>
      </c>
      <c r="B33" s="89"/>
      <c r="C33" s="1"/>
      <c r="D33" s="90"/>
      <c r="E33" s="45"/>
      <c r="F33" s="91" t="str">
        <f t="shared" ref="F33" si="35">IF(B33&gt;"","X","")</f>
        <v/>
      </c>
      <c r="G33" s="92"/>
      <c r="H33" s="93"/>
      <c r="I33" s="94"/>
      <c r="J33" s="95"/>
      <c r="K33" s="95"/>
      <c r="L33" s="96"/>
      <c r="M33" s="97"/>
      <c r="N33" s="98"/>
      <c r="O33" s="94"/>
      <c r="P33" s="95"/>
      <c r="Q33" s="95"/>
      <c r="R33" s="96"/>
      <c r="S33" s="99"/>
      <c r="T33" s="99"/>
      <c r="U33" s="94"/>
      <c r="V33" s="1"/>
      <c r="W33" s="95"/>
      <c r="X33" s="100"/>
      <c r="Y33" s="1"/>
      <c r="Z33" s="96"/>
    </row>
    <row r="34" spans="1:26" ht="21.95" customHeight="1" x14ac:dyDescent="0.25">
      <c r="B34" s="101"/>
      <c r="D34" s="33"/>
      <c r="E34" s="102">
        <f>SUM(F34:Z34)</f>
        <v>0</v>
      </c>
      <c r="F34" s="103" t="str">
        <f t="shared" ref="F34" si="36">IF(B33&gt;"",1,"")</f>
        <v/>
      </c>
      <c r="G34" s="104" t="str">
        <f>IF(G33="X",1,"")</f>
        <v/>
      </c>
      <c r="H34" s="104" t="str">
        <f>IF(H33="X",1,"")</f>
        <v/>
      </c>
      <c r="I34" s="105" t="str">
        <f>IF(I33="","",IF($B33="","",I$3)+IF($D33&gt;20,2,IF($D33&gt;10,1,0)))</f>
        <v/>
      </c>
      <c r="J34" s="106" t="str">
        <f t="shared" ref="J34:L34" si="37">IF(J33="","",IF($B33="","",J$3)+IF($D33&gt;20,2,IF($D33&gt;10,1,0)))</f>
        <v/>
      </c>
      <c r="K34" s="106" t="str">
        <f t="shared" si="37"/>
        <v/>
      </c>
      <c r="L34" s="107" t="str">
        <f t="shared" si="37"/>
        <v/>
      </c>
      <c r="M34" s="108" t="str">
        <f>IF(M33="","",IF($B33="","",M$3)+IF($D33&gt;10,1,0)+IF($D33&gt;20,1,0))</f>
        <v/>
      </c>
      <c r="N34" s="109" t="str">
        <f>IF(N33="","",IF($B33="","",N$3)+IF($D33&gt;10,1,0)+IF($D33&gt;20,1,0))</f>
        <v/>
      </c>
      <c r="O34" s="110" t="str">
        <f t="shared" ref="O34:R34" si="38">IF(O33="","",IF($B33="","",O$3))</f>
        <v/>
      </c>
      <c r="P34" s="111" t="str">
        <f t="shared" si="38"/>
        <v/>
      </c>
      <c r="Q34" s="111" t="str">
        <f t="shared" si="38"/>
        <v/>
      </c>
      <c r="R34" s="112" t="str">
        <f t="shared" si="38"/>
        <v/>
      </c>
      <c r="S34" s="113" t="str">
        <f t="shared" ref="S34:U34" si="39">IF(S33="","",IF($B33="","",S$3)+IF($D33&gt;10,1,0))</f>
        <v/>
      </c>
      <c r="T34" s="114" t="str">
        <f t="shared" si="39"/>
        <v/>
      </c>
      <c r="U34" s="115" t="str">
        <f t="shared" si="39"/>
        <v/>
      </c>
      <c r="V34" s="1"/>
      <c r="W34" s="116" t="str">
        <f>IF(W33&gt;"",W$4,"")</f>
        <v/>
      </c>
      <c r="X34" s="117"/>
      <c r="Y34" s="1"/>
      <c r="Z34" s="118" t="str">
        <f>IF(Z33&gt;"",Z$4,"")</f>
        <v/>
      </c>
    </row>
    <row r="35" spans="1:26" ht="16.5" thickBot="1" x14ac:dyDescent="0.3">
      <c r="B35" s="1"/>
      <c r="D35" s="33"/>
      <c r="E35" s="82"/>
      <c r="F35" s="8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85"/>
    </row>
    <row r="36" spans="1:26" ht="21.95" customHeight="1" x14ac:dyDescent="0.25">
      <c r="A36" s="88">
        <v>9</v>
      </c>
      <c r="B36" s="89"/>
      <c r="C36" s="1"/>
      <c r="D36" s="90"/>
      <c r="E36" s="45"/>
      <c r="F36" s="91" t="str">
        <f t="shared" ref="F36" si="40">IF(B36&gt;"","X","")</f>
        <v/>
      </c>
      <c r="G36" s="92"/>
      <c r="H36" s="93"/>
      <c r="I36" s="94"/>
      <c r="J36" s="95"/>
      <c r="K36" s="95"/>
      <c r="L36" s="96"/>
      <c r="M36" s="97"/>
      <c r="N36" s="98"/>
      <c r="O36" s="94"/>
      <c r="P36" s="95"/>
      <c r="Q36" s="95"/>
      <c r="R36" s="96"/>
      <c r="S36" s="99"/>
      <c r="T36" s="99"/>
      <c r="U36" s="94"/>
      <c r="V36" s="1"/>
      <c r="W36" s="95"/>
      <c r="X36" s="100"/>
      <c r="Y36" s="1"/>
      <c r="Z36" s="96"/>
    </row>
    <row r="37" spans="1:26" ht="21.95" customHeight="1" x14ac:dyDescent="0.25">
      <c r="B37" s="101"/>
      <c r="D37" s="33"/>
      <c r="E37" s="102">
        <f>SUM(F37:Z37)</f>
        <v>0</v>
      </c>
      <c r="F37" s="103" t="str">
        <f t="shared" ref="F37" si="41">IF(B36&gt;"",1,"")</f>
        <v/>
      </c>
      <c r="G37" s="104" t="str">
        <f>IF(G36="X",1,"")</f>
        <v/>
      </c>
      <c r="H37" s="104" t="str">
        <f>IF(H36="X",1,"")</f>
        <v/>
      </c>
      <c r="I37" s="105" t="str">
        <f>IF(I36="","",IF($B36="","",I$3)+IF($D36&gt;20,2,IF($D36&gt;10,1,0)))</f>
        <v/>
      </c>
      <c r="J37" s="106" t="str">
        <f t="shared" ref="J37:L37" si="42">IF(J36="","",IF($B36="","",J$3)+IF($D36&gt;20,2,IF($D36&gt;10,1,0)))</f>
        <v/>
      </c>
      <c r="K37" s="106" t="str">
        <f t="shared" si="42"/>
        <v/>
      </c>
      <c r="L37" s="107" t="str">
        <f t="shared" si="42"/>
        <v/>
      </c>
      <c r="M37" s="108" t="str">
        <f>IF(M36="","",IF($B36="","",M$3)+IF($D36&gt;10,1,0)+IF($D36&gt;20,1,0))</f>
        <v/>
      </c>
      <c r="N37" s="109" t="str">
        <f>IF(N36="","",IF($B36="","",N$3)+IF($D36&gt;10,1,0)+IF($D36&gt;20,1,0))</f>
        <v/>
      </c>
      <c r="O37" s="110" t="str">
        <f t="shared" ref="O37:R37" si="43">IF(O36="","",IF($B36="","",O$3))</f>
        <v/>
      </c>
      <c r="P37" s="111" t="str">
        <f t="shared" si="43"/>
        <v/>
      </c>
      <c r="Q37" s="111" t="str">
        <f t="shared" si="43"/>
        <v/>
      </c>
      <c r="R37" s="112" t="str">
        <f t="shared" si="43"/>
        <v/>
      </c>
      <c r="S37" s="113" t="str">
        <f t="shared" ref="S37:U37" si="44">IF(S36="","",IF($B36="","",S$3)+IF($D36&gt;10,1,0))</f>
        <v/>
      </c>
      <c r="T37" s="114" t="str">
        <f t="shared" si="44"/>
        <v/>
      </c>
      <c r="U37" s="115" t="str">
        <f t="shared" si="44"/>
        <v/>
      </c>
      <c r="V37" s="1"/>
      <c r="W37" s="116" t="str">
        <f>IF(W36&gt;"",W$4,"")</f>
        <v/>
      </c>
      <c r="X37" s="117"/>
      <c r="Y37" s="1"/>
      <c r="Z37" s="118" t="str">
        <f>IF(Z36&gt;"",Z$4,"")</f>
        <v/>
      </c>
    </row>
    <row r="38" spans="1:26" ht="16.5" thickBot="1" x14ac:dyDescent="0.3">
      <c r="B38" s="1"/>
      <c r="D38" s="33"/>
      <c r="E38" s="119"/>
      <c r="F38" s="8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85"/>
    </row>
    <row r="39" spans="1:26" ht="21.95" customHeight="1" x14ac:dyDescent="0.25">
      <c r="A39" s="88">
        <v>10</v>
      </c>
      <c r="B39" s="89"/>
      <c r="C39" s="1"/>
      <c r="D39" s="90"/>
      <c r="E39" s="45"/>
      <c r="F39" s="91" t="str">
        <f t="shared" ref="F39" si="45">IF(B39&gt;"","X","")</f>
        <v/>
      </c>
      <c r="G39" s="92"/>
      <c r="H39" s="93"/>
      <c r="I39" s="94"/>
      <c r="J39" s="95"/>
      <c r="K39" s="95"/>
      <c r="L39" s="96"/>
      <c r="M39" s="97"/>
      <c r="N39" s="98"/>
      <c r="O39" s="94"/>
      <c r="P39" s="95"/>
      <c r="Q39" s="95"/>
      <c r="R39" s="96"/>
      <c r="S39" s="99"/>
      <c r="T39" s="99"/>
      <c r="U39" s="94"/>
      <c r="V39" s="1"/>
      <c r="W39" s="95"/>
      <c r="X39" s="100"/>
      <c r="Y39" s="1"/>
      <c r="Z39" s="96"/>
    </row>
    <row r="40" spans="1:26" ht="21.95" customHeight="1" x14ac:dyDescent="0.25">
      <c r="B40" s="101"/>
      <c r="E40" s="102">
        <f>SUM(F40:Z40)</f>
        <v>0</v>
      </c>
      <c r="F40" s="103" t="str">
        <f t="shared" ref="F40" si="46">IF(B39&gt;"",1,"")</f>
        <v/>
      </c>
      <c r="G40" s="104" t="str">
        <f>IF(G39="X",1,"")</f>
        <v/>
      </c>
      <c r="H40" s="104" t="str">
        <f>IF(H39="X",1,"")</f>
        <v/>
      </c>
      <c r="I40" s="105" t="str">
        <f>IF(I39="","",IF($B39="","",I$3)+IF($D39&gt;20,2,IF($D39&gt;10,1,0)))</f>
        <v/>
      </c>
      <c r="J40" s="106" t="str">
        <f t="shared" ref="J40:L40" si="47">IF(J39="","",IF($B39="","",J$3)+IF($D39&gt;20,2,IF($D39&gt;10,1,0)))</f>
        <v/>
      </c>
      <c r="K40" s="106" t="str">
        <f t="shared" si="47"/>
        <v/>
      </c>
      <c r="L40" s="107" t="str">
        <f t="shared" si="47"/>
        <v/>
      </c>
      <c r="M40" s="108" t="str">
        <f>IF(M39="","",IF($B39="","",M$3)+IF($D39&gt;10,1,0)+IF($D39&gt;20,1,0))</f>
        <v/>
      </c>
      <c r="N40" s="109" t="str">
        <f>IF(N39="","",IF($B39="","",N$3)+IF($D39&gt;10,1,0)+IF($D39&gt;20,1,0))</f>
        <v/>
      </c>
      <c r="O40" s="110" t="str">
        <f t="shared" ref="O40:R40" si="48">IF(O39="","",IF($B39="","",O$3))</f>
        <v/>
      </c>
      <c r="P40" s="111" t="str">
        <f t="shared" si="48"/>
        <v/>
      </c>
      <c r="Q40" s="111" t="str">
        <f t="shared" si="48"/>
        <v/>
      </c>
      <c r="R40" s="112" t="str">
        <f t="shared" si="48"/>
        <v/>
      </c>
      <c r="S40" s="113" t="str">
        <f t="shared" ref="S40:U40" si="49">IF(S39="","",IF($B39="","",S$3)+IF($D39&gt;10,1,0))</f>
        <v/>
      </c>
      <c r="T40" s="114" t="str">
        <f t="shared" si="49"/>
        <v/>
      </c>
      <c r="U40" s="115" t="str">
        <f t="shared" si="49"/>
        <v/>
      </c>
      <c r="V40" s="1"/>
      <c r="W40" s="116" t="str">
        <f>IF(W39&gt;"",W$4,"")</f>
        <v/>
      </c>
      <c r="X40" s="117"/>
      <c r="Y40" s="1"/>
      <c r="Z40" s="118" t="str">
        <f>IF(Z39&gt;"",Z$4,"")</f>
        <v/>
      </c>
    </row>
    <row r="41" spans="1:26" ht="15" x14ac:dyDescent="0.2">
      <c r="E41" s="1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"/>
      <c r="T41" s="1"/>
      <c r="U41" s="1"/>
      <c r="V41" s="1"/>
      <c r="W41" s="120"/>
      <c r="X41" s="120"/>
      <c r="Y41" s="1"/>
      <c r="Z41" s="120"/>
    </row>
    <row r="42" spans="1:26" ht="15.75" customHeight="1" x14ac:dyDescent="0.2">
      <c r="B42" s="121" t="s">
        <v>32</v>
      </c>
    </row>
    <row r="43" spans="1:26" ht="17.25" customHeight="1" x14ac:dyDescent="0.2">
      <c r="B43" s="131" t="s">
        <v>33</v>
      </c>
      <c r="C43" s="132"/>
      <c r="D43" s="132"/>
    </row>
  </sheetData>
  <sheetProtection sheet="1" selectLockedCells="1"/>
  <mergeCells count="8">
    <mergeCell ref="Y1:Y2"/>
    <mergeCell ref="Z1:Z2"/>
    <mergeCell ref="S5:U5"/>
    <mergeCell ref="B43:D43"/>
    <mergeCell ref="V1:V2"/>
    <mergeCell ref="W1:W2"/>
    <mergeCell ref="X1:X2"/>
    <mergeCell ref="G8:S9"/>
  </mergeCells>
  <printOptions gridLines="1"/>
  <pageMargins left="0.35433070866141736" right="0.31496062992125984" top="0.51181102362204722" bottom="0.98425196850393704" header="0.35433070866141736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KOIRA</vt:lpstr>
      <vt:lpstr>KOIRA!Tulostusotsikot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osmo rasanen</dc:creator>
  <cp:lastModifiedBy>osmo rasanen</cp:lastModifiedBy>
  <cp:lastPrinted>2025-01-17T11:06:51Z</cp:lastPrinted>
  <dcterms:created xsi:type="dcterms:W3CDTF">2024-01-10T19:06:41Z</dcterms:created>
  <dcterms:modified xsi:type="dcterms:W3CDTF">2026-01-12T12:08:12Z</dcterms:modified>
</cp:coreProperties>
</file>