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mat\Koirat\OKK\Vuoden_koira_24\"/>
    </mc:Choice>
  </mc:AlternateContent>
  <xr:revisionPtr revIDLastSave="0" documentId="13_ncr:1_{EDF496FF-96D3-4ACF-8CDC-F000819E4763}" xr6:coauthVersionLast="47" xr6:coauthVersionMax="47" xr10:uidLastSave="{00000000-0000-0000-0000-000000000000}"/>
  <bookViews>
    <workbookView xWindow="-120" yWindow="-120" windowWidth="29040" windowHeight="15840" xr2:uid="{D6BCC939-2E6C-49F2-8DAB-E7BD25505613}"/>
  </bookViews>
  <sheets>
    <sheet name="V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39" i="1" l="1"/>
  <c r="AK39" i="1"/>
  <c r="AI39" i="1"/>
  <c r="AH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 s="1"/>
  <c r="F38" i="1"/>
  <c r="AL36" i="1"/>
  <c r="AK36" i="1"/>
  <c r="AI36" i="1"/>
  <c r="AH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 s="1"/>
  <c r="F35" i="1"/>
  <c r="AL33" i="1"/>
  <c r="AK33" i="1"/>
  <c r="AI33" i="1"/>
  <c r="AH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 s="1"/>
  <c r="F32" i="1"/>
  <c r="AL30" i="1"/>
  <c r="AK30" i="1"/>
  <c r="AI30" i="1"/>
  <c r="AH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 s="1"/>
  <c r="F29" i="1"/>
  <c r="AL27" i="1"/>
  <c r="AK27" i="1"/>
  <c r="AI27" i="1"/>
  <c r="AH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 s="1"/>
  <c r="F26" i="1"/>
  <c r="AL24" i="1"/>
  <c r="AK24" i="1"/>
  <c r="AI24" i="1"/>
  <c r="AH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 s="1"/>
  <c r="F23" i="1"/>
  <c r="AL21" i="1"/>
  <c r="AK21" i="1"/>
  <c r="AI21" i="1"/>
  <c r="AH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 s="1"/>
  <c r="F20" i="1"/>
  <c r="AL18" i="1"/>
  <c r="AK18" i="1"/>
  <c r="AI18" i="1"/>
  <c r="AH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 s="1"/>
  <c r="F17" i="1"/>
  <c r="AL15" i="1"/>
  <c r="AK15" i="1"/>
  <c r="AI15" i="1"/>
  <c r="AH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 s="1"/>
  <c r="F14" i="1"/>
  <c r="F7" i="1" s="1"/>
  <c r="AL12" i="1"/>
  <c r="AK12" i="1"/>
  <c r="AI12" i="1"/>
  <c r="AH12" i="1"/>
  <c r="AE12" i="1"/>
  <c r="AD12" i="1"/>
  <c r="AC12" i="1"/>
  <c r="AB12" i="1"/>
  <c r="AB7" i="1" s="1"/>
  <c r="AA12" i="1"/>
  <c r="AA7" i="1" s="1"/>
  <c r="Z12" i="1"/>
  <c r="Y12" i="1"/>
  <c r="Y7" i="1" s="1"/>
  <c r="X12" i="1"/>
  <c r="W12" i="1"/>
  <c r="V12" i="1"/>
  <c r="U12" i="1"/>
  <c r="T12" i="1"/>
  <c r="T7" i="1" s="1"/>
  <c r="S12" i="1"/>
  <c r="S7" i="1" s="1"/>
  <c r="R12" i="1"/>
  <c r="Q12" i="1"/>
  <c r="Q7" i="1" s="1"/>
  <c r="P12" i="1"/>
  <c r="O12" i="1"/>
  <c r="N12" i="1"/>
  <c r="M12" i="1"/>
  <c r="L12" i="1"/>
  <c r="L7" i="1" s="1"/>
  <c r="K12" i="1"/>
  <c r="K7" i="1" s="1"/>
  <c r="J12" i="1"/>
  <c r="I12" i="1"/>
  <c r="I7" i="1" s="1"/>
  <c r="H12" i="1"/>
  <c r="G12" i="1"/>
  <c r="F12" i="1"/>
  <c r="E12" i="1" s="1"/>
  <c r="F11" i="1"/>
  <c r="AL7" i="1"/>
  <c r="AK7" i="1"/>
  <c r="AJ7" i="1"/>
  <c r="AI7" i="1"/>
  <c r="AH7" i="1"/>
  <c r="AG7" i="1"/>
  <c r="AF7" i="1"/>
  <c r="AE7" i="1"/>
  <c r="AD7" i="1"/>
  <c r="AC7" i="1"/>
  <c r="Z7" i="1"/>
  <c r="X7" i="1"/>
  <c r="W7" i="1"/>
  <c r="V7" i="1"/>
  <c r="U7" i="1"/>
  <c r="R7" i="1"/>
  <c r="P7" i="1"/>
  <c r="O7" i="1"/>
  <c r="N7" i="1"/>
  <c r="M7" i="1"/>
  <c r="J7" i="1"/>
  <c r="H7" i="1"/>
  <c r="G7" i="1"/>
  <c r="B5" i="1"/>
  <c r="F6" i="1" l="1"/>
  <c r="E8" i="1"/>
</calcChain>
</file>

<file path=xl/sharedStrings.xml><?xml version="1.0" encoding="utf-8"?>
<sst xmlns="http://schemas.openxmlformats.org/spreadsheetml/2006/main" count="84" uniqueCount="51">
  <si>
    <t>Veteraani</t>
  </si>
  <si>
    <t>Fin MVA</t>
  </si>
  <si>
    <t>Muun maan v-/MVA</t>
  </si>
  <si>
    <t>Nord mva</t>
  </si>
  <si>
    <t>Int MVA</t>
  </si>
  <si>
    <t>V-titteli</t>
  </si>
  <si>
    <t>vV-titteli</t>
  </si>
  <si>
    <t>Näyttely</t>
  </si>
  <si>
    <t>NLY-t</t>
  </si>
  <si>
    <t>osallist</t>
  </si>
  <si>
    <t>ERI</t>
  </si>
  <si>
    <t>SA</t>
  </si>
  <si>
    <t>Px1</t>
  </si>
  <si>
    <t>Px2</t>
  </si>
  <si>
    <t>Px3</t>
  </si>
  <si>
    <t>Px4</t>
  </si>
  <si>
    <t>Vek1</t>
  </si>
  <si>
    <t>Vek2</t>
  </si>
  <si>
    <t>Vek3</t>
  </si>
  <si>
    <t>Vek4</t>
  </si>
  <si>
    <t>ROP</t>
  </si>
  <si>
    <t>VSP</t>
  </si>
  <si>
    <t>RYP1</t>
  </si>
  <si>
    <t>RYP2</t>
  </si>
  <si>
    <t>RYP3</t>
  </si>
  <si>
    <t>RYP4</t>
  </si>
  <si>
    <t>vBIS1</t>
  </si>
  <si>
    <t>vBIS2</t>
  </si>
  <si>
    <t>vBIS3</t>
  </si>
  <si>
    <t>vBIS4</t>
  </si>
  <si>
    <t>SERT</t>
  </si>
  <si>
    <t>VET-sert</t>
  </si>
  <si>
    <t>Nord Sert</t>
  </si>
  <si>
    <t>Fin vMVA</t>
  </si>
  <si>
    <t>Omistaja</t>
  </si>
  <si>
    <t>yli 10 koiraa +1</t>
  </si>
  <si>
    <t>yli 2 koiraa +1</t>
  </si>
  <si>
    <t>YHT</t>
  </si>
  <si>
    <t>yli 20 koiraa +2</t>
  </si>
  <si>
    <t>KOIRAN NIMI, rotu ja rek.no</t>
  </si>
  <si>
    <t>PIST</t>
  </si>
  <si>
    <t>KOIRAMÄÄRÄ</t>
  </si>
  <si>
    <t>KoiraNet-linkki tähän</t>
  </si>
  <si>
    <t>Näyttely / tulos (Paikka, aika, tuomari, tulos: luokka&amp;sijoitus, muut kysytyt tulokset)</t>
  </si>
  <si>
    <t>nly</t>
  </si>
  <si>
    <t>tot</t>
  </si>
  <si>
    <t>vet</t>
  </si>
  <si>
    <t>KoiraNet + kopio ulkom. näyttelytuloksista</t>
  </si>
  <si>
    <t>10 kennelliittojen alaista näyttelyä, joista 
max. 1 ulkomainen</t>
  </si>
  <si>
    <t>VUODEN NÄYTTELYVETERAANI 2024</t>
  </si>
  <si>
    <t xml:space="preserve">Täytä HARMAISIIN kenttiin: KOIRAN NIMI, Näyttelytieto ja tulos sekä koiramäärät omille riveilleen. Laita X tuloksen mukaisiin sarakkeisiin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</si>
</sst>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theme="0" tint="-0.249977111117893"/>
      <name val="Arial"/>
      <family val="2"/>
    </font>
    <font>
      <sz val="11"/>
      <color theme="0" tint="-0.249977111117893"/>
      <name val="Arial"/>
      <family val="2"/>
    </font>
    <font>
      <u/>
      <sz val="11"/>
      <color theme="10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4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13" fillId="0" borderId="0" applyNumberFormat="0" applyFill="0" applyBorder="0" applyAlignment="0" applyProtection="0"/>
  </cellStyleXfs>
  <cellXfs count="141">
    <xf numFmtId="0" fontId="0" fillId="0" borderId="0" xfId="0"/>
    <xf numFmtId="0" fontId="4" fillId="0" borderId="0" xfId="1" applyFont="1"/>
    <xf numFmtId="0" fontId="5" fillId="0" borderId="1" xfId="1" applyFont="1" applyBorder="1"/>
    <xf numFmtId="0" fontId="6" fillId="0" borderId="2" xfId="1" applyFont="1" applyBorder="1"/>
    <xf numFmtId="0" fontId="3" fillId="0" borderId="2" xfId="1" applyBorder="1"/>
    <xf numFmtId="0" fontId="8" fillId="0" borderId="2" xfId="1" applyFont="1" applyBorder="1" applyAlignment="1">
      <alignment wrapText="1"/>
    </xf>
    <xf numFmtId="0" fontId="3" fillId="0" borderId="0" xfId="1"/>
    <xf numFmtId="0" fontId="6" fillId="0" borderId="1" xfId="1" applyFont="1" applyBorder="1"/>
    <xf numFmtId="0" fontId="6" fillId="0" borderId="9" xfId="1" applyFont="1" applyBorder="1"/>
    <xf numFmtId="0" fontId="8" fillId="0" borderId="10" xfId="1" applyFont="1" applyBorder="1"/>
    <xf numFmtId="0" fontId="6" fillId="0" borderId="11" xfId="1" applyFont="1" applyBorder="1"/>
    <xf numFmtId="0" fontId="6" fillId="0" borderId="12" xfId="1" applyFont="1" applyBorder="1"/>
    <xf numFmtId="0" fontId="6" fillId="0" borderId="13" xfId="1" applyFont="1" applyBorder="1"/>
    <xf numFmtId="0" fontId="6" fillId="0" borderId="14" xfId="1" applyFont="1" applyBorder="1"/>
    <xf numFmtId="0" fontId="8" fillId="0" borderId="12" xfId="1" applyFont="1" applyBorder="1"/>
    <xf numFmtId="0" fontId="8" fillId="0" borderId="13" xfId="1" applyFont="1" applyBorder="1"/>
    <xf numFmtId="0" fontId="8" fillId="0" borderId="14" xfId="1" applyFont="1" applyBorder="1"/>
    <xf numFmtId="0" fontId="8" fillId="0" borderId="12" xfId="1" applyFont="1" applyBorder="1" applyAlignment="1">
      <alignment wrapText="1"/>
    </xf>
    <xf numFmtId="0" fontId="8" fillId="0" borderId="15" xfId="1" applyFont="1" applyBorder="1" applyAlignment="1">
      <alignment wrapText="1"/>
    </xf>
    <xf numFmtId="0" fontId="6" fillId="0" borderId="3" xfId="1" applyFont="1" applyBorder="1"/>
    <xf numFmtId="0" fontId="6" fillId="0" borderId="0" xfId="1" applyFont="1"/>
    <xf numFmtId="0" fontId="8" fillId="2" borderId="19" xfId="1" applyFont="1" applyFill="1" applyBorder="1"/>
    <xf numFmtId="0" fontId="8" fillId="2" borderId="20" xfId="1" applyFont="1" applyFill="1" applyBorder="1"/>
    <xf numFmtId="0" fontId="8" fillId="2" borderId="1" xfId="1" applyFont="1" applyFill="1" applyBorder="1"/>
    <xf numFmtId="0" fontId="8" fillId="2" borderId="21" xfId="1" applyFont="1" applyFill="1" applyBorder="1"/>
    <xf numFmtId="0" fontId="8" fillId="3" borderId="22" xfId="1" applyFont="1" applyFill="1" applyBorder="1"/>
    <xf numFmtId="0" fontId="8" fillId="3" borderId="23" xfId="1" applyFont="1" applyFill="1" applyBorder="1"/>
    <xf numFmtId="0" fontId="8" fillId="3" borderId="24" xfId="1" applyFont="1" applyFill="1" applyBorder="1"/>
    <xf numFmtId="0" fontId="9" fillId="4" borderId="20" xfId="1" applyFont="1" applyFill="1" applyBorder="1"/>
    <xf numFmtId="0" fontId="10" fillId="5" borderId="20" xfId="1" applyFont="1" applyFill="1" applyBorder="1"/>
    <xf numFmtId="0" fontId="3" fillId="0" borderId="25" xfId="1" applyBorder="1"/>
    <xf numFmtId="0" fontId="3" fillId="0" borderId="26" xfId="1" applyBorder="1"/>
    <xf numFmtId="0" fontId="3" fillId="0" borderId="27" xfId="1" applyBorder="1"/>
    <xf numFmtId="0" fontId="3" fillId="0" borderId="28" xfId="1" applyBorder="1"/>
    <xf numFmtId="0" fontId="3" fillId="0" borderId="29" xfId="1" applyBorder="1"/>
    <xf numFmtId="0" fontId="3" fillId="0" borderId="30" xfId="1" applyBorder="1"/>
    <xf numFmtId="0" fontId="6" fillId="6" borderId="27" xfId="1" applyFont="1" applyFill="1" applyBorder="1" applyProtection="1">
      <protection locked="0"/>
    </xf>
    <xf numFmtId="0" fontId="6" fillId="0" borderId="28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3" fillId="3" borderId="19" xfId="1" applyFill="1" applyBorder="1"/>
    <xf numFmtId="0" fontId="3" fillId="3" borderId="31" xfId="1" applyFill="1" applyBorder="1"/>
    <xf numFmtId="0" fontId="3" fillId="3" borderId="25" xfId="1" applyFill="1" applyBorder="1"/>
    <xf numFmtId="0" fontId="3" fillId="3" borderId="27" xfId="1" applyFill="1" applyBorder="1"/>
    <xf numFmtId="0" fontId="3" fillId="3" borderId="32" xfId="1" applyFill="1" applyBorder="1"/>
    <xf numFmtId="0" fontId="4" fillId="0" borderId="32" xfId="1" applyFont="1" applyBorder="1"/>
    <xf numFmtId="0" fontId="8" fillId="3" borderId="20" xfId="1" applyFont="1" applyFill="1" applyBorder="1"/>
    <xf numFmtId="0" fontId="8" fillId="3" borderId="4" xfId="1" applyFont="1" applyFill="1" applyBorder="1"/>
    <xf numFmtId="0" fontId="8" fillId="3" borderId="1" xfId="1" applyFont="1" applyFill="1" applyBorder="1"/>
    <xf numFmtId="0" fontId="8" fillId="3" borderId="3" xfId="1" applyFont="1" applyFill="1" applyBorder="1"/>
    <xf numFmtId="0" fontId="8" fillId="3" borderId="21" xfId="1" applyFont="1" applyFill="1" applyBorder="1"/>
    <xf numFmtId="0" fontId="6" fillId="2" borderId="17" xfId="1" applyFont="1" applyFill="1" applyBorder="1" applyAlignment="1">
      <alignment horizontal="right"/>
    </xf>
    <xf numFmtId="0" fontId="8" fillId="0" borderId="33" xfId="1" applyFont="1" applyBorder="1" applyAlignment="1">
      <alignment horizontal="right"/>
    </xf>
    <xf numFmtId="0" fontId="8" fillId="0" borderId="15" xfId="1" applyFont="1" applyBorder="1" applyAlignment="1">
      <alignment horizontal="right"/>
    </xf>
    <xf numFmtId="0" fontId="8" fillId="0" borderId="34" xfId="1" applyFont="1" applyBorder="1"/>
    <xf numFmtId="0" fontId="8" fillId="0" borderId="35" xfId="1" applyFont="1" applyBorder="1"/>
    <xf numFmtId="0" fontId="3" fillId="0" borderId="36" xfId="1" applyBorder="1"/>
    <xf numFmtId="0" fontId="8" fillId="0" borderId="17" xfId="1" applyFont="1" applyBorder="1"/>
    <xf numFmtId="0" fontId="8" fillId="0" borderId="18" xfId="1" applyFont="1" applyBorder="1"/>
    <xf numFmtId="0" fontId="8" fillId="0" borderId="36" xfId="1" applyFont="1" applyBorder="1"/>
    <xf numFmtId="0" fontId="3" fillId="0" borderId="12" xfId="1" applyBorder="1"/>
    <xf numFmtId="0" fontId="3" fillId="0" borderId="37" xfId="1" applyBorder="1"/>
    <xf numFmtId="0" fontId="3" fillId="0" borderId="13" xfId="1" applyBorder="1"/>
    <xf numFmtId="0" fontId="3" fillId="0" borderId="9" xfId="1" applyBorder="1"/>
    <xf numFmtId="0" fontId="3" fillId="0" borderId="14" xfId="1" applyBorder="1" applyAlignment="1">
      <alignment wrapText="1"/>
    </xf>
    <xf numFmtId="1" fontId="11" fillId="0" borderId="0" xfId="1" applyNumberFormat="1" applyFont="1"/>
    <xf numFmtId="1" fontId="12" fillId="0" borderId="0" xfId="1" applyNumberFormat="1" applyFont="1"/>
    <xf numFmtId="1" fontId="11" fillId="0" borderId="38" xfId="1" applyNumberFormat="1" applyFont="1" applyBorder="1"/>
    <xf numFmtId="1" fontId="11" fillId="0" borderId="39" xfId="1" applyNumberFormat="1" applyFont="1" applyBorder="1"/>
    <xf numFmtId="0" fontId="6" fillId="0" borderId="1" xfId="1" applyFont="1" applyBorder="1" applyAlignment="1">
      <alignment horizontal="center"/>
    </xf>
    <xf numFmtId="0" fontId="6" fillId="0" borderId="7" xfId="1" applyFont="1" applyBorder="1"/>
    <xf numFmtId="0" fontId="6" fillId="4" borderId="39" xfId="1" applyFont="1" applyFill="1" applyBorder="1" applyAlignment="1">
      <alignment horizontal="center"/>
    </xf>
    <xf numFmtId="1" fontId="12" fillId="0" borderId="40" xfId="1" applyNumberFormat="1" applyFont="1" applyBorder="1"/>
    <xf numFmtId="0" fontId="8" fillId="5" borderId="0" xfId="1" applyFont="1" applyFill="1" applyAlignment="1" applyProtection="1">
      <alignment wrapText="1"/>
      <protection locked="0"/>
    </xf>
    <xf numFmtId="0" fontId="8" fillId="0" borderId="27" xfId="1" applyFont="1" applyBorder="1" applyAlignment="1">
      <alignment wrapText="1"/>
    </xf>
    <xf numFmtId="164" fontId="5" fillId="4" borderId="41" xfId="1" applyNumberFormat="1" applyFont="1" applyFill="1" applyBorder="1"/>
    <xf numFmtId="0" fontId="4" fillId="7" borderId="1" xfId="1" applyFont="1" applyFill="1" applyBorder="1" applyProtection="1">
      <protection locked="0"/>
    </xf>
    <xf numFmtId="0" fontId="4" fillId="0" borderId="40" xfId="1" applyFont="1" applyBorder="1"/>
    <xf numFmtId="0" fontId="13" fillId="5" borderId="0" xfId="3" applyFill="1" applyAlignment="1" applyProtection="1">
      <protection locked="0"/>
    </xf>
    <xf numFmtId="0" fontId="6" fillId="0" borderId="27" xfId="1" applyFont="1" applyBorder="1"/>
    <xf numFmtId="164" fontId="5" fillId="4" borderId="0" xfId="1" applyNumberFormat="1" applyFont="1" applyFill="1"/>
    <xf numFmtId="0" fontId="6" fillId="0" borderId="1" xfId="1" applyFont="1" applyBorder="1" applyAlignment="1">
      <alignment horizontal="center" wrapText="1"/>
    </xf>
    <xf numFmtId="0" fontId="4" fillId="0" borderId="27" xfId="1" applyFont="1" applyBorder="1"/>
    <xf numFmtId="0" fontId="6" fillId="0" borderId="35" xfId="1" applyFont="1" applyBorder="1"/>
    <xf numFmtId="0" fontId="4" fillId="0" borderId="42" xfId="1" applyFont="1" applyBorder="1"/>
    <xf numFmtId="0" fontId="4" fillId="0" borderId="43" xfId="1" applyFont="1" applyBorder="1"/>
    <xf numFmtId="0" fontId="14" fillId="0" borderId="0" xfId="1" applyFont="1"/>
    <xf numFmtId="0" fontId="15" fillId="6" borderId="0" xfId="1" applyFont="1" applyFill="1" applyProtection="1">
      <protection locked="0"/>
    </xf>
    <xf numFmtId="0" fontId="6" fillId="0" borderId="0" xfId="1" applyFont="1" applyAlignment="1">
      <alignment horizontal="right"/>
    </xf>
    <xf numFmtId="0" fontId="6" fillId="6" borderId="1" xfId="1" applyFont="1" applyFill="1" applyBorder="1" applyProtection="1">
      <protection locked="0"/>
    </xf>
    <xf numFmtId="0" fontId="15" fillId="0" borderId="22" xfId="1" applyFont="1" applyBorder="1"/>
    <xf numFmtId="0" fontId="15" fillId="7" borderId="44" xfId="1" applyFont="1" applyFill="1" applyBorder="1" applyProtection="1">
      <protection locked="0"/>
    </xf>
    <xf numFmtId="0" fontId="15" fillId="7" borderId="20" xfId="1" applyFont="1" applyFill="1" applyBorder="1" applyProtection="1">
      <protection locked="0"/>
    </xf>
    <xf numFmtId="0" fontId="15" fillId="7" borderId="1" xfId="1" applyFont="1" applyFill="1" applyBorder="1" applyProtection="1">
      <protection locked="0"/>
    </xf>
    <xf numFmtId="0" fontId="15" fillId="7" borderId="21" xfId="1" applyFont="1" applyFill="1" applyBorder="1" applyProtection="1">
      <protection locked="0"/>
    </xf>
    <xf numFmtId="16" fontId="15" fillId="7" borderId="20" xfId="1" quotePrefix="1" applyNumberFormat="1" applyFont="1" applyFill="1" applyBorder="1" applyProtection="1">
      <protection locked="0"/>
    </xf>
    <xf numFmtId="0" fontId="15" fillId="7" borderId="21" xfId="1" quotePrefix="1" applyFont="1" applyFill="1" applyBorder="1" applyProtection="1">
      <protection locked="0"/>
    </xf>
    <xf numFmtId="0" fontId="16" fillId="7" borderId="20" xfId="1" applyFont="1" applyFill="1" applyBorder="1" applyProtection="1">
      <protection locked="0"/>
    </xf>
    <xf numFmtId="0" fontId="4" fillId="0" borderId="0" xfId="1" applyFont="1" applyProtection="1">
      <protection locked="0"/>
    </xf>
    <xf numFmtId="0" fontId="15" fillId="7" borderId="7" xfId="1" applyFont="1" applyFill="1" applyBorder="1" applyProtection="1">
      <protection locked="0"/>
    </xf>
    <xf numFmtId="0" fontId="15" fillId="0" borderId="28" xfId="1" applyFont="1" applyBorder="1" applyProtection="1">
      <protection locked="0"/>
    </xf>
    <xf numFmtId="0" fontId="4" fillId="0" borderId="42" xfId="1" applyFont="1" applyBorder="1" applyProtection="1">
      <protection locked="0"/>
    </xf>
    <xf numFmtId="164" fontId="6" fillId="4" borderId="5" xfId="1" applyNumberFormat="1" applyFont="1" applyFill="1" applyBorder="1"/>
    <xf numFmtId="164" fontId="15" fillId="0" borderId="5" xfId="1" applyNumberFormat="1" applyFont="1" applyBorder="1"/>
    <xf numFmtId="164" fontId="15" fillId="2" borderId="45" xfId="1" applyNumberFormat="1" applyFont="1" applyFill="1" applyBorder="1"/>
    <xf numFmtId="164" fontId="15" fillId="2" borderId="20" xfId="1" applyNumberFormat="1" applyFont="1" applyFill="1" applyBorder="1"/>
    <xf numFmtId="164" fontId="15" fillId="2" borderId="1" xfId="1" applyNumberFormat="1" applyFont="1" applyFill="1" applyBorder="1"/>
    <xf numFmtId="164" fontId="15" fillId="2" borderId="21" xfId="1" applyNumberFormat="1" applyFont="1" applyFill="1" applyBorder="1"/>
    <xf numFmtId="164" fontId="15" fillId="2" borderId="20" xfId="1" quotePrefix="1" applyNumberFormat="1" applyFont="1" applyFill="1" applyBorder="1"/>
    <xf numFmtId="164" fontId="15" fillId="2" borderId="21" xfId="1" quotePrefix="1" applyNumberFormat="1" applyFont="1" applyFill="1" applyBorder="1"/>
    <xf numFmtId="164" fontId="15" fillId="3" borderId="20" xfId="1" applyNumberFormat="1" applyFont="1" applyFill="1" applyBorder="1"/>
    <xf numFmtId="164" fontId="15" fillId="3" borderId="1" xfId="1" applyNumberFormat="1" applyFont="1" applyFill="1" applyBorder="1"/>
    <xf numFmtId="164" fontId="15" fillId="3" borderId="21" xfId="1" applyNumberFormat="1" applyFont="1" applyFill="1" applyBorder="1"/>
    <xf numFmtId="164" fontId="16" fillId="4" borderId="20" xfId="1" applyNumberFormat="1" applyFont="1" applyFill="1" applyBorder="1"/>
    <xf numFmtId="164" fontId="15" fillId="8" borderId="20" xfId="1" applyNumberFormat="1" applyFont="1" applyFill="1" applyBorder="1"/>
    <xf numFmtId="164" fontId="15" fillId="9" borderId="46" xfId="1" applyNumberFormat="1" applyFont="1" applyFill="1" applyBorder="1"/>
    <xf numFmtId="164" fontId="15" fillId="0" borderId="28" xfId="1" applyNumberFormat="1" applyFont="1" applyBorder="1"/>
    <xf numFmtId="164" fontId="15" fillId="10" borderId="20" xfId="1" applyNumberFormat="1" applyFont="1" applyFill="1" applyBorder="1"/>
    <xf numFmtId="164" fontId="15" fillId="10" borderId="21" xfId="1" applyNumberFormat="1" applyFont="1" applyFill="1" applyBorder="1"/>
    <xf numFmtId="0" fontId="15" fillId="0" borderId="0" xfId="1" applyFont="1"/>
    <xf numFmtId="0" fontId="15" fillId="0" borderId="27" xfId="1" applyFont="1" applyBorder="1"/>
    <xf numFmtId="0" fontId="16" fillId="6" borderId="0" xfId="1" applyFont="1" applyFill="1" applyProtection="1">
      <protection locked="0"/>
    </xf>
    <xf numFmtId="0" fontId="15" fillId="0" borderId="1" xfId="1" applyFont="1" applyBorder="1"/>
    <xf numFmtId="164" fontId="3" fillId="0" borderId="0" xfId="1" applyNumberFormat="1"/>
    <xf numFmtId="0" fontId="15" fillId="0" borderId="2" xfId="1" applyFont="1" applyBorder="1" applyAlignment="1">
      <alignment wrapText="1"/>
    </xf>
    <xf numFmtId="0" fontId="8" fillId="0" borderId="7" xfId="1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8" fillId="0" borderId="8" xfId="1" applyFont="1" applyBorder="1" applyAlignment="1">
      <alignment horizontal="center" wrapText="1"/>
    </xf>
    <xf numFmtId="0" fontId="8" fillId="0" borderId="18" xfId="1" applyFont="1" applyBorder="1" applyAlignment="1">
      <alignment horizontal="center" wrapText="1"/>
    </xf>
    <xf numFmtId="0" fontId="15" fillId="0" borderId="47" xfId="1" applyFont="1" applyBorder="1" applyAlignment="1">
      <alignment horizontal="left"/>
    </xf>
    <xf numFmtId="0" fontId="15" fillId="0" borderId="42" xfId="1" applyFont="1" applyBorder="1" applyAlignment="1">
      <alignment horizontal="left"/>
    </xf>
    <xf numFmtId="0" fontId="15" fillId="0" borderId="48" xfId="1" applyFont="1" applyBorder="1" applyAlignment="1">
      <alignment horizontal="left"/>
    </xf>
    <xf numFmtId="0" fontId="6" fillId="0" borderId="3" xfId="1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8" fillId="0" borderId="2" xfId="1" applyFont="1" applyBorder="1" applyAlignment="1">
      <alignment wrapText="1"/>
    </xf>
    <xf numFmtId="0" fontId="8" fillId="0" borderId="15" xfId="1" applyFont="1" applyBorder="1" applyAlignment="1">
      <alignment wrapText="1"/>
    </xf>
    <xf numFmtId="0" fontId="8" fillId="0" borderId="6" xfId="1" applyFont="1" applyBorder="1" applyAlignment="1">
      <alignment wrapText="1"/>
    </xf>
    <xf numFmtId="0" fontId="4" fillId="0" borderId="16" xfId="1" applyFont="1" applyBorder="1" applyAlignment="1">
      <alignment wrapText="1"/>
    </xf>
    <xf numFmtId="0" fontId="8" fillId="0" borderId="16" xfId="1" applyFont="1" applyBorder="1" applyAlignment="1">
      <alignment wrapText="1"/>
    </xf>
    <xf numFmtId="0" fontId="17" fillId="7" borderId="0" xfId="1" applyFont="1" applyFill="1" applyAlignment="1">
      <alignment horizontal="center" wrapText="1"/>
    </xf>
  </cellXfs>
  <cellStyles count="4">
    <cellStyle name="Hyperlinkki" xfId="3" builtinId="8"/>
    <cellStyle name="Normaali" xfId="0" builtinId="0"/>
    <cellStyle name="Normaali 2" xfId="1" xr:uid="{307B09DD-CB33-4770-BD98-AE590AB34EE0}"/>
    <cellStyle name="Normaali 4" xfId="2" xr:uid="{A4FB8120-88FA-4B38-A597-9E78CF34CC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D076F-99FB-41FE-A498-F91178061D9F}">
  <sheetPr>
    <pageSetUpPr fitToPage="1"/>
  </sheetPr>
  <dimension ref="A1:AL43"/>
  <sheetViews>
    <sheetView tabSelected="1" zoomScale="80" zoomScaleNormal="80" workbookViewId="0">
      <pane xSplit="5" ySplit="10" topLeftCell="F23" activePane="bottomRight" state="frozen"/>
      <selection activeCell="B9" sqref="B9:D9"/>
      <selection pane="topRight" activeCell="B9" sqref="B9:D9"/>
      <selection pane="bottomLeft" activeCell="B9" sqref="B9:D9"/>
      <selection pane="bottomRight" activeCell="B38" activeCellId="9" sqref="B11:B12 B14:B15 B17:B18 B20:B21 B23:B24 B26:B27 B29:B30 B32:B33 B35:B36 B38:B39"/>
    </sheetView>
  </sheetViews>
  <sheetFormatPr defaultRowHeight="14.25" x14ac:dyDescent="0.2"/>
  <cols>
    <col min="1" max="1" width="5" style="1" customWidth="1"/>
    <col min="2" max="2" width="61.42578125" style="6" customWidth="1"/>
    <col min="3" max="3" width="6.42578125" style="6" customWidth="1"/>
    <col min="4" max="4" width="8.7109375" style="6" customWidth="1"/>
    <col min="5" max="5" width="10.7109375" style="6" customWidth="1"/>
    <col min="6" max="6" width="8.85546875" style="6" customWidth="1"/>
    <col min="7" max="8" width="5.7109375" style="6" customWidth="1"/>
    <col min="9" max="18" width="7" style="6" customWidth="1"/>
    <col min="19" max="20" width="7.5703125" style="6" customWidth="1"/>
    <col min="21" max="24" width="6.42578125" style="6" customWidth="1"/>
    <col min="25" max="28" width="7" style="6" customWidth="1"/>
    <col min="29" max="31" width="8.7109375" style="6" customWidth="1"/>
    <col min="32" max="32" width="6.42578125" style="6" customWidth="1"/>
    <col min="33" max="33" width="7.140625" style="6" customWidth="1"/>
    <col min="34" max="34" width="8" style="6" customWidth="1"/>
    <col min="35" max="35" width="6.7109375" style="6" customWidth="1"/>
    <col min="36" max="36" width="6.42578125" style="6" customWidth="1"/>
    <col min="37" max="37" width="6" style="6" customWidth="1"/>
    <col min="38" max="38" width="6.140625" style="6" customWidth="1"/>
    <col min="39" max="39" width="42.85546875" style="6" customWidth="1"/>
    <col min="40" max="257" width="8.85546875" style="6"/>
    <col min="258" max="258" width="12.85546875" style="6" customWidth="1"/>
    <col min="259" max="259" width="23.7109375" style="6" customWidth="1"/>
    <col min="260" max="260" width="9.42578125" style="6" customWidth="1"/>
    <col min="261" max="261" width="10.7109375" style="6" customWidth="1"/>
    <col min="262" max="262" width="8.85546875" style="6" customWidth="1"/>
    <col min="263" max="264" width="5.7109375" style="6" customWidth="1"/>
    <col min="265" max="265" width="5.140625" style="6" customWidth="1"/>
    <col min="266" max="272" width="5.7109375" style="6" customWidth="1"/>
    <col min="273" max="273" width="6" style="6" customWidth="1"/>
    <col min="274" max="274" width="5.5703125" style="6" customWidth="1"/>
    <col min="275" max="275" width="6.7109375" style="6" customWidth="1"/>
    <col min="276" max="276" width="6.5703125" style="6" customWidth="1"/>
    <col min="277" max="280" width="5.7109375" style="6" customWidth="1"/>
    <col min="281" max="284" width="6.85546875" style="6" customWidth="1"/>
    <col min="285" max="286" width="6.7109375" style="6" customWidth="1"/>
    <col min="287" max="287" width="5.140625" style="6" customWidth="1"/>
    <col min="288" max="288" width="5.28515625" style="6" customWidth="1"/>
    <col min="289" max="289" width="6.85546875" style="6" customWidth="1"/>
    <col min="290" max="290" width="5.28515625" style="6" customWidth="1"/>
    <col min="291" max="291" width="6.140625" style="6" customWidth="1"/>
    <col min="292" max="292" width="50.28515625" style="6" customWidth="1"/>
    <col min="293" max="513" width="8.85546875" style="6"/>
    <col min="514" max="514" width="12.85546875" style="6" customWidth="1"/>
    <col min="515" max="515" width="23.7109375" style="6" customWidth="1"/>
    <col min="516" max="516" width="9.42578125" style="6" customWidth="1"/>
    <col min="517" max="517" width="10.7109375" style="6" customWidth="1"/>
    <col min="518" max="518" width="8.85546875" style="6" customWidth="1"/>
    <col min="519" max="520" width="5.7109375" style="6" customWidth="1"/>
    <col min="521" max="521" width="5.140625" style="6" customWidth="1"/>
    <col min="522" max="528" width="5.7109375" style="6" customWidth="1"/>
    <col min="529" max="529" width="6" style="6" customWidth="1"/>
    <col min="530" max="530" width="5.5703125" style="6" customWidth="1"/>
    <col min="531" max="531" width="6.7109375" style="6" customWidth="1"/>
    <col min="532" max="532" width="6.5703125" style="6" customWidth="1"/>
    <col min="533" max="536" width="5.7109375" style="6" customWidth="1"/>
    <col min="537" max="540" width="6.85546875" style="6" customWidth="1"/>
    <col min="541" max="542" width="6.7109375" style="6" customWidth="1"/>
    <col min="543" max="543" width="5.140625" style="6" customWidth="1"/>
    <col min="544" max="544" width="5.28515625" style="6" customWidth="1"/>
    <col min="545" max="545" width="6.85546875" style="6" customWidth="1"/>
    <col min="546" max="546" width="5.28515625" style="6" customWidth="1"/>
    <col min="547" max="547" width="6.140625" style="6" customWidth="1"/>
    <col min="548" max="548" width="50.28515625" style="6" customWidth="1"/>
    <col min="549" max="769" width="8.85546875" style="6"/>
    <col min="770" max="770" width="12.85546875" style="6" customWidth="1"/>
    <col min="771" max="771" width="23.7109375" style="6" customWidth="1"/>
    <col min="772" max="772" width="9.42578125" style="6" customWidth="1"/>
    <col min="773" max="773" width="10.7109375" style="6" customWidth="1"/>
    <col min="774" max="774" width="8.85546875" style="6" customWidth="1"/>
    <col min="775" max="776" width="5.7109375" style="6" customWidth="1"/>
    <col min="777" max="777" width="5.140625" style="6" customWidth="1"/>
    <col min="778" max="784" width="5.7109375" style="6" customWidth="1"/>
    <col min="785" max="785" width="6" style="6" customWidth="1"/>
    <col min="786" max="786" width="5.5703125" style="6" customWidth="1"/>
    <col min="787" max="787" width="6.7109375" style="6" customWidth="1"/>
    <col min="788" max="788" width="6.5703125" style="6" customWidth="1"/>
    <col min="789" max="792" width="5.7109375" style="6" customWidth="1"/>
    <col min="793" max="796" width="6.85546875" style="6" customWidth="1"/>
    <col min="797" max="798" width="6.7109375" style="6" customWidth="1"/>
    <col min="799" max="799" width="5.140625" style="6" customWidth="1"/>
    <col min="800" max="800" width="5.28515625" style="6" customWidth="1"/>
    <col min="801" max="801" width="6.85546875" style="6" customWidth="1"/>
    <col min="802" max="802" width="5.28515625" style="6" customWidth="1"/>
    <col min="803" max="803" width="6.140625" style="6" customWidth="1"/>
    <col min="804" max="804" width="50.28515625" style="6" customWidth="1"/>
    <col min="805" max="1025" width="8.85546875" style="6"/>
    <col min="1026" max="1026" width="12.85546875" style="6" customWidth="1"/>
    <col min="1027" max="1027" width="23.7109375" style="6" customWidth="1"/>
    <col min="1028" max="1028" width="9.42578125" style="6" customWidth="1"/>
    <col min="1029" max="1029" width="10.7109375" style="6" customWidth="1"/>
    <col min="1030" max="1030" width="8.85546875" style="6" customWidth="1"/>
    <col min="1031" max="1032" width="5.7109375" style="6" customWidth="1"/>
    <col min="1033" max="1033" width="5.140625" style="6" customWidth="1"/>
    <col min="1034" max="1040" width="5.7109375" style="6" customWidth="1"/>
    <col min="1041" max="1041" width="6" style="6" customWidth="1"/>
    <col min="1042" max="1042" width="5.5703125" style="6" customWidth="1"/>
    <col min="1043" max="1043" width="6.7109375" style="6" customWidth="1"/>
    <col min="1044" max="1044" width="6.5703125" style="6" customWidth="1"/>
    <col min="1045" max="1048" width="5.7109375" style="6" customWidth="1"/>
    <col min="1049" max="1052" width="6.85546875" style="6" customWidth="1"/>
    <col min="1053" max="1054" width="6.7109375" style="6" customWidth="1"/>
    <col min="1055" max="1055" width="5.140625" style="6" customWidth="1"/>
    <col min="1056" max="1056" width="5.28515625" style="6" customWidth="1"/>
    <col min="1057" max="1057" width="6.85546875" style="6" customWidth="1"/>
    <col min="1058" max="1058" width="5.28515625" style="6" customWidth="1"/>
    <col min="1059" max="1059" width="6.140625" style="6" customWidth="1"/>
    <col min="1060" max="1060" width="50.28515625" style="6" customWidth="1"/>
    <col min="1061" max="1281" width="8.85546875" style="6"/>
    <col min="1282" max="1282" width="12.85546875" style="6" customWidth="1"/>
    <col min="1283" max="1283" width="23.7109375" style="6" customWidth="1"/>
    <col min="1284" max="1284" width="9.42578125" style="6" customWidth="1"/>
    <col min="1285" max="1285" width="10.7109375" style="6" customWidth="1"/>
    <col min="1286" max="1286" width="8.85546875" style="6" customWidth="1"/>
    <col min="1287" max="1288" width="5.7109375" style="6" customWidth="1"/>
    <col min="1289" max="1289" width="5.140625" style="6" customWidth="1"/>
    <col min="1290" max="1296" width="5.7109375" style="6" customWidth="1"/>
    <col min="1297" max="1297" width="6" style="6" customWidth="1"/>
    <col min="1298" max="1298" width="5.5703125" style="6" customWidth="1"/>
    <col min="1299" max="1299" width="6.7109375" style="6" customWidth="1"/>
    <col min="1300" max="1300" width="6.5703125" style="6" customWidth="1"/>
    <col min="1301" max="1304" width="5.7109375" style="6" customWidth="1"/>
    <col min="1305" max="1308" width="6.85546875" style="6" customWidth="1"/>
    <col min="1309" max="1310" width="6.7109375" style="6" customWidth="1"/>
    <col min="1311" max="1311" width="5.140625" style="6" customWidth="1"/>
    <col min="1312" max="1312" width="5.28515625" style="6" customWidth="1"/>
    <col min="1313" max="1313" width="6.85546875" style="6" customWidth="1"/>
    <col min="1314" max="1314" width="5.28515625" style="6" customWidth="1"/>
    <col min="1315" max="1315" width="6.140625" style="6" customWidth="1"/>
    <col min="1316" max="1316" width="50.28515625" style="6" customWidth="1"/>
    <col min="1317" max="1537" width="8.85546875" style="6"/>
    <col min="1538" max="1538" width="12.85546875" style="6" customWidth="1"/>
    <col min="1539" max="1539" width="23.7109375" style="6" customWidth="1"/>
    <col min="1540" max="1540" width="9.42578125" style="6" customWidth="1"/>
    <col min="1541" max="1541" width="10.7109375" style="6" customWidth="1"/>
    <col min="1542" max="1542" width="8.85546875" style="6" customWidth="1"/>
    <col min="1543" max="1544" width="5.7109375" style="6" customWidth="1"/>
    <col min="1545" max="1545" width="5.140625" style="6" customWidth="1"/>
    <col min="1546" max="1552" width="5.7109375" style="6" customWidth="1"/>
    <col min="1553" max="1553" width="6" style="6" customWidth="1"/>
    <col min="1554" max="1554" width="5.5703125" style="6" customWidth="1"/>
    <col min="1555" max="1555" width="6.7109375" style="6" customWidth="1"/>
    <col min="1556" max="1556" width="6.5703125" style="6" customWidth="1"/>
    <col min="1557" max="1560" width="5.7109375" style="6" customWidth="1"/>
    <col min="1561" max="1564" width="6.85546875" style="6" customWidth="1"/>
    <col min="1565" max="1566" width="6.7109375" style="6" customWidth="1"/>
    <col min="1567" max="1567" width="5.140625" style="6" customWidth="1"/>
    <col min="1568" max="1568" width="5.28515625" style="6" customWidth="1"/>
    <col min="1569" max="1569" width="6.85546875" style="6" customWidth="1"/>
    <col min="1570" max="1570" width="5.28515625" style="6" customWidth="1"/>
    <col min="1571" max="1571" width="6.140625" style="6" customWidth="1"/>
    <col min="1572" max="1572" width="50.28515625" style="6" customWidth="1"/>
    <col min="1573" max="1793" width="8.85546875" style="6"/>
    <col min="1794" max="1794" width="12.85546875" style="6" customWidth="1"/>
    <col min="1795" max="1795" width="23.7109375" style="6" customWidth="1"/>
    <col min="1796" max="1796" width="9.42578125" style="6" customWidth="1"/>
    <col min="1797" max="1797" width="10.7109375" style="6" customWidth="1"/>
    <col min="1798" max="1798" width="8.85546875" style="6" customWidth="1"/>
    <col min="1799" max="1800" width="5.7109375" style="6" customWidth="1"/>
    <col min="1801" max="1801" width="5.140625" style="6" customWidth="1"/>
    <col min="1802" max="1808" width="5.7109375" style="6" customWidth="1"/>
    <col min="1809" max="1809" width="6" style="6" customWidth="1"/>
    <col min="1810" max="1810" width="5.5703125" style="6" customWidth="1"/>
    <col min="1811" max="1811" width="6.7109375" style="6" customWidth="1"/>
    <col min="1812" max="1812" width="6.5703125" style="6" customWidth="1"/>
    <col min="1813" max="1816" width="5.7109375" style="6" customWidth="1"/>
    <col min="1817" max="1820" width="6.85546875" style="6" customWidth="1"/>
    <col min="1821" max="1822" width="6.7109375" style="6" customWidth="1"/>
    <col min="1823" max="1823" width="5.140625" style="6" customWidth="1"/>
    <col min="1824" max="1824" width="5.28515625" style="6" customWidth="1"/>
    <col min="1825" max="1825" width="6.85546875" style="6" customWidth="1"/>
    <col min="1826" max="1826" width="5.28515625" style="6" customWidth="1"/>
    <col min="1827" max="1827" width="6.140625" style="6" customWidth="1"/>
    <col min="1828" max="1828" width="50.28515625" style="6" customWidth="1"/>
    <col min="1829" max="2049" width="8.85546875" style="6"/>
    <col min="2050" max="2050" width="12.85546875" style="6" customWidth="1"/>
    <col min="2051" max="2051" width="23.7109375" style="6" customWidth="1"/>
    <col min="2052" max="2052" width="9.42578125" style="6" customWidth="1"/>
    <col min="2053" max="2053" width="10.7109375" style="6" customWidth="1"/>
    <col min="2054" max="2054" width="8.85546875" style="6" customWidth="1"/>
    <col min="2055" max="2056" width="5.7109375" style="6" customWidth="1"/>
    <col min="2057" max="2057" width="5.140625" style="6" customWidth="1"/>
    <col min="2058" max="2064" width="5.7109375" style="6" customWidth="1"/>
    <col min="2065" max="2065" width="6" style="6" customWidth="1"/>
    <col min="2066" max="2066" width="5.5703125" style="6" customWidth="1"/>
    <col min="2067" max="2067" width="6.7109375" style="6" customWidth="1"/>
    <col min="2068" max="2068" width="6.5703125" style="6" customWidth="1"/>
    <col min="2069" max="2072" width="5.7109375" style="6" customWidth="1"/>
    <col min="2073" max="2076" width="6.85546875" style="6" customWidth="1"/>
    <col min="2077" max="2078" width="6.7109375" style="6" customWidth="1"/>
    <col min="2079" max="2079" width="5.140625" style="6" customWidth="1"/>
    <col min="2080" max="2080" width="5.28515625" style="6" customWidth="1"/>
    <col min="2081" max="2081" width="6.85546875" style="6" customWidth="1"/>
    <col min="2082" max="2082" width="5.28515625" style="6" customWidth="1"/>
    <col min="2083" max="2083" width="6.140625" style="6" customWidth="1"/>
    <col min="2084" max="2084" width="50.28515625" style="6" customWidth="1"/>
    <col min="2085" max="2305" width="8.85546875" style="6"/>
    <col min="2306" max="2306" width="12.85546875" style="6" customWidth="1"/>
    <col min="2307" max="2307" width="23.7109375" style="6" customWidth="1"/>
    <col min="2308" max="2308" width="9.42578125" style="6" customWidth="1"/>
    <col min="2309" max="2309" width="10.7109375" style="6" customWidth="1"/>
    <col min="2310" max="2310" width="8.85546875" style="6" customWidth="1"/>
    <col min="2311" max="2312" width="5.7109375" style="6" customWidth="1"/>
    <col min="2313" max="2313" width="5.140625" style="6" customWidth="1"/>
    <col min="2314" max="2320" width="5.7109375" style="6" customWidth="1"/>
    <col min="2321" max="2321" width="6" style="6" customWidth="1"/>
    <col min="2322" max="2322" width="5.5703125" style="6" customWidth="1"/>
    <col min="2323" max="2323" width="6.7109375" style="6" customWidth="1"/>
    <col min="2324" max="2324" width="6.5703125" style="6" customWidth="1"/>
    <col min="2325" max="2328" width="5.7109375" style="6" customWidth="1"/>
    <col min="2329" max="2332" width="6.85546875" style="6" customWidth="1"/>
    <col min="2333" max="2334" width="6.7109375" style="6" customWidth="1"/>
    <col min="2335" max="2335" width="5.140625" style="6" customWidth="1"/>
    <col min="2336" max="2336" width="5.28515625" style="6" customWidth="1"/>
    <col min="2337" max="2337" width="6.85546875" style="6" customWidth="1"/>
    <col min="2338" max="2338" width="5.28515625" style="6" customWidth="1"/>
    <col min="2339" max="2339" width="6.140625" style="6" customWidth="1"/>
    <col min="2340" max="2340" width="50.28515625" style="6" customWidth="1"/>
    <col min="2341" max="2561" width="8.85546875" style="6"/>
    <col min="2562" max="2562" width="12.85546875" style="6" customWidth="1"/>
    <col min="2563" max="2563" width="23.7109375" style="6" customWidth="1"/>
    <col min="2564" max="2564" width="9.42578125" style="6" customWidth="1"/>
    <col min="2565" max="2565" width="10.7109375" style="6" customWidth="1"/>
    <col min="2566" max="2566" width="8.85546875" style="6" customWidth="1"/>
    <col min="2567" max="2568" width="5.7109375" style="6" customWidth="1"/>
    <col min="2569" max="2569" width="5.140625" style="6" customWidth="1"/>
    <col min="2570" max="2576" width="5.7109375" style="6" customWidth="1"/>
    <col min="2577" max="2577" width="6" style="6" customWidth="1"/>
    <col min="2578" max="2578" width="5.5703125" style="6" customWidth="1"/>
    <col min="2579" max="2579" width="6.7109375" style="6" customWidth="1"/>
    <col min="2580" max="2580" width="6.5703125" style="6" customWidth="1"/>
    <col min="2581" max="2584" width="5.7109375" style="6" customWidth="1"/>
    <col min="2585" max="2588" width="6.85546875" style="6" customWidth="1"/>
    <col min="2589" max="2590" width="6.7109375" style="6" customWidth="1"/>
    <col min="2591" max="2591" width="5.140625" style="6" customWidth="1"/>
    <col min="2592" max="2592" width="5.28515625" style="6" customWidth="1"/>
    <col min="2593" max="2593" width="6.85546875" style="6" customWidth="1"/>
    <col min="2594" max="2594" width="5.28515625" style="6" customWidth="1"/>
    <col min="2595" max="2595" width="6.140625" style="6" customWidth="1"/>
    <col min="2596" max="2596" width="50.28515625" style="6" customWidth="1"/>
    <col min="2597" max="2817" width="8.85546875" style="6"/>
    <col min="2818" max="2818" width="12.85546875" style="6" customWidth="1"/>
    <col min="2819" max="2819" width="23.7109375" style="6" customWidth="1"/>
    <col min="2820" max="2820" width="9.42578125" style="6" customWidth="1"/>
    <col min="2821" max="2821" width="10.7109375" style="6" customWidth="1"/>
    <col min="2822" max="2822" width="8.85546875" style="6" customWidth="1"/>
    <col min="2823" max="2824" width="5.7109375" style="6" customWidth="1"/>
    <col min="2825" max="2825" width="5.140625" style="6" customWidth="1"/>
    <col min="2826" max="2832" width="5.7109375" style="6" customWidth="1"/>
    <col min="2833" max="2833" width="6" style="6" customWidth="1"/>
    <col min="2834" max="2834" width="5.5703125" style="6" customWidth="1"/>
    <col min="2835" max="2835" width="6.7109375" style="6" customWidth="1"/>
    <col min="2836" max="2836" width="6.5703125" style="6" customWidth="1"/>
    <col min="2837" max="2840" width="5.7109375" style="6" customWidth="1"/>
    <col min="2841" max="2844" width="6.85546875" style="6" customWidth="1"/>
    <col min="2845" max="2846" width="6.7109375" style="6" customWidth="1"/>
    <col min="2847" max="2847" width="5.140625" style="6" customWidth="1"/>
    <col min="2848" max="2848" width="5.28515625" style="6" customWidth="1"/>
    <col min="2849" max="2849" width="6.85546875" style="6" customWidth="1"/>
    <col min="2850" max="2850" width="5.28515625" style="6" customWidth="1"/>
    <col min="2851" max="2851" width="6.140625" style="6" customWidth="1"/>
    <col min="2852" max="2852" width="50.28515625" style="6" customWidth="1"/>
    <col min="2853" max="3073" width="8.85546875" style="6"/>
    <col min="3074" max="3074" width="12.85546875" style="6" customWidth="1"/>
    <col min="3075" max="3075" width="23.7109375" style="6" customWidth="1"/>
    <col min="3076" max="3076" width="9.42578125" style="6" customWidth="1"/>
    <col min="3077" max="3077" width="10.7109375" style="6" customWidth="1"/>
    <col min="3078" max="3078" width="8.85546875" style="6" customWidth="1"/>
    <col min="3079" max="3080" width="5.7109375" style="6" customWidth="1"/>
    <col min="3081" max="3081" width="5.140625" style="6" customWidth="1"/>
    <col min="3082" max="3088" width="5.7109375" style="6" customWidth="1"/>
    <col min="3089" max="3089" width="6" style="6" customWidth="1"/>
    <col min="3090" max="3090" width="5.5703125" style="6" customWidth="1"/>
    <col min="3091" max="3091" width="6.7109375" style="6" customWidth="1"/>
    <col min="3092" max="3092" width="6.5703125" style="6" customWidth="1"/>
    <col min="3093" max="3096" width="5.7109375" style="6" customWidth="1"/>
    <col min="3097" max="3100" width="6.85546875" style="6" customWidth="1"/>
    <col min="3101" max="3102" width="6.7109375" style="6" customWidth="1"/>
    <col min="3103" max="3103" width="5.140625" style="6" customWidth="1"/>
    <col min="3104" max="3104" width="5.28515625" style="6" customWidth="1"/>
    <col min="3105" max="3105" width="6.85546875" style="6" customWidth="1"/>
    <col min="3106" max="3106" width="5.28515625" style="6" customWidth="1"/>
    <col min="3107" max="3107" width="6.140625" style="6" customWidth="1"/>
    <col min="3108" max="3108" width="50.28515625" style="6" customWidth="1"/>
    <col min="3109" max="3329" width="8.85546875" style="6"/>
    <col min="3330" max="3330" width="12.85546875" style="6" customWidth="1"/>
    <col min="3331" max="3331" width="23.7109375" style="6" customWidth="1"/>
    <col min="3332" max="3332" width="9.42578125" style="6" customWidth="1"/>
    <col min="3333" max="3333" width="10.7109375" style="6" customWidth="1"/>
    <col min="3334" max="3334" width="8.85546875" style="6" customWidth="1"/>
    <col min="3335" max="3336" width="5.7109375" style="6" customWidth="1"/>
    <col min="3337" max="3337" width="5.140625" style="6" customWidth="1"/>
    <col min="3338" max="3344" width="5.7109375" style="6" customWidth="1"/>
    <col min="3345" max="3345" width="6" style="6" customWidth="1"/>
    <col min="3346" max="3346" width="5.5703125" style="6" customWidth="1"/>
    <col min="3347" max="3347" width="6.7109375" style="6" customWidth="1"/>
    <col min="3348" max="3348" width="6.5703125" style="6" customWidth="1"/>
    <col min="3349" max="3352" width="5.7109375" style="6" customWidth="1"/>
    <col min="3353" max="3356" width="6.85546875" style="6" customWidth="1"/>
    <col min="3357" max="3358" width="6.7109375" style="6" customWidth="1"/>
    <col min="3359" max="3359" width="5.140625" style="6" customWidth="1"/>
    <col min="3360" max="3360" width="5.28515625" style="6" customWidth="1"/>
    <col min="3361" max="3361" width="6.85546875" style="6" customWidth="1"/>
    <col min="3362" max="3362" width="5.28515625" style="6" customWidth="1"/>
    <col min="3363" max="3363" width="6.140625" style="6" customWidth="1"/>
    <col min="3364" max="3364" width="50.28515625" style="6" customWidth="1"/>
    <col min="3365" max="3585" width="8.85546875" style="6"/>
    <col min="3586" max="3586" width="12.85546875" style="6" customWidth="1"/>
    <col min="3587" max="3587" width="23.7109375" style="6" customWidth="1"/>
    <col min="3588" max="3588" width="9.42578125" style="6" customWidth="1"/>
    <col min="3589" max="3589" width="10.7109375" style="6" customWidth="1"/>
    <col min="3590" max="3590" width="8.85546875" style="6" customWidth="1"/>
    <col min="3591" max="3592" width="5.7109375" style="6" customWidth="1"/>
    <col min="3593" max="3593" width="5.140625" style="6" customWidth="1"/>
    <col min="3594" max="3600" width="5.7109375" style="6" customWidth="1"/>
    <col min="3601" max="3601" width="6" style="6" customWidth="1"/>
    <col min="3602" max="3602" width="5.5703125" style="6" customWidth="1"/>
    <col min="3603" max="3603" width="6.7109375" style="6" customWidth="1"/>
    <col min="3604" max="3604" width="6.5703125" style="6" customWidth="1"/>
    <col min="3605" max="3608" width="5.7109375" style="6" customWidth="1"/>
    <col min="3609" max="3612" width="6.85546875" style="6" customWidth="1"/>
    <col min="3613" max="3614" width="6.7109375" style="6" customWidth="1"/>
    <col min="3615" max="3615" width="5.140625" style="6" customWidth="1"/>
    <col min="3616" max="3616" width="5.28515625" style="6" customWidth="1"/>
    <col min="3617" max="3617" width="6.85546875" style="6" customWidth="1"/>
    <col min="3618" max="3618" width="5.28515625" style="6" customWidth="1"/>
    <col min="3619" max="3619" width="6.140625" style="6" customWidth="1"/>
    <col min="3620" max="3620" width="50.28515625" style="6" customWidth="1"/>
    <col min="3621" max="3841" width="8.85546875" style="6"/>
    <col min="3842" max="3842" width="12.85546875" style="6" customWidth="1"/>
    <col min="3843" max="3843" width="23.7109375" style="6" customWidth="1"/>
    <col min="3844" max="3844" width="9.42578125" style="6" customWidth="1"/>
    <col min="3845" max="3845" width="10.7109375" style="6" customWidth="1"/>
    <col min="3846" max="3846" width="8.85546875" style="6" customWidth="1"/>
    <col min="3847" max="3848" width="5.7109375" style="6" customWidth="1"/>
    <col min="3849" max="3849" width="5.140625" style="6" customWidth="1"/>
    <col min="3850" max="3856" width="5.7109375" style="6" customWidth="1"/>
    <col min="3857" max="3857" width="6" style="6" customWidth="1"/>
    <col min="3858" max="3858" width="5.5703125" style="6" customWidth="1"/>
    <col min="3859" max="3859" width="6.7109375" style="6" customWidth="1"/>
    <col min="3860" max="3860" width="6.5703125" style="6" customWidth="1"/>
    <col min="3861" max="3864" width="5.7109375" style="6" customWidth="1"/>
    <col min="3865" max="3868" width="6.85546875" style="6" customWidth="1"/>
    <col min="3869" max="3870" width="6.7109375" style="6" customWidth="1"/>
    <col min="3871" max="3871" width="5.140625" style="6" customWidth="1"/>
    <col min="3872" max="3872" width="5.28515625" style="6" customWidth="1"/>
    <col min="3873" max="3873" width="6.85546875" style="6" customWidth="1"/>
    <col min="3874" max="3874" width="5.28515625" style="6" customWidth="1"/>
    <col min="3875" max="3875" width="6.140625" style="6" customWidth="1"/>
    <col min="3876" max="3876" width="50.28515625" style="6" customWidth="1"/>
    <col min="3877" max="4097" width="8.85546875" style="6"/>
    <col min="4098" max="4098" width="12.85546875" style="6" customWidth="1"/>
    <col min="4099" max="4099" width="23.7109375" style="6" customWidth="1"/>
    <col min="4100" max="4100" width="9.42578125" style="6" customWidth="1"/>
    <col min="4101" max="4101" width="10.7109375" style="6" customWidth="1"/>
    <col min="4102" max="4102" width="8.85546875" style="6" customWidth="1"/>
    <col min="4103" max="4104" width="5.7109375" style="6" customWidth="1"/>
    <col min="4105" max="4105" width="5.140625" style="6" customWidth="1"/>
    <col min="4106" max="4112" width="5.7109375" style="6" customWidth="1"/>
    <col min="4113" max="4113" width="6" style="6" customWidth="1"/>
    <col min="4114" max="4114" width="5.5703125" style="6" customWidth="1"/>
    <col min="4115" max="4115" width="6.7109375" style="6" customWidth="1"/>
    <col min="4116" max="4116" width="6.5703125" style="6" customWidth="1"/>
    <col min="4117" max="4120" width="5.7109375" style="6" customWidth="1"/>
    <col min="4121" max="4124" width="6.85546875" style="6" customWidth="1"/>
    <col min="4125" max="4126" width="6.7109375" style="6" customWidth="1"/>
    <col min="4127" max="4127" width="5.140625" style="6" customWidth="1"/>
    <col min="4128" max="4128" width="5.28515625" style="6" customWidth="1"/>
    <col min="4129" max="4129" width="6.85546875" style="6" customWidth="1"/>
    <col min="4130" max="4130" width="5.28515625" style="6" customWidth="1"/>
    <col min="4131" max="4131" width="6.140625" style="6" customWidth="1"/>
    <col min="4132" max="4132" width="50.28515625" style="6" customWidth="1"/>
    <col min="4133" max="4353" width="8.85546875" style="6"/>
    <col min="4354" max="4354" width="12.85546875" style="6" customWidth="1"/>
    <col min="4355" max="4355" width="23.7109375" style="6" customWidth="1"/>
    <col min="4356" max="4356" width="9.42578125" style="6" customWidth="1"/>
    <col min="4357" max="4357" width="10.7109375" style="6" customWidth="1"/>
    <col min="4358" max="4358" width="8.85546875" style="6" customWidth="1"/>
    <col min="4359" max="4360" width="5.7109375" style="6" customWidth="1"/>
    <col min="4361" max="4361" width="5.140625" style="6" customWidth="1"/>
    <col min="4362" max="4368" width="5.7109375" style="6" customWidth="1"/>
    <col min="4369" max="4369" width="6" style="6" customWidth="1"/>
    <col min="4370" max="4370" width="5.5703125" style="6" customWidth="1"/>
    <col min="4371" max="4371" width="6.7109375" style="6" customWidth="1"/>
    <col min="4372" max="4372" width="6.5703125" style="6" customWidth="1"/>
    <col min="4373" max="4376" width="5.7109375" style="6" customWidth="1"/>
    <col min="4377" max="4380" width="6.85546875" style="6" customWidth="1"/>
    <col min="4381" max="4382" width="6.7109375" style="6" customWidth="1"/>
    <col min="4383" max="4383" width="5.140625" style="6" customWidth="1"/>
    <col min="4384" max="4384" width="5.28515625" style="6" customWidth="1"/>
    <col min="4385" max="4385" width="6.85546875" style="6" customWidth="1"/>
    <col min="4386" max="4386" width="5.28515625" style="6" customWidth="1"/>
    <col min="4387" max="4387" width="6.140625" style="6" customWidth="1"/>
    <col min="4388" max="4388" width="50.28515625" style="6" customWidth="1"/>
    <col min="4389" max="4609" width="8.85546875" style="6"/>
    <col min="4610" max="4610" width="12.85546875" style="6" customWidth="1"/>
    <col min="4611" max="4611" width="23.7109375" style="6" customWidth="1"/>
    <col min="4612" max="4612" width="9.42578125" style="6" customWidth="1"/>
    <col min="4613" max="4613" width="10.7109375" style="6" customWidth="1"/>
    <col min="4614" max="4614" width="8.85546875" style="6" customWidth="1"/>
    <col min="4615" max="4616" width="5.7109375" style="6" customWidth="1"/>
    <col min="4617" max="4617" width="5.140625" style="6" customWidth="1"/>
    <col min="4618" max="4624" width="5.7109375" style="6" customWidth="1"/>
    <col min="4625" max="4625" width="6" style="6" customWidth="1"/>
    <col min="4626" max="4626" width="5.5703125" style="6" customWidth="1"/>
    <col min="4627" max="4627" width="6.7109375" style="6" customWidth="1"/>
    <col min="4628" max="4628" width="6.5703125" style="6" customWidth="1"/>
    <col min="4629" max="4632" width="5.7109375" style="6" customWidth="1"/>
    <col min="4633" max="4636" width="6.85546875" style="6" customWidth="1"/>
    <col min="4637" max="4638" width="6.7109375" style="6" customWidth="1"/>
    <col min="4639" max="4639" width="5.140625" style="6" customWidth="1"/>
    <col min="4640" max="4640" width="5.28515625" style="6" customWidth="1"/>
    <col min="4641" max="4641" width="6.85546875" style="6" customWidth="1"/>
    <col min="4642" max="4642" width="5.28515625" style="6" customWidth="1"/>
    <col min="4643" max="4643" width="6.140625" style="6" customWidth="1"/>
    <col min="4644" max="4644" width="50.28515625" style="6" customWidth="1"/>
    <col min="4645" max="4865" width="8.85546875" style="6"/>
    <col min="4866" max="4866" width="12.85546875" style="6" customWidth="1"/>
    <col min="4867" max="4867" width="23.7109375" style="6" customWidth="1"/>
    <col min="4868" max="4868" width="9.42578125" style="6" customWidth="1"/>
    <col min="4869" max="4869" width="10.7109375" style="6" customWidth="1"/>
    <col min="4870" max="4870" width="8.85546875" style="6" customWidth="1"/>
    <col min="4871" max="4872" width="5.7109375" style="6" customWidth="1"/>
    <col min="4873" max="4873" width="5.140625" style="6" customWidth="1"/>
    <col min="4874" max="4880" width="5.7109375" style="6" customWidth="1"/>
    <col min="4881" max="4881" width="6" style="6" customWidth="1"/>
    <col min="4882" max="4882" width="5.5703125" style="6" customWidth="1"/>
    <col min="4883" max="4883" width="6.7109375" style="6" customWidth="1"/>
    <col min="4884" max="4884" width="6.5703125" style="6" customWidth="1"/>
    <col min="4885" max="4888" width="5.7109375" style="6" customWidth="1"/>
    <col min="4889" max="4892" width="6.85546875" style="6" customWidth="1"/>
    <col min="4893" max="4894" width="6.7109375" style="6" customWidth="1"/>
    <col min="4895" max="4895" width="5.140625" style="6" customWidth="1"/>
    <col min="4896" max="4896" width="5.28515625" style="6" customWidth="1"/>
    <col min="4897" max="4897" width="6.85546875" style="6" customWidth="1"/>
    <col min="4898" max="4898" width="5.28515625" style="6" customWidth="1"/>
    <col min="4899" max="4899" width="6.140625" style="6" customWidth="1"/>
    <col min="4900" max="4900" width="50.28515625" style="6" customWidth="1"/>
    <col min="4901" max="5121" width="8.85546875" style="6"/>
    <col min="5122" max="5122" width="12.85546875" style="6" customWidth="1"/>
    <col min="5123" max="5123" width="23.7109375" style="6" customWidth="1"/>
    <col min="5124" max="5124" width="9.42578125" style="6" customWidth="1"/>
    <col min="5125" max="5125" width="10.7109375" style="6" customWidth="1"/>
    <col min="5126" max="5126" width="8.85546875" style="6" customWidth="1"/>
    <col min="5127" max="5128" width="5.7109375" style="6" customWidth="1"/>
    <col min="5129" max="5129" width="5.140625" style="6" customWidth="1"/>
    <col min="5130" max="5136" width="5.7109375" style="6" customWidth="1"/>
    <col min="5137" max="5137" width="6" style="6" customWidth="1"/>
    <col min="5138" max="5138" width="5.5703125" style="6" customWidth="1"/>
    <col min="5139" max="5139" width="6.7109375" style="6" customWidth="1"/>
    <col min="5140" max="5140" width="6.5703125" style="6" customWidth="1"/>
    <col min="5141" max="5144" width="5.7109375" style="6" customWidth="1"/>
    <col min="5145" max="5148" width="6.85546875" style="6" customWidth="1"/>
    <col min="5149" max="5150" width="6.7109375" style="6" customWidth="1"/>
    <col min="5151" max="5151" width="5.140625" style="6" customWidth="1"/>
    <col min="5152" max="5152" width="5.28515625" style="6" customWidth="1"/>
    <col min="5153" max="5153" width="6.85546875" style="6" customWidth="1"/>
    <col min="5154" max="5154" width="5.28515625" style="6" customWidth="1"/>
    <col min="5155" max="5155" width="6.140625" style="6" customWidth="1"/>
    <col min="5156" max="5156" width="50.28515625" style="6" customWidth="1"/>
    <col min="5157" max="5377" width="8.85546875" style="6"/>
    <col min="5378" max="5378" width="12.85546875" style="6" customWidth="1"/>
    <col min="5379" max="5379" width="23.7109375" style="6" customWidth="1"/>
    <col min="5380" max="5380" width="9.42578125" style="6" customWidth="1"/>
    <col min="5381" max="5381" width="10.7109375" style="6" customWidth="1"/>
    <col min="5382" max="5382" width="8.85546875" style="6" customWidth="1"/>
    <col min="5383" max="5384" width="5.7109375" style="6" customWidth="1"/>
    <col min="5385" max="5385" width="5.140625" style="6" customWidth="1"/>
    <col min="5386" max="5392" width="5.7109375" style="6" customWidth="1"/>
    <col min="5393" max="5393" width="6" style="6" customWidth="1"/>
    <col min="5394" max="5394" width="5.5703125" style="6" customWidth="1"/>
    <col min="5395" max="5395" width="6.7109375" style="6" customWidth="1"/>
    <col min="5396" max="5396" width="6.5703125" style="6" customWidth="1"/>
    <col min="5397" max="5400" width="5.7109375" style="6" customWidth="1"/>
    <col min="5401" max="5404" width="6.85546875" style="6" customWidth="1"/>
    <col min="5405" max="5406" width="6.7109375" style="6" customWidth="1"/>
    <col min="5407" max="5407" width="5.140625" style="6" customWidth="1"/>
    <col min="5408" max="5408" width="5.28515625" style="6" customWidth="1"/>
    <col min="5409" max="5409" width="6.85546875" style="6" customWidth="1"/>
    <col min="5410" max="5410" width="5.28515625" style="6" customWidth="1"/>
    <col min="5411" max="5411" width="6.140625" style="6" customWidth="1"/>
    <col min="5412" max="5412" width="50.28515625" style="6" customWidth="1"/>
    <col min="5413" max="5633" width="8.85546875" style="6"/>
    <col min="5634" max="5634" width="12.85546875" style="6" customWidth="1"/>
    <col min="5635" max="5635" width="23.7109375" style="6" customWidth="1"/>
    <col min="5636" max="5636" width="9.42578125" style="6" customWidth="1"/>
    <col min="5637" max="5637" width="10.7109375" style="6" customWidth="1"/>
    <col min="5638" max="5638" width="8.85546875" style="6" customWidth="1"/>
    <col min="5639" max="5640" width="5.7109375" style="6" customWidth="1"/>
    <col min="5641" max="5641" width="5.140625" style="6" customWidth="1"/>
    <col min="5642" max="5648" width="5.7109375" style="6" customWidth="1"/>
    <col min="5649" max="5649" width="6" style="6" customWidth="1"/>
    <col min="5650" max="5650" width="5.5703125" style="6" customWidth="1"/>
    <col min="5651" max="5651" width="6.7109375" style="6" customWidth="1"/>
    <col min="5652" max="5652" width="6.5703125" style="6" customWidth="1"/>
    <col min="5653" max="5656" width="5.7109375" style="6" customWidth="1"/>
    <col min="5657" max="5660" width="6.85546875" style="6" customWidth="1"/>
    <col min="5661" max="5662" width="6.7109375" style="6" customWidth="1"/>
    <col min="5663" max="5663" width="5.140625" style="6" customWidth="1"/>
    <col min="5664" max="5664" width="5.28515625" style="6" customWidth="1"/>
    <col min="5665" max="5665" width="6.85546875" style="6" customWidth="1"/>
    <col min="5666" max="5666" width="5.28515625" style="6" customWidth="1"/>
    <col min="5667" max="5667" width="6.140625" style="6" customWidth="1"/>
    <col min="5668" max="5668" width="50.28515625" style="6" customWidth="1"/>
    <col min="5669" max="5889" width="8.85546875" style="6"/>
    <col min="5890" max="5890" width="12.85546875" style="6" customWidth="1"/>
    <col min="5891" max="5891" width="23.7109375" style="6" customWidth="1"/>
    <col min="5892" max="5892" width="9.42578125" style="6" customWidth="1"/>
    <col min="5893" max="5893" width="10.7109375" style="6" customWidth="1"/>
    <col min="5894" max="5894" width="8.85546875" style="6" customWidth="1"/>
    <col min="5895" max="5896" width="5.7109375" style="6" customWidth="1"/>
    <col min="5897" max="5897" width="5.140625" style="6" customWidth="1"/>
    <col min="5898" max="5904" width="5.7109375" style="6" customWidth="1"/>
    <col min="5905" max="5905" width="6" style="6" customWidth="1"/>
    <col min="5906" max="5906" width="5.5703125" style="6" customWidth="1"/>
    <col min="5907" max="5907" width="6.7109375" style="6" customWidth="1"/>
    <col min="5908" max="5908" width="6.5703125" style="6" customWidth="1"/>
    <col min="5909" max="5912" width="5.7109375" style="6" customWidth="1"/>
    <col min="5913" max="5916" width="6.85546875" style="6" customWidth="1"/>
    <col min="5917" max="5918" width="6.7109375" style="6" customWidth="1"/>
    <col min="5919" max="5919" width="5.140625" style="6" customWidth="1"/>
    <col min="5920" max="5920" width="5.28515625" style="6" customWidth="1"/>
    <col min="5921" max="5921" width="6.85546875" style="6" customWidth="1"/>
    <col min="5922" max="5922" width="5.28515625" style="6" customWidth="1"/>
    <col min="5923" max="5923" width="6.140625" style="6" customWidth="1"/>
    <col min="5924" max="5924" width="50.28515625" style="6" customWidth="1"/>
    <col min="5925" max="6145" width="8.85546875" style="6"/>
    <col min="6146" max="6146" width="12.85546875" style="6" customWidth="1"/>
    <col min="6147" max="6147" width="23.7109375" style="6" customWidth="1"/>
    <col min="6148" max="6148" width="9.42578125" style="6" customWidth="1"/>
    <col min="6149" max="6149" width="10.7109375" style="6" customWidth="1"/>
    <col min="6150" max="6150" width="8.85546875" style="6" customWidth="1"/>
    <col min="6151" max="6152" width="5.7109375" style="6" customWidth="1"/>
    <col min="6153" max="6153" width="5.140625" style="6" customWidth="1"/>
    <col min="6154" max="6160" width="5.7109375" style="6" customWidth="1"/>
    <col min="6161" max="6161" width="6" style="6" customWidth="1"/>
    <col min="6162" max="6162" width="5.5703125" style="6" customWidth="1"/>
    <col min="6163" max="6163" width="6.7109375" style="6" customWidth="1"/>
    <col min="6164" max="6164" width="6.5703125" style="6" customWidth="1"/>
    <col min="6165" max="6168" width="5.7109375" style="6" customWidth="1"/>
    <col min="6169" max="6172" width="6.85546875" style="6" customWidth="1"/>
    <col min="6173" max="6174" width="6.7109375" style="6" customWidth="1"/>
    <col min="6175" max="6175" width="5.140625" style="6" customWidth="1"/>
    <col min="6176" max="6176" width="5.28515625" style="6" customWidth="1"/>
    <col min="6177" max="6177" width="6.85546875" style="6" customWidth="1"/>
    <col min="6178" max="6178" width="5.28515625" style="6" customWidth="1"/>
    <col min="6179" max="6179" width="6.140625" style="6" customWidth="1"/>
    <col min="6180" max="6180" width="50.28515625" style="6" customWidth="1"/>
    <col min="6181" max="6401" width="8.85546875" style="6"/>
    <col min="6402" max="6402" width="12.85546875" style="6" customWidth="1"/>
    <col min="6403" max="6403" width="23.7109375" style="6" customWidth="1"/>
    <col min="6404" max="6404" width="9.42578125" style="6" customWidth="1"/>
    <col min="6405" max="6405" width="10.7109375" style="6" customWidth="1"/>
    <col min="6406" max="6406" width="8.85546875" style="6" customWidth="1"/>
    <col min="6407" max="6408" width="5.7109375" style="6" customWidth="1"/>
    <col min="6409" max="6409" width="5.140625" style="6" customWidth="1"/>
    <col min="6410" max="6416" width="5.7109375" style="6" customWidth="1"/>
    <col min="6417" max="6417" width="6" style="6" customWidth="1"/>
    <col min="6418" max="6418" width="5.5703125" style="6" customWidth="1"/>
    <col min="6419" max="6419" width="6.7109375" style="6" customWidth="1"/>
    <col min="6420" max="6420" width="6.5703125" style="6" customWidth="1"/>
    <col min="6421" max="6424" width="5.7109375" style="6" customWidth="1"/>
    <col min="6425" max="6428" width="6.85546875" style="6" customWidth="1"/>
    <col min="6429" max="6430" width="6.7109375" style="6" customWidth="1"/>
    <col min="6431" max="6431" width="5.140625" style="6" customWidth="1"/>
    <col min="6432" max="6432" width="5.28515625" style="6" customWidth="1"/>
    <col min="6433" max="6433" width="6.85546875" style="6" customWidth="1"/>
    <col min="6434" max="6434" width="5.28515625" style="6" customWidth="1"/>
    <col min="6435" max="6435" width="6.140625" style="6" customWidth="1"/>
    <col min="6436" max="6436" width="50.28515625" style="6" customWidth="1"/>
    <col min="6437" max="6657" width="8.85546875" style="6"/>
    <col min="6658" max="6658" width="12.85546875" style="6" customWidth="1"/>
    <col min="6659" max="6659" width="23.7109375" style="6" customWidth="1"/>
    <col min="6660" max="6660" width="9.42578125" style="6" customWidth="1"/>
    <col min="6661" max="6661" width="10.7109375" style="6" customWidth="1"/>
    <col min="6662" max="6662" width="8.85546875" style="6" customWidth="1"/>
    <col min="6663" max="6664" width="5.7109375" style="6" customWidth="1"/>
    <col min="6665" max="6665" width="5.140625" style="6" customWidth="1"/>
    <col min="6666" max="6672" width="5.7109375" style="6" customWidth="1"/>
    <col min="6673" max="6673" width="6" style="6" customWidth="1"/>
    <col min="6674" max="6674" width="5.5703125" style="6" customWidth="1"/>
    <col min="6675" max="6675" width="6.7109375" style="6" customWidth="1"/>
    <col min="6676" max="6676" width="6.5703125" style="6" customWidth="1"/>
    <col min="6677" max="6680" width="5.7109375" style="6" customWidth="1"/>
    <col min="6681" max="6684" width="6.85546875" style="6" customWidth="1"/>
    <col min="6685" max="6686" width="6.7109375" style="6" customWidth="1"/>
    <col min="6687" max="6687" width="5.140625" style="6" customWidth="1"/>
    <col min="6688" max="6688" width="5.28515625" style="6" customWidth="1"/>
    <col min="6689" max="6689" width="6.85546875" style="6" customWidth="1"/>
    <col min="6690" max="6690" width="5.28515625" style="6" customWidth="1"/>
    <col min="6691" max="6691" width="6.140625" style="6" customWidth="1"/>
    <col min="6692" max="6692" width="50.28515625" style="6" customWidth="1"/>
    <col min="6693" max="6913" width="8.85546875" style="6"/>
    <col min="6914" max="6914" width="12.85546875" style="6" customWidth="1"/>
    <col min="6915" max="6915" width="23.7109375" style="6" customWidth="1"/>
    <col min="6916" max="6916" width="9.42578125" style="6" customWidth="1"/>
    <col min="6917" max="6917" width="10.7109375" style="6" customWidth="1"/>
    <col min="6918" max="6918" width="8.85546875" style="6" customWidth="1"/>
    <col min="6919" max="6920" width="5.7109375" style="6" customWidth="1"/>
    <col min="6921" max="6921" width="5.140625" style="6" customWidth="1"/>
    <col min="6922" max="6928" width="5.7109375" style="6" customWidth="1"/>
    <col min="6929" max="6929" width="6" style="6" customWidth="1"/>
    <col min="6930" max="6930" width="5.5703125" style="6" customWidth="1"/>
    <col min="6931" max="6931" width="6.7109375" style="6" customWidth="1"/>
    <col min="6932" max="6932" width="6.5703125" style="6" customWidth="1"/>
    <col min="6933" max="6936" width="5.7109375" style="6" customWidth="1"/>
    <col min="6937" max="6940" width="6.85546875" style="6" customWidth="1"/>
    <col min="6941" max="6942" width="6.7109375" style="6" customWidth="1"/>
    <col min="6943" max="6943" width="5.140625" style="6" customWidth="1"/>
    <col min="6944" max="6944" width="5.28515625" style="6" customWidth="1"/>
    <col min="6945" max="6945" width="6.85546875" style="6" customWidth="1"/>
    <col min="6946" max="6946" width="5.28515625" style="6" customWidth="1"/>
    <col min="6947" max="6947" width="6.140625" style="6" customWidth="1"/>
    <col min="6948" max="6948" width="50.28515625" style="6" customWidth="1"/>
    <col min="6949" max="7169" width="8.85546875" style="6"/>
    <col min="7170" max="7170" width="12.85546875" style="6" customWidth="1"/>
    <col min="7171" max="7171" width="23.7109375" style="6" customWidth="1"/>
    <col min="7172" max="7172" width="9.42578125" style="6" customWidth="1"/>
    <col min="7173" max="7173" width="10.7109375" style="6" customWidth="1"/>
    <col min="7174" max="7174" width="8.85546875" style="6" customWidth="1"/>
    <col min="7175" max="7176" width="5.7109375" style="6" customWidth="1"/>
    <col min="7177" max="7177" width="5.140625" style="6" customWidth="1"/>
    <col min="7178" max="7184" width="5.7109375" style="6" customWidth="1"/>
    <col min="7185" max="7185" width="6" style="6" customWidth="1"/>
    <col min="7186" max="7186" width="5.5703125" style="6" customWidth="1"/>
    <col min="7187" max="7187" width="6.7109375" style="6" customWidth="1"/>
    <col min="7188" max="7188" width="6.5703125" style="6" customWidth="1"/>
    <col min="7189" max="7192" width="5.7109375" style="6" customWidth="1"/>
    <col min="7193" max="7196" width="6.85546875" style="6" customWidth="1"/>
    <col min="7197" max="7198" width="6.7109375" style="6" customWidth="1"/>
    <col min="7199" max="7199" width="5.140625" style="6" customWidth="1"/>
    <col min="7200" max="7200" width="5.28515625" style="6" customWidth="1"/>
    <col min="7201" max="7201" width="6.85546875" style="6" customWidth="1"/>
    <col min="7202" max="7202" width="5.28515625" style="6" customWidth="1"/>
    <col min="7203" max="7203" width="6.140625" style="6" customWidth="1"/>
    <col min="7204" max="7204" width="50.28515625" style="6" customWidth="1"/>
    <col min="7205" max="7425" width="8.85546875" style="6"/>
    <col min="7426" max="7426" width="12.85546875" style="6" customWidth="1"/>
    <col min="7427" max="7427" width="23.7109375" style="6" customWidth="1"/>
    <col min="7428" max="7428" width="9.42578125" style="6" customWidth="1"/>
    <col min="7429" max="7429" width="10.7109375" style="6" customWidth="1"/>
    <col min="7430" max="7430" width="8.85546875" style="6" customWidth="1"/>
    <col min="7431" max="7432" width="5.7109375" style="6" customWidth="1"/>
    <col min="7433" max="7433" width="5.140625" style="6" customWidth="1"/>
    <col min="7434" max="7440" width="5.7109375" style="6" customWidth="1"/>
    <col min="7441" max="7441" width="6" style="6" customWidth="1"/>
    <col min="7442" max="7442" width="5.5703125" style="6" customWidth="1"/>
    <col min="7443" max="7443" width="6.7109375" style="6" customWidth="1"/>
    <col min="7444" max="7444" width="6.5703125" style="6" customWidth="1"/>
    <col min="7445" max="7448" width="5.7109375" style="6" customWidth="1"/>
    <col min="7449" max="7452" width="6.85546875" style="6" customWidth="1"/>
    <col min="7453" max="7454" width="6.7109375" style="6" customWidth="1"/>
    <col min="7455" max="7455" width="5.140625" style="6" customWidth="1"/>
    <col min="7456" max="7456" width="5.28515625" style="6" customWidth="1"/>
    <col min="7457" max="7457" width="6.85546875" style="6" customWidth="1"/>
    <col min="7458" max="7458" width="5.28515625" style="6" customWidth="1"/>
    <col min="7459" max="7459" width="6.140625" style="6" customWidth="1"/>
    <col min="7460" max="7460" width="50.28515625" style="6" customWidth="1"/>
    <col min="7461" max="7681" width="8.85546875" style="6"/>
    <col min="7682" max="7682" width="12.85546875" style="6" customWidth="1"/>
    <col min="7683" max="7683" width="23.7109375" style="6" customWidth="1"/>
    <col min="7684" max="7684" width="9.42578125" style="6" customWidth="1"/>
    <col min="7685" max="7685" width="10.7109375" style="6" customWidth="1"/>
    <col min="7686" max="7686" width="8.85546875" style="6" customWidth="1"/>
    <col min="7687" max="7688" width="5.7109375" style="6" customWidth="1"/>
    <col min="7689" max="7689" width="5.140625" style="6" customWidth="1"/>
    <col min="7690" max="7696" width="5.7109375" style="6" customWidth="1"/>
    <col min="7697" max="7697" width="6" style="6" customWidth="1"/>
    <col min="7698" max="7698" width="5.5703125" style="6" customWidth="1"/>
    <col min="7699" max="7699" width="6.7109375" style="6" customWidth="1"/>
    <col min="7700" max="7700" width="6.5703125" style="6" customWidth="1"/>
    <col min="7701" max="7704" width="5.7109375" style="6" customWidth="1"/>
    <col min="7705" max="7708" width="6.85546875" style="6" customWidth="1"/>
    <col min="7709" max="7710" width="6.7109375" style="6" customWidth="1"/>
    <col min="7711" max="7711" width="5.140625" style="6" customWidth="1"/>
    <col min="7712" max="7712" width="5.28515625" style="6" customWidth="1"/>
    <col min="7713" max="7713" width="6.85546875" style="6" customWidth="1"/>
    <col min="7714" max="7714" width="5.28515625" style="6" customWidth="1"/>
    <col min="7715" max="7715" width="6.140625" style="6" customWidth="1"/>
    <col min="7716" max="7716" width="50.28515625" style="6" customWidth="1"/>
    <col min="7717" max="7937" width="8.85546875" style="6"/>
    <col min="7938" max="7938" width="12.85546875" style="6" customWidth="1"/>
    <col min="7939" max="7939" width="23.7109375" style="6" customWidth="1"/>
    <col min="7940" max="7940" width="9.42578125" style="6" customWidth="1"/>
    <col min="7941" max="7941" width="10.7109375" style="6" customWidth="1"/>
    <col min="7942" max="7942" width="8.85546875" style="6" customWidth="1"/>
    <col min="7943" max="7944" width="5.7109375" style="6" customWidth="1"/>
    <col min="7945" max="7945" width="5.140625" style="6" customWidth="1"/>
    <col min="7946" max="7952" width="5.7109375" style="6" customWidth="1"/>
    <col min="7953" max="7953" width="6" style="6" customWidth="1"/>
    <col min="7954" max="7954" width="5.5703125" style="6" customWidth="1"/>
    <col min="7955" max="7955" width="6.7109375" style="6" customWidth="1"/>
    <col min="7956" max="7956" width="6.5703125" style="6" customWidth="1"/>
    <col min="7957" max="7960" width="5.7109375" style="6" customWidth="1"/>
    <col min="7961" max="7964" width="6.85546875" style="6" customWidth="1"/>
    <col min="7965" max="7966" width="6.7109375" style="6" customWidth="1"/>
    <col min="7967" max="7967" width="5.140625" style="6" customWidth="1"/>
    <col min="7968" max="7968" width="5.28515625" style="6" customWidth="1"/>
    <col min="7969" max="7969" width="6.85546875" style="6" customWidth="1"/>
    <col min="7970" max="7970" width="5.28515625" style="6" customWidth="1"/>
    <col min="7971" max="7971" width="6.140625" style="6" customWidth="1"/>
    <col min="7972" max="7972" width="50.28515625" style="6" customWidth="1"/>
    <col min="7973" max="8193" width="8.85546875" style="6"/>
    <col min="8194" max="8194" width="12.85546875" style="6" customWidth="1"/>
    <col min="8195" max="8195" width="23.7109375" style="6" customWidth="1"/>
    <col min="8196" max="8196" width="9.42578125" style="6" customWidth="1"/>
    <col min="8197" max="8197" width="10.7109375" style="6" customWidth="1"/>
    <col min="8198" max="8198" width="8.85546875" style="6" customWidth="1"/>
    <col min="8199" max="8200" width="5.7109375" style="6" customWidth="1"/>
    <col min="8201" max="8201" width="5.140625" style="6" customWidth="1"/>
    <col min="8202" max="8208" width="5.7109375" style="6" customWidth="1"/>
    <col min="8209" max="8209" width="6" style="6" customWidth="1"/>
    <col min="8210" max="8210" width="5.5703125" style="6" customWidth="1"/>
    <col min="8211" max="8211" width="6.7109375" style="6" customWidth="1"/>
    <col min="8212" max="8212" width="6.5703125" style="6" customWidth="1"/>
    <col min="8213" max="8216" width="5.7109375" style="6" customWidth="1"/>
    <col min="8217" max="8220" width="6.85546875" style="6" customWidth="1"/>
    <col min="8221" max="8222" width="6.7109375" style="6" customWidth="1"/>
    <col min="8223" max="8223" width="5.140625" style="6" customWidth="1"/>
    <col min="8224" max="8224" width="5.28515625" style="6" customWidth="1"/>
    <col min="8225" max="8225" width="6.85546875" style="6" customWidth="1"/>
    <col min="8226" max="8226" width="5.28515625" style="6" customWidth="1"/>
    <col min="8227" max="8227" width="6.140625" style="6" customWidth="1"/>
    <col min="8228" max="8228" width="50.28515625" style="6" customWidth="1"/>
    <col min="8229" max="8449" width="8.85546875" style="6"/>
    <col min="8450" max="8450" width="12.85546875" style="6" customWidth="1"/>
    <col min="8451" max="8451" width="23.7109375" style="6" customWidth="1"/>
    <col min="8452" max="8452" width="9.42578125" style="6" customWidth="1"/>
    <col min="8453" max="8453" width="10.7109375" style="6" customWidth="1"/>
    <col min="8454" max="8454" width="8.85546875" style="6" customWidth="1"/>
    <col min="8455" max="8456" width="5.7109375" style="6" customWidth="1"/>
    <col min="8457" max="8457" width="5.140625" style="6" customWidth="1"/>
    <col min="8458" max="8464" width="5.7109375" style="6" customWidth="1"/>
    <col min="8465" max="8465" width="6" style="6" customWidth="1"/>
    <col min="8466" max="8466" width="5.5703125" style="6" customWidth="1"/>
    <col min="8467" max="8467" width="6.7109375" style="6" customWidth="1"/>
    <col min="8468" max="8468" width="6.5703125" style="6" customWidth="1"/>
    <col min="8469" max="8472" width="5.7109375" style="6" customWidth="1"/>
    <col min="8473" max="8476" width="6.85546875" style="6" customWidth="1"/>
    <col min="8477" max="8478" width="6.7109375" style="6" customWidth="1"/>
    <col min="8479" max="8479" width="5.140625" style="6" customWidth="1"/>
    <col min="8480" max="8480" width="5.28515625" style="6" customWidth="1"/>
    <col min="8481" max="8481" width="6.85546875" style="6" customWidth="1"/>
    <col min="8482" max="8482" width="5.28515625" style="6" customWidth="1"/>
    <col min="8483" max="8483" width="6.140625" style="6" customWidth="1"/>
    <col min="8484" max="8484" width="50.28515625" style="6" customWidth="1"/>
    <col min="8485" max="8705" width="8.85546875" style="6"/>
    <col min="8706" max="8706" width="12.85546875" style="6" customWidth="1"/>
    <col min="8707" max="8707" width="23.7109375" style="6" customWidth="1"/>
    <col min="8708" max="8708" width="9.42578125" style="6" customWidth="1"/>
    <col min="8709" max="8709" width="10.7109375" style="6" customWidth="1"/>
    <col min="8710" max="8710" width="8.85546875" style="6" customWidth="1"/>
    <col min="8711" max="8712" width="5.7109375" style="6" customWidth="1"/>
    <col min="8713" max="8713" width="5.140625" style="6" customWidth="1"/>
    <col min="8714" max="8720" width="5.7109375" style="6" customWidth="1"/>
    <col min="8721" max="8721" width="6" style="6" customWidth="1"/>
    <col min="8722" max="8722" width="5.5703125" style="6" customWidth="1"/>
    <col min="8723" max="8723" width="6.7109375" style="6" customWidth="1"/>
    <col min="8724" max="8724" width="6.5703125" style="6" customWidth="1"/>
    <col min="8725" max="8728" width="5.7109375" style="6" customWidth="1"/>
    <col min="8729" max="8732" width="6.85546875" style="6" customWidth="1"/>
    <col min="8733" max="8734" width="6.7109375" style="6" customWidth="1"/>
    <col min="8735" max="8735" width="5.140625" style="6" customWidth="1"/>
    <col min="8736" max="8736" width="5.28515625" style="6" customWidth="1"/>
    <col min="8737" max="8737" width="6.85546875" style="6" customWidth="1"/>
    <col min="8738" max="8738" width="5.28515625" style="6" customWidth="1"/>
    <col min="8739" max="8739" width="6.140625" style="6" customWidth="1"/>
    <col min="8740" max="8740" width="50.28515625" style="6" customWidth="1"/>
    <col min="8741" max="8961" width="8.85546875" style="6"/>
    <col min="8962" max="8962" width="12.85546875" style="6" customWidth="1"/>
    <col min="8963" max="8963" width="23.7109375" style="6" customWidth="1"/>
    <col min="8964" max="8964" width="9.42578125" style="6" customWidth="1"/>
    <col min="8965" max="8965" width="10.7109375" style="6" customWidth="1"/>
    <col min="8966" max="8966" width="8.85546875" style="6" customWidth="1"/>
    <col min="8967" max="8968" width="5.7109375" style="6" customWidth="1"/>
    <col min="8969" max="8969" width="5.140625" style="6" customWidth="1"/>
    <col min="8970" max="8976" width="5.7109375" style="6" customWidth="1"/>
    <col min="8977" max="8977" width="6" style="6" customWidth="1"/>
    <col min="8978" max="8978" width="5.5703125" style="6" customWidth="1"/>
    <col min="8979" max="8979" width="6.7109375" style="6" customWidth="1"/>
    <col min="8980" max="8980" width="6.5703125" style="6" customWidth="1"/>
    <col min="8981" max="8984" width="5.7109375" style="6" customWidth="1"/>
    <col min="8985" max="8988" width="6.85546875" style="6" customWidth="1"/>
    <col min="8989" max="8990" width="6.7109375" style="6" customWidth="1"/>
    <col min="8991" max="8991" width="5.140625" style="6" customWidth="1"/>
    <col min="8992" max="8992" width="5.28515625" style="6" customWidth="1"/>
    <col min="8993" max="8993" width="6.85546875" style="6" customWidth="1"/>
    <col min="8994" max="8994" width="5.28515625" style="6" customWidth="1"/>
    <col min="8995" max="8995" width="6.140625" style="6" customWidth="1"/>
    <col min="8996" max="8996" width="50.28515625" style="6" customWidth="1"/>
    <col min="8997" max="9217" width="8.85546875" style="6"/>
    <col min="9218" max="9218" width="12.85546875" style="6" customWidth="1"/>
    <col min="9219" max="9219" width="23.7109375" style="6" customWidth="1"/>
    <col min="9220" max="9220" width="9.42578125" style="6" customWidth="1"/>
    <col min="9221" max="9221" width="10.7109375" style="6" customWidth="1"/>
    <col min="9222" max="9222" width="8.85546875" style="6" customWidth="1"/>
    <col min="9223" max="9224" width="5.7109375" style="6" customWidth="1"/>
    <col min="9225" max="9225" width="5.140625" style="6" customWidth="1"/>
    <col min="9226" max="9232" width="5.7109375" style="6" customWidth="1"/>
    <col min="9233" max="9233" width="6" style="6" customWidth="1"/>
    <col min="9234" max="9234" width="5.5703125" style="6" customWidth="1"/>
    <col min="9235" max="9235" width="6.7109375" style="6" customWidth="1"/>
    <col min="9236" max="9236" width="6.5703125" style="6" customWidth="1"/>
    <col min="9237" max="9240" width="5.7109375" style="6" customWidth="1"/>
    <col min="9241" max="9244" width="6.85546875" style="6" customWidth="1"/>
    <col min="9245" max="9246" width="6.7109375" style="6" customWidth="1"/>
    <col min="9247" max="9247" width="5.140625" style="6" customWidth="1"/>
    <col min="9248" max="9248" width="5.28515625" style="6" customWidth="1"/>
    <col min="9249" max="9249" width="6.85546875" style="6" customWidth="1"/>
    <col min="9250" max="9250" width="5.28515625" style="6" customWidth="1"/>
    <col min="9251" max="9251" width="6.140625" style="6" customWidth="1"/>
    <col min="9252" max="9252" width="50.28515625" style="6" customWidth="1"/>
    <col min="9253" max="9473" width="8.85546875" style="6"/>
    <col min="9474" max="9474" width="12.85546875" style="6" customWidth="1"/>
    <col min="9475" max="9475" width="23.7109375" style="6" customWidth="1"/>
    <col min="9476" max="9476" width="9.42578125" style="6" customWidth="1"/>
    <col min="9477" max="9477" width="10.7109375" style="6" customWidth="1"/>
    <col min="9478" max="9478" width="8.85546875" style="6" customWidth="1"/>
    <col min="9479" max="9480" width="5.7109375" style="6" customWidth="1"/>
    <col min="9481" max="9481" width="5.140625" style="6" customWidth="1"/>
    <col min="9482" max="9488" width="5.7109375" style="6" customWidth="1"/>
    <col min="9489" max="9489" width="6" style="6" customWidth="1"/>
    <col min="9490" max="9490" width="5.5703125" style="6" customWidth="1"/>
    <col min="9491" max="9491" width="6.7109375" style="6" customWidth="1"/>
    <col min="9492" max="9492" width="6.5703125" style="6" customWidth="1"/>
    <col min="9493" max="9496" width="5.7109375" style="6" customWidth="1"/>
    <col min="9497" max="9500" width="6.85546875" style="6" customWidth="1"/>
    <col min="9501" max="9502" width="6.7109375" style="6" customWidth="1"/>
    <col min="9503" max="9503" width="5.140625" style="6" customWidth="1"/>
    <col min="9504" max="9504" width="5.28515625" style="6" customWidth="1"/>
    <col min="9505" max="9505" width="6.85546875" style="6" customWidth="1"/>
    <col min="9506" max="9506" width="5.28515625" style="6" customWidth="1"/>
    <col min="9507" max="9507" width="6.140625" style="6" customWidth="1"/>
    <col min="9508" max="9508" width="50.28515625" style="6" customWidth="1"/>
    <col min="9509" max="9729" width="8.85546875" style="6"/>
    <col min="9730" max="9730" width="12.85546875" style="6" customWidth="1"/>
    <col min="9731" max="9731" width="23.7109375" style="6" customWidth="1"/>
    <col min="9732" max="9732" width="9.42578125" style="6" customWidth="1"/>
    <col min="9733" max="9733" width="10.7109375" style="6" customWidth="1"/>
    <col min="9734" max="9734" width="8.85546875" style="6" customWidth="1"/>
    <col min="9735" max="9736" width="5.7109375" style="6" customWidth="1"/>
    <col min="9737" max="9737" width="5.140625" style="6" customWidth="1"/>
    <col min="9738" max="9744" width="5.7109375" style="6" customWidth="1"/>
    <col min="9745" max="9745" width="6" style="6" customWidth="1"/>
    <col min="9746" max="9746" width="5.5703125" style="6" customWidth="1"/>
    <col min="9747" max="9747" width="6.7109375" style="6" customWidth="1"/>
    <col min="9748" max="9748" width="6.5703125" style="6" customWidth="1"/>
    <col min="9749" max="9752" width="5.7109375" style="6" customWidth="1"/>
    <col min="9753" max="9756" width="6.85546875" style="6" customWidth="1"/>
    <col min="9757" max="9758" width="6.7109375" style="6" customWidth="1"/>
    <col min="9759" max="9759" width="5.140625" style="6" customWidth="1"/>
    <col min="9760" max="9760" width="5.28515625" style="6" customWidth="1"/>
    <col min="9761" max="9761" width="6.85546875" style="6" customWidth="1"/>
    <col min="9762" max="9762" width="5.28515625" style="6" customWidth="1"/>
    <col min="9763" max="9763" width="6.140625" style="6" customWidth="1"/>
    <col min="9764" max="9764" width="50.28515625" style="6" customWidth="1"/>
    <col min="9765" max="9985" width="8.85546875" style="6"/>
    <col min="9986" max="9986" width="12.85546875" style="6" customWidth="1"/>
    <col min="9987" max="9987" width="23.7109375" style="6" customWidth="1"/>
    <col min="9988" max="9988" width="9.42578125" style="6" customWidth="1"/>
    <col min="9989" max="9989" width="10.7109375" style="6" customWidth="1"/>
    <col min="9990" max="9990" width="8.85546875" style="6" customWidth="1"/>
    <col min="9991" max="9992" width="5.7109375" style="6" customWidth="1"/>
    <col min="9993" max="9993" width="5.140625" style="6" customWidth="1"/>
    <col min="9994" max="10000" width="5.7109375" style="6" customWidth="1"/>
    <col min="10001" max="10001" width="6" style="6" customWidth="1"/>
    <col min="10002" max="10002" width="5.5703125" style="6" customWidth="1"/>
    <col min="10003" max="10003" width="6.7109375" style="6" customWidth="1"/>
    <col min="10004" max="10004" width="6.5703125" style="6" customWidth="1"/>
    <col min="10005" max="10008" width="5.7109375" style="6" customWidth="1"/>
    <col min="10009" max="10012" width="6.85546875" style="6" customWidth="1"/>
    <col min="10013" max="10014" width="6.7109375" style="6" customWidth="1"/>
    <col min="10015" max="10015" width="5.140625" style="6" customWidth="1"/>
    <col min="10016" max="10016" width="5.28515625" style="6" customWidth="1"/>
    <col min="10017" max="10017" width="6.85546875" style="6" customWidth="1"/>
    <col min="10018" max="10018" width="5.28515625" style="6" customWidth="1"/>
    <col min="10019" max="10019" width="6.140625" style="6" customWidth="1"/>
    <col min="10020" max="10020" width="50.28515625" style="6" customWidth="1"/>
    <col min="10021" max="10241" width="8.85546875" style="6"/>
    <col min="10242" max="10242" width="12.85546875" style="6" customWidth="1"/>
    <col min="10243" max="10243" width="23.7109375" style="6" customWidth="1"/>
    <col min="10244" max="10244" width="9.42578125" style="6" customWidth="1"/>
    <col min="10245" max="10245" width="10.7109375" style="6" customWidth="1"/>
    <col min="10246" max="10246" width="8.85546875" style="6" customWidth="1"/>
    <col min="10247" max="10248" width="5.7109375" style="6" customWidth="1"/>
    <col min="10249" max="10249" width="5.140625" style="6" customWidth="1"/>
    <col min="10250" max="10256" width="5.7109375" style="6" customWidth="1"/>
    <col min="10257" max="10257" width="6" style="6" customWidth="1"/>
    <col min="10258" max="10258" width="5.5703125" style="6" customWidth="1"/>
    <col min="10259" max="10259" width="6.7109375" style="6" customWidth="1"/>
    <col min="10260" max="10260" width="6.5703125" style="6" customWidth="1"/>
    <col min="10261" max="10264" width="5.7109375" style="6" customWidth="1"/>
    <col min="10265" max="10268" width="6.85546875" style="6" customWidth="1"/>
    <col min="10269" max="10270" width="6.7109375" style="6" customWidth="1"/>
    <col min="10271" max="10271" width="5.140625" style="6" customWidth="1"/>
    <col min="10272" max="10272" width="5.28515625" style="6" customWidth="1"/>
    <col min="10273" max="10273" width="6.85546875" style="6" customWidth="1"/>
    <col min="10274" max="10274" width="5.28515625" style="6" customWidth="1"/>
    <col min="10275" max="10275" width="6.140625" style="6" customWidth="1"/>
    <col min="10276" max="10276" width="50.28515625" style="6" customWidth="1"/>
    <col min="10277" max="10497" width="8.85546875" style="6"/>
    <col min="10498" max="10498" width="12.85546875" style="6" customWidth="1"/>
    <col min="10499" max="10499" width="23.7109375" style="6" customWidth="1"/>
    <col min="10500" max="10500" width="9.42578125" style="6" customWidth="1"/>
    <col min="10501" max="10501" width="10.7109375" style="6" customWidth="1"/>
    <col min="10502" max="10502" width="8.85546875" style="6" customWidth="1"/>
    <col min="10503" max="10504" width="5.7109375" style="6" customWidth="1"/>
    <col min="10505" max="10505" width="5.140625" style="6" customWidth="1"/>
    <col min="10506" max="10512" width="5.7109375" style="6" customWidth="1"/>
    <col min="10513" max="10513" width="6" style="6" customWidth="1"/>
    <col min="10514" max="10514" width="5.5703125" style="6" customWidth="1"/>
    <col min="10515" max="10515" width="6.7109375" style="6" customWidth="1"/>
    <col min="10516" max="10516" width="6.5703125" style="6" customWidth="1"/>
    <col min="10517" max="10520" width="5.7109375" style="6" customWidth="1"/>
    <col min="10521" max="10524" width="6.85546875" style="6" customWidth="1"/>
    <col min="10525" max="10526" width="6.7109375" style="6" customWidth="1"/>
    <col min="10527" max="10527" width="5.140625" style="6" customWidth="1"/>
    <col min="10528" max="10528" width="5.28515625" style="6" customWidth="1"/>
    <col min="10529" max="10529" width="6.85546875" style="6" customWidth="1"/>
    <col min="10530" max="10530" width="5.28515625" style="6" customWidth="1"/>
    <col min="10531" max="10531" width="6.140625" style="6" customWidth="1"/>
    <col min="10532" max="10532" width="50.28515625" style="6" customWidth="1"/>
    <col min="10533" max="10753" width="8.85546875" style="6"/>
    <col min="10754" max="10754" width="12.85546875" style="6" customWidth="1"/>
    <col min="10755" max="10755" width="23.7109375" style="6" customWidth="1"/>
    <col min="10756" max="10756" width="9.42578125" style="6" customWidth="1"/>
    <col min="10757" max="10757" width="10.7109375" style="6" customWidth="1"/>
    <col min="10758" max="10758" width="8.85546875" style="6" customWidth="1"/>
    <col min="10759" max="10760" width="5.7109375" style="6" customWidth="1"/>
    <col min="10761" max="10761" width="5.140625" style="6" customWidth="1"/>
    <col min="10762" max="10768" width="5.7109375" style="6" customWidth="1"/>
    <col min="10769" max="10769" width="6" style="6" customWidth="1"/>
    <col min="10770" max="10770" width="5.5703125" style="6" customWidth="1"/>
    <col min="10771" max="10771" width="6.7109375" style="6" customWidth="1"/>
    <col min="10772" max="10772" width="6.5703125" style="6" customWidth="1"/>
    <col min="10773" max="10776" width="5.7109375" style="6" customWidth="1"/>
    <col min="10777" max="10780" width="6.85546875" style="6" customWidth="1"/>
    <col min="10781" max="10782" width="6.7109375" style="6" customWidth="1"/>
    <col min="10783" max="10783" width="5.140625" style="6" customWidth="1"/>
    <col min="10784" max="10784" width="5.28515625" style="6" customWidth="1"/>
    <col min="10785" max="10785" width="6.85546875" style="6" customWidth="1"/>
    <col min="10786" max="10786" width="5.28515625" style="6" customWidth="1"/>
    <col min="10787" max="10787" width="6.140625" style="6" customWidth="1"/>
    <col min="10788" max="10788" width="50.28515625" style="6" customWidth="1"/>
    <col min="10789" max="11009" width="8.85546875" style="6"/>
    <col min="11010" max="11010" width="12.85546875" style="6" customWidth="1"/>
    <col min="11011" max="11011" width="23.7109375" style="6" customWidth="1"/>
    <col min="11012" max="11012" width="9.42578125" style="6" customWidth="1"/>
    <col min="11013" max="11013" width="10.7109375" style="6" customWidth="1"/>
    <col min="11014" max="11014" width="8.85546875" style="6" customWidth="1"/>
    <col min="11015" max="11016" width="5.7109375" style="6" customWidth="1"/>
    <col min="11017" max="11017" width="5.140625" style="6" customWidth="1"/>
    <col min="11018" max="11024" width="5.7109375" style="6" customWidth="1"/>
    <col min="11025" max="11025" width="6" style="6" customWidth="1"/>
    <col min="11026" max="11026" width="5.5703125" style="6" customWidth="1"/>
    <col min="11027" max="11027" width="6.7109375" style="6" customWidth="1"/>
    <col min="11028" max="11028" width="6.5703125" style="6" customWidth="1"/>
    <col min="11029" max="11032" width="5.7109375" style="6" customWidth="1"/>
    <col min="11033" max="11036" width="6.85546875" style="6" customWidth="1"/>
    <col min="11037" max="11038" width="6.7109375" style="6" customWidth="1"/>
    <col min="11039" max="11039" width="5.140625" style="6" customWidth="1"/>
    <col min="11040" max="11040" width="5.28515625" style="6" customWidth="1"/>
    <col min="11041" max="11041" width="6.85546875" style="6" customWidth="1"/>
    <col min="11042" max="11042" width="5.28515625" style="6" customWidth="1"/>
    <col min="11043" max="11043" width="6.140625" style="6" customWidth="1"/>
    <col min="11044" max="11044" width="50.28515625" style="6" customWidth="1"/>
    <col min="11045" max="11265" width="8.85546875" style="6"/>
    <col min="11266" max="11266" width="12.85546875" style="6" customWidth="1"/>
    <col min="11267" max="11267" width="23.7109375" style="6" customWidth="1"/>
    <col min="11268" max="11268" width="9.42578125" style="6" customWidth="1"/>
    <col min="11269" max="11269" width="10.7109375" style="6" customWidth="1"/>
    <col min="11270" max="11270" width="8.85546875" style="6" customWidth="1"/>
    <col min="11271" max="11272" width="5.7109375" style="6" customWidth="1"/>
    <col min="11273" max="11273" width="5.140625" style="6" customWidth="1"/>
    <col min="11274" max="11280" width="5.7109375" style="6" customWidth="1"/>
    <col min="11281" max="11281" width="6" style="6" customWidth="1"/>
    <col min="11282" max="11282" width="5.5703125" style="6" customWidth="1"/>
    <col min="11283" max="11283" width="6.7109375" style="6" customWidth="1"/>
    <col min="11284" max="11284" width="6.5703125" style="6" customWidth="1"/>
    <col min="11285" max="11288" width="5.7109375" style="6" customWidth="1"/>
    <col min="11289" max="11292" width="6.85546875" style="6" customWidth="1"/>
    <col min="11293" max="11294" width="6.7109375" style="6" customWidth="1"/>
    <col min="11295" max="11295" width="5.140625" style="6" customWidth="1"/>
    <col min="11296" max="11296" width="5.28515625" style="6" customWidth="1"/>
    <col min="11297" max="11297" width="6.85546875" style="6" customWidth="1"/>
    <col min="11298" max="11298" width="5.28515625" style="6" customWidth="1"/>
    <col min="11299" max="11299" width="6.140625" style="6" customWidth="1"/>
    <col min="11300" max="11300" width="50.28515625" style="6" customWidth="1"/>
    <col min="11301" max="11521" width="8.85546875" style="6"/>
    <col min="11522" max="11522" width="12.85546875" style="6" customWidth="1"/>
    <col min="11523" max="11523" width="23.7109375" style="6" customWidth="1"/>
    <col min="11524" max="11524" width="9.42578125" style="6" customWidth="1"/>
    <col min="11525" max="11525" width="10.7109375" style="6" customWidth="1"/>
    <col min="11526" max="11526" width="8.85546875" style="6" customWidth="1"/>
    <col min="11527" max="11528" width="5.7109375" style="6" customWidth="1"/>
    <col min="11529" max="11529" width="5.140625" style="6" customWidth="1"/>
    <col min="11530" max="11536" width="5.7109375" style="6" customWidth="1"/>
    <col min="11537" max="11537" width="6" style="6" customWidth="1"/>
    <col min="11538" max="11538" width="5.5703125" style="6" customWidth="1"/>
    <col min="11539" max="11539" width="6.7109375" style="6" customWidth="1"/>
    <col min="11540" max="11540" width="6.5703125" style="6" customWidth="1"/>
    <col min="11541" max="11544" width="5.7109375" style="6" customWidth="1"/>
    <col min="11545" max="11548" width="6.85546875" style="6" customWidth="1"/>
    <col min="11549" max="11550" width="6.7109375" style="6" customWidth="1"/>
    <col min="11551" max="11551" width="5.140625" style="6" customWidth="1"/>
    <col min="11552" max="11552" width="5.28515625" style="6" customWidth="1"/>
    <col min="11553" max="11553" width="6.85546875" style="6" customWidth="1"/>
    <col min="11554" max="11554" width="5.28515625" style="6" customWidth="1"/>
    <col min="11555" max="11555" width="6.140625" style="6" customWidth="1"/>
    <col min="11556" max="11556" width="50.28515625" style="6" customWidth="1"/>
    <col min="11557" max="11777" width="8.85546875" style="6"/>
    <col min="11778" max="11778" width="12.85546875" style="6" customWidth="1"/>
    <col min="11779" max="11779" width="23.7109375" style="6" customWidth="1"/>
    <col min="11780" max="11780" width="9.42578125" style="6" customWidth="1"/>
    <col min="11781" max="11781" width="10.7109375" style="6" customWidth="1"/>
    <col min="11782" max="11782" width="8.85546875" style="6" customWidth="1"/>
    <col min="11783" max="11784" width="5.7109375" style="6" customWidth="1"/>
    <col min="11785" max="11785" width="5.140625" style="6" customWidth="1"/>
    <col min="11786" max="11792" width="5.7109375" style="6" customWidth="1"/>
    <col min="11793" max="11793" width="6" style="6" customWidth="1"/>
    <col min="11794" max="11794" width="5.5703125" style="6" customWidth="1"/>
    <col min="11795" max="11795" width="6.7109375" style="6" customWidth="1"/>
    <col min="11796" max="11796" width="6.5703125" style="6" customWidth="1"/>
    <col min="11797" max="11800" width="5.7109375" style="6" customWidth="1"/>
    <col min="11801" max="11804" width="6.85546875" style="6" customWidth="1"/>
    <col min="11805" max="11806" width="6.7109375" style="6" customWidth="1"/>
    <col min="11807" max="11807" width="5.140625" style="6" customWidth="1"/>
    <col min="11808" max="11808" width="5.28515625" style="6" customWidth="1"/>
    <col min="11809" max="11809" width="6.85546875" style="6" customWidth="1"/>
    <col min="11810" max="11810" width="5.28515625" style="6" customWidth="1"/>
    <col min="11811" max="11811" width="6.140625" style="6" customWidth="1"/>
    <col min="11812" max="11812" width="50.28515625" style="6" customWidth="1"/>
    <col min="11813" max="12033" width="8.85546875" style="6"/>
    <col min="12034" max="12034" width="12.85546875" style="6" customWidth="1"/>
    <col min="12035" max="12035" width="23.7109375" style="6" customWidth="1"/>
    <col min="12036" max="12036" width="9.42578125" style="6" customWidth="1"/>
    <col min="12037" max="12037" width="10.7109375" style="6" customWidth="1"/>
    <col min="12038" max="12038" width="8.85546875" style="6" customWidth="1"/>
    <col min="12039" max="12040" width="5.7109375" style="6" customWidth="1"/>
    <col min="12041" max="12041" width="5.140625" style="6" customWidth="1"/>
    <col min="12042" max="12048" width="5.7109375" style="6" customWidth="1"/>
    <col min="12049" max="12049" width="6" style="6" customWidth="1"/>
    <col min="12050" max="12050" width="5.5703125" style="6" customWidth="1"/>
    <col min="12051" max="12051" width="6.7109375" style="6" customWidth="1"/>
    <col min="12052" max="12052" width="6.5703125" style="6" customWidth="1"/>
    <col min="12053" max="12056" width="5.7109375" style="6" customWidth="1"/>
    <col min="12057" max="12060" width="6.85546875" style="6" customWidth="1"/>
    <col min="12061" max="12062" width="6.7109375" style="6" customWidth="1"/>
    <col min="12063" max="12063" width="5.140625" style="6" customWidth="1"/>
    <col min="12064" max="12064" width="5.28515625" style="6" customWidth="1"/>
    <col min="12065" max="12065" width="6.85546875" style="6" customWidth="1"/>
    <col min="12066" max="12066" width="5.28515625" style="6" customWidth="1"/>
    <col min="12067" max="12067" width="6.140625" style="6" customWidth="1"/>
    <col min="12068" max="12068" width="50.28515625" style="6" customWidth="1"/>
    <col min="12069" max="12289" width="8.85546875" style="6"/>
    <col min="12290" max="12290" width="12.85546875" style="6" customWidth="1"/>
    <col min="12291" max="12291" width="23.7109375" style="6" customWidth="1"/>
    <col min="12292" max="12292" width="9.42578125" style="6" customWidth="1"/>
    <col min="12293" max="12293" width="10.7109375" style="6" customWidth="1"/>
    <col min="12294" max="12294" width="8.85546875" style="6" customWidth="1"/>
    <col min="12295" max="12296" width="5.7109375" style="6" customWidth="1"/>
    <col min="12297" max="12297" width="5.140625" style="6" customWidth="1"/>
    <col min="12298" max="12304" width="5.7109375" style="6" customWidth="1"/>
    <col min="12305" max="12305" width="6" style="6" customWidth="1"/>
    <col min="12306" max="12306" width="5.5703125" style="6" customWidth="1"/>
    <col min="12307" max="12307" width="6.7109375" style="6" customWidth="1"/>
    <col min="12308" max="12308" width="6.5703125" style="6" customWidth="1"/>
    <col min="12309" max="12312" width="5.7109375" style="6" customWidth="1"/>
    <col min="12313" max="12316" width="6.85546875" style="6" customWidth="1"/>
    <col min="12317" max="12318" width="6.7109375" style="6" customWidth="1"/>
    <col min="12319" max="12319" width="5.140625" style="6" customWidth="1"/>
    <col min="12320" max="12320" width="5.28515625" style="6" customWidth="1"/>
    <col min="12321" max="12321" width="6.85546875" style="6" customWidth="1"/>
    <col min="12322" max="12322" width="5.28515625" style="6" customWidth="1"/>
    <col min="12323" max="12323" width="6.140625" style="6" customWidth="1"/>
    <col min="12324" max="12324" width="50.28515625" style="6" customWidth="1"/>
    <col min="12325" max="12545" width="8.85546875" style="6"/>
    <col min="12546" max="12546" width="12.85546875" style="6" customWidth="1"/>
    <col min="12547" max="12547" width="23.7109375" style="6" customWidth="1"/>
    <col min="12548" max="12548" width="9.42578125" style="6" customWidth="1"/>
    <col min="12549" max="12549" width="10.7109375" style="6" customWidth="1"/>
    <col min="12550" max="12550" width="8.85546875" style="6" customWidth="1"/>
    <col min="12551" max="12552" width="5.7109375" style="6" customWidth="1"/>
    <col min="12553" max="12553" width="5.140625" style="6" customWidth="1"/>
    <col min="12554" max="12560" width="5.7109375" style="6" customWidth="1"/>
    <col min="12561" max="12561" width="6" style="6" customWidth="1"/>
    <col min="12562" max="12562" width="5.5703125" style="6" customWidth="1"/>
    <col min="12563" max="12563" width="6.7109375" style="6" customWidth="1"/>
    <col min="12564" max="12564" width="6.5703125" style="6" customWidth="1"/>
    <col min="12565" max="12568" width="5.7109375" style="6" customWidth="1"/>
    <col min="12569" max="12572" width="6.85546875" style="6" customWidth="1"/>
    <col min="12573" max="12574" width="6.7109375" style="6" customWidth="1"/>
    <col min="12575" max="12575" width="5.140625" style="6" customWidth="1"/>
    <col min="12576" max="12576" width="5.28515625" style="6" customWidth="1"/>
    <col min="12577" max="12577" width="6.85546875" style="6" customWidth="1"/>
    <col min="12578" max="12578" width="5.28515625" style="6" customWidth="1"/>
    <col min="12579" max="12579" width="6.140625" style="6" customWidth="1"/>
    <col min="12580" max="12580" width="50.28515625" style="6" customWidth="1"/>
    <col min="12581" max="12801" width="8.85546875" style="6"/>
    <col min="12802" max="12802" width="12.85546875" style="6" customWidth="1"/>
    <col min="12803" max="12803" width="23.7109375" style="6" customWidth="1"/>
    <col min="12804" max="12804" width="9.42578125" style="6" customWidth="1"/>
    <col min="12805" max="12805" width="10.7109375" style="6" customWidth="1"/>
    <col min="12806" max="12806" width="8.85546875" style="6" customWidth="1"/>
    <col min="12807" max="12808" width="5.7109375" style="6" customWidth="1"/>
    <col min="12809" max="12809" width="5.140625" style="6" customWidth="1"/>
    <col min="12810" max="12816" width="5.7109375" style="6" customWidth="1"/>
    <col min="12817" max="12817" width="6" style="6" customWidth="1"/>
    <col min="12818" max="12818" width="5.5703125" style="6" customWidth="1"/>
    <col min="12819" max="12819" width="6.7109375" style="6" customWidth="1"/>
    <col min="12820" max="12820" width="6.5703125" style="6" customWidth="1"/>
    <col min="12821" max="12824" width="5.7109375" style="6" customWidth="1"/>
    <col min="12825" max="12828" width="6.85546875" style="6" customWidth="1"/>
    <col min="12829" max="12830" width="6.7109375" style="6" customWidth="1"/>
    <col min="12831" max="12831" width="5.140625" style="6" customWidth="1"/>
    <col min="12832" max="12832" width="5.28515625" style="6" customWidth="1"/>
    <col min="12833" max="12833" width="6.85546875" style="6" customWidth="1"/>
    <col min="12834" max="12834" width="5.28515625" style="6" customWidth="1"/>
    <col min="12835" max="12835" width="6.140625" style="6" customWidth="1"/>
    <col min="12836" max="12836" width="50.28515625" style="6" customWidth="1"/>
    <col min="12837" max="13057" width="8.85546875" style="6"/>
    <col min="13058" max="13058" width="12.85546875" style="6" customWidth="1"/>
    <col min="13059" max="13059" width="23.7109375" style="6" customWidth="1"/>
    <col min="13060" max="13060" width="9.42578125" style="6" customWidth="1"/>
    <col min="13061" max="13061" width="10.7109375" style="6" customWidth="1"/>
    <col min="13062" max="13062" width="8.85546875" style="6" customWidth="1"/>
    <col min="13063" max="13064" width="5.7109375" style="6" customWidth="1"/>
    <col min="13065" max="13065" width="5.140625" style="6" customWidth="1"/>
    <col min="13066" max="13072" width="5.7109375" style="6" customWidth="1"/>
    <col min="13073" max="13073" width="6" style="6" customWidth="1"/>
    <col min="13074" max="13074" width="5.5703125" style="6" customWidth="1"/>
    <col min="13075" max="13075" width="6.7109375" style="6" customWidth="1"/>
    <col min="13076" max="13076" width="6.5703125" style="6" customWidth="1"/>
    <col min="13077" max="13080" width="5.7109375" style="6" customWidth="1"/>
    <col min="13081" max="13084" width="6.85546875" style="6" customWidth="1"/>
    <col min="13085" max="13086" width="6.7109375" style="6" customWidth="1"/>
    <col min="13087" max="13087" width="5.140625" style="6" customWidth="1"/>
    <col min="13088" max="13088" width="5.28515625" style="6" customWidth="1"/>
    <col min="13089" max="13089" width="6.85546875" style="6" customWidth="1"/>
    <col min="13090" max="13090" width="5.28515625" style="6" customWidth="1"/>
    <col min="13091" max="13091" width="6.140625" style="6" customWidth="1"/>
    <col min="13092" max="13092" width="50.28515625" style="6" customWidth="1"/>
    <col min="13093" max="13313" width="8.85546875" style="6"/>
    <col min="13314" max="13314" width="12.85546875" style="6" customWidth="1"/>
    <col min="13315" max="13315" width="23.7109375" style="6" customWidth="1"/>
    <col min="13316" max="13316" width="9.42578125" style="6" customWidth="1"/>
    <col min="13317" max="13317" width="10.7109375" style="6" customWidth="1"/>
    <col min="13318" max="13318" width="8.85546875" style="6" customWidth="1"/>
    <col min="13319" max="13320" width="5.7109375" style="6" customWidth="1"/>
    <col min="13321" max="13321" width="5.140625" style="6" customWidth="1"/>
    <col min="13322" max="13328" width="5.7109375" style="6" customWidth="1"/>
    <col min="13329" max="13329" width="6" style="6" customWidth="1"/>
    <col min="13330" max="13330" width="5.5703125" style="6" customWidth="1"/>
    <col min="13331" max="13331" width="6.7109375" style="6" customWidth="1"/>
    <col min="13332" max="13332" width="6.5703125" style="6" customWidth="1"/>
    <col min="13333" max="13336" width="5.7109375" style="6" customWidth="1"/>
    <col min="13337" max="13340" width="6.85546875" style="6" customWidth="1"/>
    <col min="13341" max="13342" width="6.7109375" style="6" customWidth="1"/>
    <col min="13343" max="13343" width="5.140625" style="6" customWidth="1"/>
    <col min="13344" max="13344" width="5.28515625" style="6" customWidth="1"/>
    <col min="13345" max="13345" width="6.85546875" style="6" customWidth="1"/>
    <col min="13346" max="13346" width="5.28515625" style="6" customWidth="1"/>
    <col min="13347" max="13347" width="6.140625" style="6" customWidth="1"/>
    <col min="13348" max="13348" width="50.28515625" style="6" customWidth="1"/>
    <col min="13349" max="13569" width="8.85546875" style="6"/>
    <col min="13570" max="13570" width="12.85546875" style="6" customWidth="1"/>
    <col min="13571" max="13571" width="23.7109375" style="6" customWidth="1"/>
    <col min="13572" max="13572" width="9.42578125" style="6" customWidth="1"/>
    <col min="13573" max="13573" width="10.7109375" style="6" customWidth="1"/>
    <col min="13574" max="13574" width="8.85546875" style="6" customWidth="1"/>
    <col min="13575" max="13576" width="5.7109375" style="6" customWidth="1"/>
    <col min="13577" max="13577" width="5.140625" style="6" customWidth="1"/>
    <col min="13578" max="13584" width="5.7109375" style="6" customWidth="1"/>
    <col min="13585" max="13585" width="6" style="6" customWidth="1"/>
    <col min="13586" max="13586" width="5.5703125" style="6" customWidth="1"/>
    <col min="13587" max="13587" width="6.7109375" style="6" customWidth="1"/>
    <col min="13588" max="13588" width="6.5703125" style="6" customWidth="1"/>
    <col min="13589" max="13592" width="5.7109375" style="6" customWidth="1"/>
    <col min="13593" max="13596" width="6.85546875" style="6" customWidth="1"/>
    <col min="13597" max="13598" width="6.7109375" style="6" customWidth="1"/>
    <col min="13599" max="13599" width="5.140625" style="6" customWidth="1"/>
    <col min="13600" max="13600" width="5.28515625" style="6" customWidth="1"/>
    <col min="13601" max="13601" width="6.85546875" style="6" customWidth="1"/>
    <col min="13602" max="13602" width="5.28515625" style="6" customWidth="1"/>
    <col min="13603" max="13603" width="6.140625" style="6" customWidth="1"/>
    <col min="13604" max="13604" width="50.28515625" style="6" customWidth="1"/>
    <col min="13605" max="13825" width="8.85546875" style="6"/>
    <col min="13826" max="13826" width="12.85546875" style="6" customWidth="1"/>
    <col min="13827" max="13827" width="23.7109375" style="6" customWidth="1"/>
    <col min="13828" max="13828" width="9.42578125" style="6" customWidth="1"/>
    <col min="13829" max="13829" width="10.7109375" style="6" customWidth="1"/>
    <col min="13830" max="13830" width="8.85546875" style="6" customWidth="1"/>
    <col min="13831" max="13832" width="5.7109375" style="6" customWidth="1"/>
    <col min="13833" max="13833" width="5.140625" style="6" customWidth="1"/>
    <col min="13834" max="13840" width="5.7109375" style="6" customWidth="1"/>
    <col min="13841" max="13841" width="6" style="6" customWidth="1"/>
    <col min="13842" max="13842" width="5.5703125" style="6" customWidth="1"/>
    <col min="13843" max="13843" width="6.7109375" style="6" customWidth="1"/>
    <col min="13844" max="13844" width="6.5703125" style="6" customWidth="1"/>
    <col min="13845" max="13848" width="5.7109375" style="6" customWidth="1"/>
    <col min="13849" max="13852" width="6.85546875" style="6" customWidth="1"/>
    <col min="13853" max="13854" width="6.7109375" style="6" customWidth="1"/>
    <col min="13855" max="13855" width="5.140625" style="6" customWidth="1"/>
    <col min="13856" max="13856" width="5.28515625" style="6" customWidth="1"/>
    <col min="13857" max="13857" width="6.85546875" style="6" customWidth="1"/>
    <col min="13858" max="13858" width="5.28515625" style="6" customWidth="1"/>
    <col min="13859" max="13859" width="6.140625" style="6" customWidth="1"/>
    <col min="13860" max="13860" width="50.28515625" style="6" customWidth="1"/>
    <col min="13861" max="14081" width="8.85546875" style="6"/>
    <col min="14082" max="14082" width="12.85546875" style="6" customWidth="1"/>
    <col min="14083" max="14083" width="23.7109375" style="6" customWidth="1"/>
    <col min="14084" max="14084" width="9.42578125" style="6" customWidth="1"/>
    <col min="14085" max="14085" width="10.7109375" style="6" customWidth="1"/>
    <col min="14086" max="14086" width="8.85546875" style="6" customWidth="1"/>
    <col min="14087" max="14088" width="5.7109375" style="6" customWidth="1"/>
    <col min="14089" max="14089" width="5.140625" style="6" customWidth="1"/>
    <col min="14090" max="14096" width="5.7109375" style="6" customWidth="1"/>
    <col min="14097" max="14097" width="6" style="6" customWidth="1"/>
    <col min="14098" max="14098" width="5.5703125" style="6" customWidth="1"/>
    <col min="14099" max="14099" width="6.7109375" style="6" customWidth="1"/>
    <col min="14100" max="14100" width="6.5703125" style="6" customWidth="1"/>
    <col min="14101" max="14104" width="5.7109375" style="6" customWidth="1"/>
    <col min="14105" max="14108" width="6.85546875" style="6" customWidth="1"/>
    <col min="14109" max="14110" width="6.7109375" style="6" customWidth="1"/>
    <col min="14111" max="14111" width="5.140625" style="6" customWidth="1"/>
    <col min="14112" max="14112" width="5.28515625" style="6" customWidth="1"/>
    <col min="14113" max="14113" width="6.85546875" style="6" customWidth="1"/>
    <col min="14114" max="14114" width="5.28515625" style="6" customWidth="1"/>
    <col min="14115" max="14115" width="6.140625" style="6" customWidth="1"/>
    <col min="14116" max="14116" width="50.28515625" style="6" customWidth="1"/>
    <col min="14117" max="14337" width="8.85546875" style="6"/>
    <col min="14338" max="14338" width="12.85546875" style="6" customWidth="1"/>
    <col min="14339" max="14339" width="23.7109375" style="6" customWidth="1"/>
    <col min="14340" max="14340" width="9.42578125" style="6" customWidth="1"/>
    <col min="14341" max="14341" width="10.7109375" style="6" customWidth="1"/>
    <col min="14342" max="14342" width="8.85546875" style="6" customWidth="1"/>
    <col min="14343" max="14344" width="5.7109375" style="6" customWidth="1"/>
    <col min="14345" max="14345" width="5.140625" style="6" customWidth="1"/>
    <col min="14346" max="14352" width="5.7109375" style="6" customWidth="1"/>
    <col min="14353" max="14353" width="6" style="6" customWidth="1"/>
    <col min="14354" max="14354" width="5.5703125" style="6" customWidth="1"/>
    <col min="14355" max="14355" width="6.7109375" style="6" customWidth="1"/>
    <col min="14356" max="14356" width="6.5703125" style="6" customWidth="1"/>
    <col min="14357" max="14360" width="5.7109375" style="6" customWidth="1"/>
    <col min="14361" max="14364" width="6.85546875" style="6" customWidth="1"/>
    <col min="14365" max="14366" width="6.7109375" style="6" customWidth="1"/>
    <col min="14367" max="14367" width="5.140625" style="6" customWidth="1"/>
    <col min="14368" max="14368" width="5.28515625" style="6" customWidth="1"/>
    <col min="14369" max="14369" width="6.85546875" style="6" customWidth="1"/>
    <col min="14370" max="14370" width="5.28515625" style="6" customWidth="1"/>
    <col min="14371" max="14371" width="6.140625" style="6" customWidth="1"/>
    <col min="14372" max="14372" width="50.28515625" style="6" customWidth="1"/>
    <col min="14373" max="14593" width="8.85546875" style="6"/>
    <col min="14594" max="14594" width="12.85546875" style="6" customWidth="1"/>
    <col min="14595" max="14595" width="23.7109375" style="6" customWidth="1"/>
    <col min="14596" max="14596" width="9.42578125" style="6" customWidth="1"/>
    <col min="14597" max="14597" width="10.7109375" style="6" customWidth="1"/>
    <col min="14598" max="14598" width="8.85546875" style="6" customWidth="1"/>
    <col min="14599" max="14600" width="5.7109375" style="6" customWidth="1"/>
    <col min="14601" max="14601" width="5.140625" style="6" customWidth="1"/>
    <col min="14602" max="14608" width="5.7109375" style="6" customWidth="1"/>
    <col min="14609" max="14609" width="6" style="6" customWidth="1"/>
    <col min="14610" max="14610" width="5.5703125" style="6" customWidth="1"/>
    <col min="14611" max="14611" width="6.7109375" style="6" customWidth="1"/>
    <col min="14612" max="14612" width="6.5703125" style="6" customWidth="1"/>
    <col min="14613" max="14616" width="5.7109375" style="6" customWidth="1"/>
    <col min="14617" max="14620" width="6.85546875" style="6" customWidth="1"/>
    <col min="14621" max="14622" width="6.7109375" style="6" customWidth="1"/>
    <col min="14623" max="14623" width="5.140625" style="6" customWidth="1"/>
    <col min="14624" max="14624" width="5.28515625" style="6" customWidth="1"/>
    <col min="14625" max="14625" width="6.85546875" style="6" customWidth="1"/>
    <col min="14626" max="14626" width="5.28515625" style="6" customWidth="1"/>
    <col min="14627" max="14627" width="6.140625" style="6" customWidth="1"/>
    <col min="14628" max="14628" width="50.28515625" style="6" customWidth="1"/>
    <col min="14629" max="14849" width="8.85546875" style="6"/>
    <col min="14850" max="14850" width="12.85546875" style="6" customWidth="1"/>
    <col min="14851" max="14851" width="23.7109375" style="6" customWidth="1"/>
    <col min="14852" max="14852" width="9.42578125" style="6" customWidth="1"/>
    <col min="14853" max="14853" width="10.7109375" style="6" customWidth="1"/>
    <col min="14854" max="14854" width="8.85546875" style="6" customWidth="1"/>
    <col min="14855" max="14856" width="5.7109375" style="6" customWidth="1"/>
    <col min="14857" max="14857" width="5.140625" style="6" customWidth="1"/>
    <col min="14858" max="14864" width="5.7109375" style="6" customWidth="1"/>
    <col min="14865" max="14865" width="6" style="6" customWidth="1"/>
    <col min="14866" max="14866" width="5.5703125" style="6" customWidth="1"/>
    <col min="14867" max="14867" width="6.7109375" style="6" customWidth="1"/>
    <col min="14868" max="14868" width="6.5703125" style="6" customWidth="1"/>
    <col min="14869" max="14872" width="5.7109375" style="6" customWidth="1"/>
    <col min="14873" max="14876" width="6.85546875" style="6" customWidth="1"/>
    <col min="14877" max="14878" width="6.7109375" style="6" customWidth="1"/>
    <col min="14879" max="14879" width="5.140625" style="6" customWidth="1"/>
    <col min="14880" max="14880" width="5.28515625" style="6" customWidth="1"/>
    <col min="14881" max="14881" width="6.85546875" style="6" customWidth="1"/>
    <col min="14882" max="14882" width="5.28515625" style="6" customWidth="1"/>
    <col min="14883" max="14883" width="6.140625" style="6" customWidth="1"/>
    <col min="14884" max="14884" width="50.28515625" style="6" customWidth="1"/>
    <col min="14885" max="15105" width="8.85546875" style="6"/>
    <col min="15106" max="15106" width="12.85546875" style="6" customWidth="1"/>
    <col min="15107" max="15107" width="23.7109375" style="6" customWidth="1"/>
    <col min="15108" max="15108" width="9.42578125" style="6" customWidth="1"/>
    <col min="15109" max="15109" width="10.7109375" style="6" customWidth="1"/>
    <col min="15110" max="15110" width="8.85546875" style="6" customWidth="1"/>
    <col min="15111" max="15112" width="5.7109375" style="6" customWidth="1"/>
    <col min="15113" max="15113" width="5.140625" style="6" customWidth="1"/>
    <col min="15114" max="15120" width="5.7109375" style="6" customWidth="1"/>
    <col min="15121" max="15121" width="6" style="6" customWidth="1"/>
    <col min="15122" max="15122" width="5.5703125" style="6" customWidth="1"/>
    <col min="15123" max="15123" width="6.7109375" style="6" customWidth="1"/>
    <col min="15124" max="15124" width="6.5703125" style="6" customWidth="1"/>
    <col min="15125" max="15128" width="5.7109375" style="6" customWidth="1"/>
    <col min="15129" max="15132" width="6.85546875" style="6" customWidth="1"/>
    <col min="15133" max="15134" width="6.7109375" style="6" customWidth="1"/>
    <col min="15135" max="15135" width="5.140625" style="6" customWidth="1"/>
    <col min="15136" max="15136" width="5.28515625" style="6" customWidth="1"/>
    <col min="15137" max="15137" width="6.85546875" style="6" customWidth="1"/>
    <col min="15138" max="15138" width="5.28515625" style="6" customWidth="1"/>
    <col min="15139" max="15139" width="6.140625" style="6" customWidth="1"/>
    <col min="15140" max="15140" width="50.28515625" style="6" customWidth="1"/>
    <col min="15141" max="15361" width="8.85546875" style="6"/>
    <col min="15362" max="15362" width="12.85546875" style="6" customWidth="1"/>
    <col min="15363" max="15363" width="23.7109375" style="6" customWidth="1"/>
    <col min="15364" max="15364" width="9.42578125" style="6" customWidth="1"/>
    <col min="15365" max="15365" width="10.7109375" style="6" customWidth="1"/>
    <col min="15366" max="15366" width="8.85546875" style="6" customWidth="1"/>
    <col min="15367" max="15368" width="5.7109375" style="6" customWidth="1"/>
    <col min="15369" max="15369" width="5.140625" style="6" customWidth="1"/>
    <col min="15370" max="15376" width="5.7109375" style="6" customWidth="1"/>
    <col min="15377" max="15377" width="6" style="6" customWidth="1"/>
    <col min="15378" max="15378" width="5.5703125" style="6" customWidth="1"/>
    <col min="15379" max="15379" width="6.7109375" style="6" customWidth="1"/>
    <col min="15380" max="15380" width="6.5703125" style="6" customWidth="1"/>
    <col min="15381" max="15384" width="5.7109375" style="6" customWidth="1"/>
    <col min="15385" max="15388" width="6.85546875" style="6" customWidth="1"/>
    <col min="15389" max="15390" width="6.7109375" style="6" customWidth="1"/>
    <col min="15391" max="15391" width="5.140625" style="6" customWidth="1"/>
    <col min="15392" max="15392" width="5.28515625" style="6" customWidth="1"/>
    <col min="15393" max="15393" width="6.85546875" style="6" customWidth="1"/>
    <col min="15394" max="15394" width="5.28515625" style="6" customWidth="1"/>
    <col min="15395" max="15395" width="6.140625" style="6" customWidth="1"/>
    <col min="15396" max="15396" width="50.28515625" style="6" customWidth="1"/>
    <col min="15397" max="15617" width="8.85546875" style="6"/>
    <col min="15618" max="15618" width="12.85546875" style="6" customWidth="1"/>
    <col min="15619" max="15619" width="23.7109375" style="6" customWidth="1"/>
    <col min="15620" max="15620" width="9.42578125" style="6" customWidth="1"/>
    <col min="15621" max="15621" width="10.7109375" style="6" customWidth="1"/>
    <col min="15622" max="15622" width="8.85546875" style="6" customWidth="1"/>
    <col min="15623" max="15624" width="5.7109375" style="6" customWidth="1"/>
    <col min="15625" max="15625" width="5.140625" style="6" customWidth="1"/>
    <col min="15626" max="15632" width="5.7109375" style="6" customWidth="1"/>
    <col min="15633" max="15633" width="6" style="6" customWidth="1"/>
    <col min="15634" max="15634" width="5.5703125" style="6" customWidth="1"/>
    <col min="15635" max="15635" width="6.7109375" style="6" customWidth="1"/>
    <col min="15636" max="15636" width="6.5703125" style="6" customWidth="1"/>
    <col min="15637" max="15640" width="5.7109375" style="6" customWidth="1"/>
    <col min="15641" max="15644" width="6.85546875" style="6" customWidth="1"/>
    <col min="15645" max="15646" width="6.7109375" style="6" customWidth="1"/>
    <col min="15647" max="15647" width="5.140625" style="6" customWidth="1"/>
    <col min="15648" max="15648" width="5.28515625" style="6" customWidth="1"/>
    <col min="15649" max="15649" width="6.85546875" style="6" customWidth="1"/>
    <col min="15650" max="15650" width="5.28515625" style="6" customWidth="1"/>
    <col min="15651" max="15651" width="6.140625" style="6" customWidth="1"/>
    <col min="15652" max="15652" width="50.28515625" style="6" customWidth="1"/>
    <col min="15653" max="15873" width="8.85546875" style="6"/>
    <col min="15874" max="15874" width="12.85546875" style="6" customWidth="1"/>
    <col min="15875" max="15875" width="23.7109375" style="6" customWidth="1"/>
    <col min="15876" max="15876" width="9.42578125" style="6" customWidth="1"/>
    <col min="15877" max="15877" width="10.7109375" style="6" customWidth="1"/>
    <col min="15878" max="15878" width="8.85546875" style="6" customWidth="1"/>
    <col min="15879" max="15880" width="5.7109375" style="6" customWidth="1"/>
    <col min="15881" max="15881" width="5.140625" style="6" customWidth="1"/>
    <col min="15882" max="15888" width="5.7109375" style="6" customWidth="1"/>
    <col min="15889" max="15889" width="6" style="6" customWidth="1"/>
    <col min="15890" max="15890" width="5.5703125" style="6" customWidth="1"/>
    <col min="15891" max="15891" width="6.7109375" style="6" customWidth="1"/>
    <col min="15892" max="15892" width="6.5703125" style="6" customWidth="1"/>
    <col min="15893" max="15896" width="5.7109375" style="6" customWidth="1"/>
    <col min="15897" max="15900" width="6.85546875" style="6" customWidth="1"/>
    <col min="15901" max="15902" width="6.7109375" style="6" customWidth="1"/>
    <col min="15903" max="15903" width="5.140625" style="6" customWidth="1"/>
    <col min="15904" max="15904" width="5.28515625" style="6" customWidth="1"/>
    <col min="15905" max="15905" width="6.85546875" style="6" customWidth="1"/>
    <col min="15906" max="15906" width="5.28515625" style="6" customWidth="1"/>
    <col min="15907" max="15907" width="6.140625" style="6" customWidth="1"/>
    <col min="15908" max="15908" width="50.28515625" style="6" customWidth="1"/>
    <col min="15909" max="16129" width="8.85546875" style="6"/>
    <col min="16130" max="16130" width="12.85546875" style="6" customWidth="1"/>
    <col min="16131" max="16131" width="23.7109375" style="6" customWidth="1"/>
    <col min="16132" max="16132" width="9.42578125" style="6" customWidth="1"/>
    <col min="16133" max="16133" width="10.7109375" style="6" customWidth="1"/>
    <col min="16134" max="16134" width="8.85546875" style="6" customWidth="1"/>
    <col min="16135" max="16136" width="5.7109375" style="6" customWidth="1"/>
    <col min="16137" max="16137" width="5.140625" style="6" customWidth="1"/>
    <col min="16138" max="16144" width="5.7109375" style="6" customWidth="1"/>
    <col min="16145" max="16145" width="6" style="6" customWidth="1"/>
    <col min="16146" max="16146" width="5.5703125" style="6" customWidth="1"/>
    <col min="16147" max="16147" width="6.7109375" style="6" customWidth="1"/>
    <col min="16148" max="16148" width="6.5703125" style="6" customWidth="1"/>
    <col min="16149" max="16152" width="5.7109375" style="6" customWidth="1"/>
    <col min="16153" max="16156" width="6.85546875" style="6" customWidth="1"/>
    <col min="16157" max="16158" width="6.7109375" style="6" customWidth="1"/>
    <col min="16159" max="16159" width="5.140625" style="6" customWidth="1"/>
    <col min="16160" max="16160" width="5.28515625" style="6" customWidth="1"/>
    <col min="16161" max="16161" width="6.85546875" style="6" customWidth="1"/>
    <col min="16162" max="16162" width="5.28515625" style="6" customWidth="1"/>
    <col min="16163" max="16163" width="6.140625" style="6" customWidth="1"/>
    <col min="16164" max="16164" width="50.28515625" style="6" customWidth="1"/>
    <col min="16165" max="16384" width="8.85546875" style="6"/>
  </cols>
  <sheetData>
    <row r="1" spans="1:38" ht="24" customHeight="1" x14ac:dyDescent="0.25">
      <c r="B1" s="2" t="s">
        <v>49</v>
      </c>
      <c r="C1" s="3"/>
      <c r="D1" s="3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131" t="s">
        <v>0</v>
      </c>
      <c r="T1" s="132"/>
      <c r="U1" s="4"/>
      <c r="V1" s="4"/>
      <c r="W1" s="4"/>
      <c r="X1" s="4"/>
      <c r="Y1" s="131" t="s">
        <v>0</v>
      </c>
      <c r="Z1" s="133"/>
      <c r="AA1" s="133"/>
      <c r="AB1" s="134"/>
      <c r="AC1" s="4"/>
      <c r="AD1" s="4"/>
      <c r="AE1" s="4"/>
      <c r="AF1" s="135" t="s">
        <v>1</v>
      </c>
      <c r="AG1" s="5"/>
      <c r="AH1" s="137" t="s">
        <v>2</v>
      </c>
      <c r="AI1" s="135" t="s">
        <v>3</v>
      </c>
      <c r="AJ1" s="137" t="s">
        <v>4</v>
      </c>
      <c r="AK1" s="124" t="s">
        <v>5</v>
      </c>
      <c r="AL1" s="126" t="s">
        <v>6</v>
      </c>
    </row>
    <row r="2" spans="1:38" ht="32.25" customHeight="1" thickBot="1" x14ac:dyDescent="0.3">
      <c r="B2" s="7" t="s">
        <v>7</v>
      </c>
      <c r="C2" s="8" t="s">
        <v>8</v>
      </c>
      <c r="D2" s="9"/>
      <c r="E2" s="9"/>
      <c r="F2" s="10" t="s">
        <v>9</v>
      </c>
      <c r="G2" s="10" t="s">
        <v>10</v>
      </c>
      <c r="H2" s="10" t="s">
        <v>11</v>
      </c>
      <c r="I2" s="11" t="s">
        <v>12</v>
      </c>
      <c r="J2" s="12" t="s">
        <v>13</v>
      </c>
      <c r="K2" s="12" t="s">
        <v>14</v>
      </c>
      <c r="L2" s="13" t="s">
        <v>15</v>
      </c>
      <c r="M2" s="11" t="s">
        <v>16</v>
      </c>
      <c r="N2" s="12" t="s">
        <v>17</v>
      </c>
      <c r="O2" s="12" t="s">
        <v>18</v>
      </c>
      <c r="P2" s="13" t="s">
        <v>19</v>
      </c>
      <c r="Q2" s="11" t="s">
        <v>20</v>
      </c>
      <c r="R2" s="13" t="s">
        <v>21</v>
      </c>
      <c r="S2" s="11" t="s">
        <v>20</v>
      </c>
      <c r="T2" s="13" t="s">
        <v>21</v>
      </c>
      <c r="U2" s="14" t="s">
        <v>22</v>
      </c>
      <c r="V2" s="15" t="s">
        <v>23</v>
      </c>
      <c r="W2" s="15" t="s">
        <v>24</v>
      </c>
      <c r="X2" s="16" t="s">
        <v>25</v>
      </c>
      <c r="Y2" s="14" t="s">
        <v>26</v>
      </c>
      <c r="Z2" s="15" t="s">
        <v>27</v>
      </c>
      <c r="AA2" s="15" t="s">
        <v>28</v>
      </c>
      <c r="AB2" s="16" t="s">
        <v>29</v>
      </c>
      <c r="AC2" s="14" t="s">
        <v>30</v>
      </c>
      <c r="AD2" s="17" t="s">
        <v>31</v>
      </c>
      <c r="AE2" s="17" t="s">
        <v>32</v>
      </c>
      <c r="AF2" s="136"/>
      <c r="AG2" s="18" t="s">
        <v>33</v>
      </c>
      <c r="AH2" s="138"/>
      <c r="AI2" s="136"/>
      <c r="AJ2" s="139"/>
      <c r="AK2" s="125"/>
      <c r="AL2" s="127"/>
    </row>
    <row r="3" spans="1:38" ht="18" customHeight="1" x14ac:dyDescent="0.25">
      <c r="B3" s="7" t="s">
        <v>34</v>
      </c>
      <c r="C3" s="19"/>
      <c r="D3" s="20"/>
      <c r="E3" s="20"/>
      <c r="F3" s="21">
        <v>1</v>
      </c>
      <c r="G3" s="21">
        <v>1</v>
      </c>
      <c r="H3" s="21">
        <v>2</v>
      </c>
      <c r="I3" s="22">
        <v>7</v>
      </c>
      <c r="J3" s="23">
        <v>6</v>
      </c>
      <c r="K3" s="23">
        <v>5</v>
      </c>
      <c r="L3" s="24">
        <v>4</v>
      </c>
      <c r="M3" s="22">
        <v>5</v>
      </c>
      <c r="N3" s="23">
        <v>4</v>
      </c>
      <c r="O3" s="23">
        <v>3</v>
      </c>
      <c r="P3" s="24">
        <v>2</v>
      </c>
      <c r="Q3" s="22">
        <v>2</v>
      </c>
      <c r="R3" s="24">
        <v>1</v>
      </c>
      <c r="S3" s="22">
        <v>2</v>
      </c>
      <c r="T3" s="24">
        <v>1</v>
      </c>
      <c r="U3" s="25">
        <v>4</v>
      </c>
      <c r="V3" s="26">
        <v>3</v>
      </c>
      <c r="W3" s="26">
        <v>2</v>
      </c>
      <c r="X3" s="27">
        <v>1</v>
      </c>
      <c r="Y3" s="25">
        <v>4</v>
      </c>
      <c r="Z3" s="26">
        <v>3</v>
      </c>
      <c r="AA3" s="26">
        <v>2</v>
      </c>
      <c r="AB3" s="27">
        <v>1</v>
      </c>
      <c r="AC3" s="28">
        <v>1</v>
      </c>
      <c r="AD3" s="28">
        <v>1</v>
      </c>
      <c r="AE3" s="29">
        <v>1</v>
      </c>
      <c r="AF3" s="30"/>
      <c r="AG3" s="31"/>
      <c r="AH3" s="32"/>
      <c r="AI3" s="33"/>
      <c r="AJ3" s="33"/>
      <c r="AK3" s="34"/>
      <c r="AL3" s="35"/>
    </row>
    <row r="4" spans="1:38" ht="18" customHeight="1" x14ac:dyDescent="0.25">
      <c r="B4" s="36"/>
      <c r="C4" s="37"/>
      <c r="D4" s="38"/>
      <c r="E4" s="38"/>
      <c r="F4" s="39"/>
      <c r="G4" s="39"/>
      <c r="H4" s="40"/>
      <c r="I4" s="41" t="s">
        <v>35</v>
      </c>
      <c r="J4" s="42"/>
      <c r="K4" s="42"/>
      <c r="L4" s="43"/>
      <c r="M4" s="41" t="s">
        <v>36</v>
      </c>
      <c r="N4" s="42"/>
      <c r="O4" s="42"/>
      <c r="P4" s="43"/>
      <c r="Q4" s="41" t="s">
        <v>35</v>
      </c>
      <c r="R4" s="43"/>
      <c r="S4" s="41" t="s">
        <v>36</v>
      </c>
      <c r="T4" s="43"/>
      <c r="X4" s="44"/>
      <c r="AB4" s="44"/>
      <c r="AC4" s="30"/>
      <c r="AD4" s="30"/>
      <c r="AE4" s="30"/>
      <c r="AF4" s="45">
        <v>4</v>
      </c>
      <c r="AG4" s="46">
        <v>3</v>
      </c>
      <c r="AH4" s="47">
        <v>2</v>
      </c>
      <c r="AI4" s="48">
        <v>3</v>
      </c>
      <c r="AJ4" s="48">
        <v>4</v>
      </c>
      <c r="AK4" s="45">
        <v>2</v>
      </c>
      <c r="AL4" s="49">
        <v>2</v>
      </c>
    </row>
    <row r="5" spans="1:38" ht="18" customHeight="1" thickBot="1" x14ac:dyDescent="0.3">
      <c r="B5" s="50" t="str">
        <f>COUNTIF(D11:D39,"&gt;0")/2&amp;" näyttelystä"</f>
        <v>0 näyttelystä</v>
      </c>
      <c r="C5" s="51" t="s">
        <v>37</v>
      </c>
      <c r="D5" s="52"/>
      <c r="E5" s="52"/>
      <c r="F5" s="53"/>
      <c r="G5" s="53"/>
      <c r="H5" s="54"/>
      <c r="I5" s="55" t="s">
        <v>38</v>
      </c>
      <c r="J5" s="56"/>
      <c r="K5" s="56"/>
      <c r="L5" s="57"/>
      <c r="M5" s="55"/>
      <c r="N5" s="56"/>
      <c r="O5" s="56"/>
      <c r="P5" s="57"/>
      <c r="Q5" s="55" t="s">
        <v>38</v>
      </c>
      <c r="R5" s="57"/>
      <c r="S5" s="58"/>
      <c r="T5" s="57"/>
      <c r="U5" s="58"/>
      <c r="V5" s="56"/>
      <c r="W5" s="56"/>
      <c r="X5" s="57"/>
      <c r="Y5" s="58"/>
      <c r="Z5" s="56"/>
      <c r="AA5" s="56"/>
      <c r="AB5" s="57"/>
      <c r="AC5" s="58"/>
      <c r="AD5" s="58"/>
      <c r="AE5" s="58"/>
      <c r="AF5" s="59"/>
      <c r="AG5" s="60"/>
      <c r="AH5" s="61"/>
      <c r="AI5" s="62"/>
      <c r="AJ5" s="62"/>
      <c r="AK5" s="59"/>
      <c r="AL5" s="63"/>
    </row>
    <row r="6" spans="1:38" s="1" customFormat="1" ht="18" customHeight="1" thickBot="1" x14ac:dyDescent="0.25">
      <c r="B6" s="6"/>
      <c r="F6" s="64">
        <f>SUM(F7:AL7)</f>
        <v>0</v>
      </c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5"/>
      <c r="AA6" s="65"/>
      <c r="AB6" s="65"/>
      <c r="AC6" s="65"/>
      <c r="AD6" s="65"/>
      <c r="AE6" s="65"/>
      <c r="AF6" s="64"/>
      <c r="AG6" s="64"/>
      <c r="AH6" s="64"/>
      <c r="AI6" s="64"/>
      <c r="AJ6" s="64"/>
      <c r="AK6" s="66"/>
      <c r="AL6" s="67"/>
    </row>
    <row r="7" spans="1:38" s="1" customFormat="1" ht="18" customHeight="1" x14ac:dyDescent="0.25">
      <c r="B7" s="68" t="s">
        <v>39</v>
      </c>
      <c r="D7" s="69"/>
      <c r="E7" s="70" t="s">
        <v>40</v>
      </c>
      <c r="F7" s="65">
        <f t="shared" ref="F7:T7" si="0">SUM(F12:F39)</f>
        <v>0</v>
      </c>
      <c r="G7" s="65">
        <f t="shared" si="0"/>
        <v>0</v>
      </c>
      <c r="H7" s="65">
        <f t="shared" si="0"/>
        <v>0</v>
      </c>
      <c r="I7" s="65">
        <f t="shared" si="0"/>
        <v>0</v>
      </c>
      <c r="J7" s="65">
        <f t="shared" si="0"/>
        <v>0</v>
      </c>
      <c r="K7" s="65">
        <f t="shared" si="0"/>
        <v>0</v>
      </c>
      <c r="L7" s="65">
        <f t="shared" si="0"/>
        <v>0</v>
      </c>
      <c r="M7" s="65">
        <f t="shared" si="0"/>
        <v>0</v>
      </c>
      <c r="N7" s="65">
        <f t="shared" si="0"/>
        <v>0</v>
      </c>
      <c r="O7" s="65">
        <f t="shared" si="0"/>
        <v>0</v>
      </c>
      <c r="P7" s="65">
        <f t="shared" si="0"/>
        <v>0</v>
      </c>
      <c r="Q7" s="65">
        <f t="shared" si="0"/>
        <v>0</v>
      </c>
      <c r="R7" s="65">
        <f t="shared" si="0"/>
        <v>0</v>
      </c>
      <c r="S7" s="65">
        <f t="shared" si="0"/>
        <v>0</v>
      </c>
      <c r="T7" s="65">
        <f t="shared" si="0"/>
        <v>0</v>
      </c>
      <c r="U7" s="65">
        <f>IF(U8="X",U4,0)</f>
        <v>0</v>
      </c>
      <c r="V7" s="65">
        <f>SUM(V12:V39)</f>
        <v>0</v>
      </c>
      <c r="W7" s="65">
        <f>SUM(W12:W39)</f>
        <v>0</v>
      </c>
      <c r="X7" s="65">
        <f>IF(X8="X",X4,0)</f>
        <v>0</v>
      </c>
      <c r="Y7" s="65">
        <f t="shared" ref="Y7:AD7" si="1">SUM(Y12:Y39)</f>
        <v>0</v>
      </c>
      <c r="Z7" s="65">
        <f t="shared" si="1"/>
        <v>0</v>
      </c>
      <c r="AA7" s="65">
        <f t="shared" si="1"/>
        <v>0</v>
      </c>
      <c r="AB7" s="65">
        <f t="shared" si="1"/>
        <v>0</v>
      </c>
      <c r="AC7" s="65">
        <f t="shared" si="1"/>
        <v>0</v>
      </c>
      <c r="AD7" s="65">
        <f t="shared" si="1"/>
        <v>0</v>
      </c>
      <c r="AE7" s="65">
        <f t="shared" ref="AE7" si="2">SUM(AE12:AE39)</f>
        <v>0</v>
      </c>
      <c r="AF7" s="65">
        <f>IF(AF8="X",AF4,0)</f>
        <v>0</v>
      </c>
      <c r="AG7" s="65">
        <f>IF(AG8="X",AG4,0)</f>
        <v>0</v>
      </c>
      <c r="AH7" s="65">
        <f>SUM(AH12:AH39)</f>
        <v>0</v>
      </c>
      <c r="AI7" s="65">
        <f>IF(AI8="X",AI4,0)</f>
        <v>0</v>
      </c>
      <c r="AJ7" s="65">
        <f>IF(AJ8="X",AJ4,0)</f>
        <v>0</v>
      </c>
      <c r="AK7" s="65">
        <f>SUM(AK12:AK39)</f>
        <v>0</v>
      </c>
      <c r="AL7" s="71">
        <f>SUM(AL12:AL39)</f>
        <v>0</v>
      </c>
    </row>
    <row r="8" spans="1:38" s="1" customFormat="1" ht="31.5" customHeight="1" thickBot="1" x14ac:dyDescent="0.3">
      <c r="B8" s="72"/>
      <c r="D8" s="73" t="s">
        <v>41</v>
      </c>
      <c r="E8" s="74">
        <f>SUM(E12+E15+E18+E21+E24+E27+E30+E33+E36+E39)+IF(AF8="X",AF4,0)+IF(AI8="X",AI4,0)+IF(AJ8="X",AJ4,0)</f>
        <v>0</v>
      </c>
      <c r="I8" s="140" t="s">
        <v>50</v>
      </c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AF8" s="75"/>
      <c r="AG8" s="75"/>
      <c r="AI8" s="75"/>
      <c r="AJ8" s="75"/>
      <c r="AL8" s="76"/>
    </row>
    <row r="9" spans="1:38" s="1" customFormat="1" ht="18" customHeight="1" x14ac:dyDescent="0.25">
      <c r="B9" s="77" t="s">
        <v>42</v>
      </c>
      <c r="D9" s="78"/>
      <c r="E9" s="79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AL9" s="76"/>
    </row>
    <row r="10" spans="1:38" s="1" customFormat="1" ht="34.9" customHeight="1" thickBot="1" x14ac:dyDescent="0.3">
      <c r="B10" s="80" t="s">
        <v>43</v>
      </c>
      <c r="D10" s="81"/>
      <c r="F10" s="82"/>
      <c r="AK10" s="83"/>
      <c r="AL10" s="84"/>
    </row>
    <row r="11" spans="1:38" s="1" customFormat="1" ht="24" customHeight="1" x14ac:dyDescent="0.25">
      <c r="A11" s="85" t="s">
        <v>44</v>
      </c>
      <c r="B11" s="86"/>
      <c r="C11" s="87" t="s">
        <v>45</v>
      </c>
      <c r="D11" s="88"/>
      <c r="F11" s="89" t="str">
        <f>IF(B11&gt;"","X","")</f>
        <v/>
      </c>
      <c r="G11" s="90"/>
      <c r="H11" s="90"/>
      <c r="I11" s="91"/>
      <c r="J11" s="92"/>
      <c r="K11" s="92"/>
      <c r="L11" s="93"/>
      <c r="M11" s="91"/>
      <c r="N11" s="92"/>
      <c r="O11" s="92"/>
      <c r="P11" s="93"/>
      <c r="Q11" s="94"/>
      <c r="R11" s="95"/>
      <c r="S11" s="94"/>
      <c r="T11" s="95"/>
      <c r="U11" s="91"/>
      <c r="V11" s="92"/>
      <c r="W11" s="92"/>
      <c r="X11" s="93"/>
      <c r="Y11" s="91"/>
      <c r="Z11" s="92"/>
      <c r="AA11" s="92"/>
      <c r="AB11" s="93"/>
      <c r="AC11" s="96"/>
      <c r="AD11" s="96"/>
      <c r="AE11" s="91"/>
      <c r="AF11" s="97"/>
      <c r="AG11" s="97"/>
      <c r="AH11" s="98"/>
      <c r="AI11" s="99"/>
      <c r="AJ11" s="97"/>
      <c r="AK11" s="91"/>
      <c r="AL11" s="93"/>
    </row>
    <row r="12" spans="1:38" s="1" customFormat="1" ht="24" customHeight="1" x14ac:dyDescent="0.25">
      <c r="A12" s="20">
        <v>1</v>
      </c>
      <c r="B12" s="100"/>
      <c r="C12" s="87" t="s">
        <v>46</v>
      </c>
      <c r="D12" s="88"/>
      <c r="E12" s="101">
        <f>SUM(F12:AL12)</f>
        <v>0</v>
      </c>
      <c r="F12" s="102" t="str">
        <f>IF(B11&gt;"",1,"")</f>
        <v/>
      </c>
      <c r="G12" s="103" t="str">
        <f>IF(G11="X",G$3,"")</f>
        <v/>
      </c>
      <c r="H12" s="103" t="str">
        <f>IF(H11="X",H$3,"")</f>
        <v/>
      </c>
      <c r="I12" s="104" t="str">
        <f>IF(I11="","",IF($B11="","",I$3)+IF($D11&gt;20,2,IF($D11&gt;10,1,0)))</f>
        <v/>
      </c>
      <c r="J12" s="105" t="str">
        <f>IF(J11="","",IF($B11="","",J$3)+IF($D11&gt;20,2,IF($D11&gt;10,1,0)))</f>
        <v/>
      </c>
      <c r="K12" s="105" t="str">
        <f>IF(K11="","",IF($B11="","",K$3)+IF($D11&gt;20,2,IF($D11&gt;10,1,0)))</f>
        <v/>
      </c>
      <c r="L12" s="106" t="str">
        <f>IF(L11="","",IF($B11="","",L$3)+IF($D11&gt;20,2,IF($D11&gt;10,1,0)))</f>
        <v/>
      </c>
      <c r="M12" s="104" t="str">
        <f>IF(M11="","",IF($B11="","",M$3)+IF($D12&gt;2,1,0))</f>
        <v/>
      </c>
      <c r="N12" s="105" t="str">
        <f>IF(N11="","",IF($B11="","",N$3)+IF($D12&gt;2,1,0))</f>
        <v/>
      </c>
      <c r="O12" s="105" t="str">
        <f>IF(O11="","",IF($B11="","",O$3)+IF($D12&gt;2,1,0))</f>
        <v/>
      </c>
      <c r="P12" s="106" t="str">
        <f>IF(P11="","",IF($B11="","",P$3)+IF($D12&gt;2,1,0))</f>
        <v/>
      </c>
      <c r="Q12" s="107" t="str">
        <f>IF(Q11="","",IF($B11="","",Q$3)+IF($D11&gt;20,2,IF($D11&gt;10,1,0)))</f>
        <v/>
      </c>
      <c r="R12" s="108" t="str">
        <f>IF(R11="","",IF($B11="","",R$3)+IF($D11&gt;20,2,IF($D11&gt;10,1,0)))</f>
        <v/>
      </c>
      <c r="S12" s="104" t="str">
        <f>IF(S11="","",IF($B11="","",S$3)+IF($D12&gt;2,1,0))</f>
        <v/>
      </c>
      <c r="T12" s="108" t="str">
        <f>IF(T11="","",IF($B11="","",T$3)+IF($D12&gt;2,1,0))</f>
        <v/>
      </c>
      <c r="U12" s="109" t="str">
        <f>IF(U11="","",IF($B11="","",U$3))</f>
        <v/>
      </c>
      <c r="V12" s="110" t="str">
        <f t="shared" ref="V12:AE12" si="3">IF(V11="","",IF($B11="","",V$3))</f>
        <v/>
      </c>
      <c r="W12" s="110" t="str">
        <f t="shared" si="3"/>
        <v/>
      </c>
      <c r="X12" s="111" t="str">
        <f t="shared" si="3"/>
        <v/>
      </c>
      <c r="Y12" s="109" t="str">
        <f t="shared" si="3"/>
        <v/>
      </c>
      <c r="Z12" s="110" t="str">
        <f t="shared" si="3"/>
        <v/>
      </c>
      <c r="AA12" s="110" t="str">
        <f t="shared" si="3"/>
        <v/>
      </c>
      <c r="AB12" s="111" t="str">
        <f t="shared" si="3"/>
        <v/>
      </c>
      <c r="AC12" s="112" t="str">
        <f t="shared" si="3"/>
        <v/>
      </c>
      <c r="AD12" s="112" t="str">
        <f t="shared" si="3"/>
        <v/>
      </c>
      <c r="AE12" s="113" t="str">
        <f t="shared" si="3"/>
        <v/>
      </c>
      <c r="AH12" s="114" t="str">
        <f>IF(AH11="","",IF($B11="","",AH$4))</f>
        <v/>
      </c>
      <c r="AI12" s="115" t="str">
        <f>IF(AI11="","",IF($B11="","",AI$4))</f>
        <v/>
      </c>
      <c r="AK12" s="116" t="str">
        <f>IF(AK11="","",IF($B11="","",AK$4))</f>
        <v/>
      </c>
      <c r="AL12" s="117" t="str">
        <f>IF(AL11="","",IF($B11="","",AL$4))</f>
        <v/>
      </c>
    </row>
    <row r="13" spans="1:38" s="1" customFormat="1" ht="18" customHeight="1" thickBot="1" x14ac:dyDescent="0.25">
      <c r="A13" s="118"/>
      <c r="B13" s="118"/>
      <c r="C13" s="118"/>
      <c r="D13" s="119"/>
      <c r="AK13" s="83"/>
      <c r="AL13" s="84"/>
    </row>
    <row r="14" spans="1:38" s="1" customFormat="1" ht="24" customHeight="1" x14ac:dyDescent="0.25">
      <c r="A14" s="85" t="s">
        <v>44</v>
      </c>
      <c r="B14" s="86"/>
      <c r="C14" s="87" t="s">
        <v>45</v>
      </c>
      <c r="D14" s="88"/>
      <c r="F14" s="89" t="str">
        <f>IF(B14&gt;"","X","")</f>
        <v/>
      </c>
      <c r="G14" s="90"/>
      <c r="H14" s="90"/>
      <c r="I14" s="91"/>
      <c r="J14" s="92"/>
      <c r="K14" s="92"/>
      <c r="L14" s="93"/>
      <c r="M14" s="91"/>
      <c r="N14" s="92"/>
      <c r="O14" s="92"/>
      <c r="P14" s="93"/>
      <c r="Q14" s="94"/>
      <c r="R14" s="95"/>
      <c r="S14" s="94"/>
      <c r="T14" s="95"/>
      <c r="U14" s="91"/>
      <c r="V14" s="92"/>
      <c r="W14" s="92"/>
      <c r="X14" s="93"/>
      <c r="Y14" s="91"/>
      <c r="Z14" s="92"/>
      <c r="AA14" s="92"/>
      <c r="AB14" s="93"/>
      <c r="AC14" s="96"/>
      <c r="AD14" s="96"/>
      <c r="AE14" s="91"/>
      <c r="AF14" s="97"/>
      <c r="AG14" s="97"/>
      <c r="AH14" s="98"/>
      <c r="AI14" s="99"/>
      <c r="AJ14" s="97"/>
      <c r="AK14" s="91"/>
      <c r="AL14" s="93"/>
    </row>
    <row r="15" spans="1:38" s="1" customFormat="1" ht="24" customHeight="1" x14ac:dyDescent="0.25">
      <c r="A15" s="20">
        <v>2</v>
      </c>
      <c r="B15" s="100"/>
      <c r="C15" s="87" t="s">
        <v>46</v>
      </c>
      <c r="D15" s="88"/>
      <c r="E15" s="101">
        <f>SUM(F15:AL15)</f>
        <v>0</v>
      </c>
      <c r="F15" s="102" t="str">
        <f>IF(B14&gt;"",1,"")</f>
        <v/>
      </c>
      <c r="G15" s="103" t="str">
        <f>IF(G14="X",G$3,"")</f>
        <v/>
      </c>
      <c r="H15" s="103" t="str">
        <f>IF(H14="X",H$3,"")</f>
        <v/>
      </c>
      <c r="I15" s="104" t="str">
        <f>IF(I14="","",IF($B14="","",I$3)+IF($D14&gt;20,2,IF($D14&gt;10,1,0)))</f>
        <v/>
      </c>
      <c r="J15" s="105" t="str">
        <f>IF(J14="","",IF($B14="","",J$3)+IF($D14&gt;20,2,IF($D14&gt;10,1,0)))</f>
        <v/>
      </c>
      <c r="K15" s="105" t="str">
        <f>IF(K14="","",IF($B14="","",K$3)+IF($D14&gt;20,2,IF($D14&gt;10,1,0)))</f>
        <v/>
      </c>
      <c r="L15" s="106" t="str">
        <f>IF(L14="","",IF($B14="","",L$3)+IF($D14&gt;20,2,IF($D14&gt;10,1,0)))</f>
        <v/>
      </c>
      <c r="M15" s="104" t="str">
        <f>IF(M14="","",IF($B14="","",M$3)+IF($D15&gt;2,1,0))</f>
        <v/>
      </c>
      <c r="N15" s="105" t="str">
        <f>IF(N14="","",IF($B14="","",N$3)+IF($D15&gt;2,1,0))</f>
        <v/>
      </c>
      <c r="O15" s="105" t="str">
        <f>IF(O14="","",IF($B14="","",O$3)+IF($D15&gt;2,1,0))</f>
        <v/>
      </c>
      <c r="P15" s="106" t="str">
        <f>IF(P14="","",IF($B14="","",P$3)+IF($D15&gt;2,1,0))</f>
        <v/>
      </c>
      <c r="Q15" s="107" t="str">
        <f>IF(Q14="","",IF($B14="","",Q$3)+IF($D14&gt;20,2,IF($D14&gt;10,1,0)))</f>
        <v/>
      </c>
      <c r="R15" s="108" t="str">
        <f>IF(R14="","",IF($B14="","",R$3)+IF($D14&gt;20,2,IF($D14&gt;10,1,0)))</f>
        <v/>
      </c>
      <c r="S15" s="104" t="str">
        <f>IF(S14="","",IF($B14="","",S$3)+IF($D15&gt;2,1,0))</f>
        <v/>
      </c>
      <c r="T15" s="108" t="str">
        <f>IF(T14="","",IF($B14="","",T$3)+IF($D15&gt;2,1,0))</f>
        <v/>
      </c>
      <c r="U15" s="109" t="str">
        <f>IF(U14="","",IF($B14="","",U$3))</f>
        <v/>
      </c>
      <c r="V15" s="110" t="str">
        <f t="shared" ref="V15:AE15" si="4">IF(V14="","",IF($B14="","",V$3))</f>
        <v/>
      </c>
      <c r="W15" s="110" t="str">
        <f t="shared" si="4"/>
        <v/>
      </c>
      <c r="X15" s="111" t="str">
        <f t="shared" si="4"/>
        <v/>
      </c>
      <c r="Y15" s="109" t="str">
        <f t="shared" si="4"/>
        <v/>
      </c>
      <c r="Z15" s="110" t="str">
        <f t="shared" si="4"/>
        <v/>
      </c>
      <c r="AA15" s="110" t="str">
        <f t="shared" si="4"/>
        <v/>
      </c>
      <c r="AB15" s="111" t="str">
        <f t="shared" si="4"/>
        <v/>
      </c>
      <c r="AC15" s="112" t="str">
        <f t="shared" si="4"/>
        <v/>
      </c>
      <c r="AD15" s="112" t="str">
        <f t="shared" si="4"/>
        <v/>
      </c>
      <c r="AE15" s="113" t="str">
        <f t="shared" si="4"/>
        <v/>
      </c>
      <c r="AH15" s="114" t="str">
        <f>IF(AH14="","",IF($B14="","",AH$4))</f>
        <v/>
      </c>
      <c r="AI15" s="115" t="str">
        <f>IF(AI14="","",IF($B14="","",AI$4))</f>
        <v/>
      </c>
      <c r="AK15" s="116" t="str">
        <f>IF(AK14="","",IF($B14="","",AK$4))</f>
        <v/>
      </c>
      <c r="AL15" s="117" t="str">
        <f>IF(AL14="","",IF($B14="","",AL$4))</f>
        <v/>
      </c>
    </row>
    <row r="16" spans="1:38" s="1" customFormat="1" ht="18" customHeight="1" thickBot="1" x14ac:dyDescent="0.25">
      <c r="A16" s="118"/>
      <c r="B16" s="118"/>
      <c r="C16" s="118"/>
      <c r="D16" s="119"/>
      <c r="AK16" s="83"/>
      <c r="AL16" s="84"/>
    </row>
    <row r="17" spans="1:38" s="1" customFormat="1" ht="24" customHeight="1" x14ac:dyDescent="0.25">
      <c r="A17" s="85" t="s">
        <v>44</v>
      </c>
      <c r="B17" s="86"/>
      <c r="C17" s="87" t="s">
        <v>45</v>
      </c>
      <c r="D17" s="88"/>
      <c r="F17" s="89" t="str">
        <f>IF(B17&gt;"","X","")</f>
        <v/>
      </c>
      <c r="G17" s="90"/>
      <c r="H17" s="90"/>
      <c r="I17" s="91"/>
      <c r="J17" s="92"/>
      <c r="K17" s="92"/>
      <c r="L17" s="93"/>
      <c r="M17" s="91"/>
      <c r="N17" s="92"/>
      <c r="O17" s="92"/>
      <c r="P17" s="93"/>
      <c r="Q17" s="94"/>
      <c r="R17" s="95"/>
      <c r="S17" s="94"/>
      <c r="T17" s="95"/>
      <c r="U17" s="91"/>
      <c r="V17" s="92"/>
      <c r="W17" s="92"/>
      <c r="X17" s="93"/>
      <c r="Y17" s="91"/>
      <c r="Z17" s="92"/>
      <c r="AA17" s="92"/>
      <c r="AB17" s="93"/>
      <c r="AC17" s="96"/>
      <c r="AD17" s="96"/>
      <c r="AE17" s="91"/>
      <c r="AF17" s="97"/>
      <c r="AG17" s="97"/>
      <c r="AH17" s="98"/>
      <c r="AI17" s="99"/>
      <c r="AJ17" s="97"/>
      <c r="AK17" s="91"/>
      <c r="AL17" s="93"/>
    </row>
    <row r="18" spans="1:38" s="1" customFormat="1" ht="24" customHeight="1" x14ac:dyDescent="0.25">
      <c r="A18" s="20">
        <v>3</v>
      </c>
      <c r="B18" s="100"/>
      <c r="C18" s="87" t="s">
        <v>46</v>
      </c>
      <c r="D18" s="88"/>
      <c r="E18" s="101">
        <f>SUM(F18:AL18)</f>
        <v>0</v>
      </c>
      <c r="F18" s="102" t="str">
        <f>IF(B17&gt;"",1,"")</f>
        <v/>
      </c>
      <c r="G18" s="103" t="str">
        <f>IF(G17="X",G$3,"")</f>
        <v/>
      </c>
      <c r="H18" s="103" t="str">
        <f>IF(H17="X",H$3,"")</f>
        <v/>
      </c>
      <c r="I18" s="104" t="str">
        <f>IF(I17="","",IF($B17="","",I$3)+IF($D17&gt;20,2,IF($D17&gt;10,1,0)))</f>
        <v/>
      </c>
      <c r="J18" s="105" t="str">
        <f>IF(J17="","",IF($B17="","",J$3)+IF($D17&gt;20,2,IF($D17&gt;10,1,0)))</f>
        <v/>
      </c>
      <c r="K18" s="105" t="str">
        <f>IF(K17="","",IF($B17="","",K$3)+IF($D17&gt;20,2,IF($D17&gt;10,1,0)))</f>
        <v/>
      </c>
      <c r="L18" s="106" t="str">
        <f>IF(L17="","",IF($B17="","",L$3)+IF($D17&gt;20,2,IF($D17&gt;10,1,0)))</f>
        <v/>
      </c>
      <c r="M18" s="104" t="str">
        <f>IF(M17="","",IF($B17="","",M$3)+IF($D18&gt;2,1,0))</f>
        <v/>
      </c>
      <c r="N18" s="105" t="str">
        <f>IF(N17="","",IF($B17="","",N$3)+IF($D18&gt;2,1,0))</f>
        <v/>
      </c>
      <c r="O18" s="105" t="str">
        <f>IF(O17="","",IF($B17="","",O$3)+IF($D18&gt;2,1,0))</f>
        <v/>
      </c>
      <c r="P18" s="106" t="str">
        <f>IF(P17="","",IF($B17="","",P$3)+IF($D18&gt;2,1,0))</f>
        <v/>
      </c>
      <c r="Q18" s="107" t="str">
        <f>IF(Q17="","",IF($B17="","",Q$3)+IF($D17&gt;20,2,IF($D17&gt;10,1,0)))</f>
        <v/>
      </c>
      <c r="R18" s="108" t="str">
        <f>IF(R17="","",IF($B17="","",R$3)+IF($D17&gt;20,2,IF($D17&gt;10,1,0)))</f>
        <v/>
      </c>
      <c r="S18" s="104" t="str">
        <f>IF(S17="","",IF($B17="","",S$3)+IF($D18&gt;2,1,0))</f>
        <v/>
      </c>
      <c r="T18" s="108" t="str">
        <f>IF(T17="","",IF($B17="","",T$3)+IF($D18&gt;2,1,0))</f>
        <v/>
      </c>
      <c r="U18" s="109" t="str">
        <f>IF(U17="","",IF($B17="","",U$3))</f>
        <v/>
      </c>
      <c r="V18" s="110" t="str">
        <f t="shared" ref="V18:AE18" si="5">IF(V17="","",IF($B17="","",V$3))</f>
        <v/>
      </c>
      <c r="W18" s="110" t="str">
        <f t="shared" si="5"/>
        <v/>
      </c>
      <c r="X18" s="111" t="str">
        <f t="shared" si="5"/>
        <v/>
      </c>
      <c r="Y18" s="109" t="str">
        <f t="shared" si="5"/>
        <v/>
      </c>
      <c r="Z18" s="110" t="str">
        <f t="shared" si="5"/>
        <v/>
      </c>
      <c r="AA18" s="110" t="str">
        <f t="shared" si="5"/>
        <v/>
      </c>
      <c r="AB18" s="111" t="str">
        <f t="shared" si="5"/>
        <v/>
      </c>
      <c r="AC18" s="112" t="str">
        <f t="shared" si="5"/>
        <v/>
      </c>
      <c r="AD18" s="112" t="str">
        <f t="shared" si="5"/>
        <v/>
      </c>
      <c r="AE18" s="113" t="str">
        <f t="shared" si="5"/>
        <v/>
      </c>
      <c r="AH18" s="114" t="str">
        <f>IF(AH17="","",IF($B17="","",AH$4))</f>
        <v/>
      </c>
      <c r="AI18" s="115" t="str">
        <f>IF(AI17="","",IF($B17="","",AI$4))</f>
        <v/>
      </c>
      <c r="AK18" s="116" t="str">
        <f>IF(AK17="","",IF($B17="","",AK$4))</f>
        <v/>
      </c>
      <c r="AL18" s="117" t="str">
        <f>IF(AL17="","",IF($B17="","",AL$4))</f>
        <v/>
      </c>
    </row>
    <row r="19" spans="1:38" s="1" customFormat="1" ht="18" customHeight="1" thickBot="1" x14ac:dyDescent="0.25">
      <c r="A19" s="118"/>
      <c r="B19" s="118"/>
      <c r="C19" s="118"/>
      <c r="D19" s="119"/>
      <c r="AK19" s="83"/>
      <c r="AL19" s="84"/>
    </row>
    <row r="20" spans="1:38" s="1" customFormat="1" ht="24" customHeight="1" x14ac:dyDescent="0.25">
      <c r="A20" s="85" t="s">
        <v>44</v>
      </c>
      <c r="B20" s="86"/>
      <c r="C20" s="87" t="s">
        <v>45</v>
      </c>
      <c r="D20" s="88"/>
      <c r="F20" s="89" t="str">
        <f>IF(B20&gt;"","X","")</f>
        <v/>
      </c>
      <c r="G20" s="90"/>
      <c r="H20" s="90"/>
      <c r="I20" s="91"/>
      <c r="J20" s="92"/>
      <c r="K20" s="92"/>
      <c r="L20" s="93"/>
      <c r="M20" s="91"/>
      <c r="N20" s="92"/>
      <c r="O20" s="92"/>
      <c r="P20" s="93"/>
      <c r="Q20" s="94"/>
      <c r="R20" s="95"/>
      <c r="S20" s="94"/>
      <c r="T20" s="95"/>
      <c r="U20" s="91"/>
      <c r="V20" s="92"/>
      <c r="W20" s="92"/>
      <c r="X20" s="93"/>
      <c r="Y20" s="91"/>
      <c r="Z20" s="92"/>
      <c r="AA20" s="92"/>
      <c r="AB20" s="93"/>
      <c r="AC20" s="96"/>
      <c r="AD20" s="96"/>
      <c r="AE20" s="91"/>
      <c r="AF20" s="97"/>
      <c r="AG20" s="97"/>
      <c r="AH20" s="98"/>
      <c r="AI20" s="99"/>
      <c r="AJ20" s="97"/>
      <c r="AK20" s="91"/>
      <c r="AL20" s="93"/>
    </row>
    <row r="21" spans="1:38" s="1" customFormat="1" ht="24" customHeight="1" x14ac:dyDescent="0.25">
      <c r="A21" s="20">
        <v>4</v>
      </c>
      <c r="B21" s="100"/>
      <c r="C21" s="87" t="s">
        <v>46</v>
      </c>
      <c r="D21" s="88"/>
      <c r="E21" s="101">
        <f>SUM(F21:AL21)</f>
        <v>0</v>
      </c>
      <c r="F21" s="102" t="str">
        <f>IF(B20&gt;"",1,"")</f>
        <v/>
      </c>
      <c r="G21" s="103" t="str">
        <f>IF(G20="X",G$3,"")</f>
        <v/>
      </c>
      <c r="H21" s="103" t="str">
        <f>IF(H20="X",H$3,"")</f>
        <v/>
      </c>
      <c r="I21" s="104" t="str">
        <f>IF(I20="","",IF($B20="","",I$3)+IF($D20&gt;20,2,IF($D20&gt;10,1,0)))</f>
        <v/>
      </c>
      <c r="J21" s="105" t="str">
        <f>IF(J20="","",IF($B20="","",J$3)+IF($D20&gt;20,2,IF($D20&gt;10,1,0)))</f>
        <v/>
      </c>
      <c r="K21" s="105" t="str">
        <f>IF(K20="","",IF($B20="","",K$3)+IF($D20&gt;20,2,IF($D20&gt;10,1,0)))</f>
        <v/>
      </c>
      <c r="L21" s="106" t="str">
        <f>IF(L20="","",IF($B20="","",L$3)+IF($D20&gt;20,2,IF($D20&gt;10,1,0)))</f>
        <v/>
      </c>
      <c r="M21" s="104" t="str">
        <f>IF(M20="","",IF($B20="","",M$3)+IF($D21&gt;2,1,0))</f>
        <v/>
      </c>
      <c r="N21" s="105" t="str">
        <f>IF(N20="","",IF($B20="","",N$3)+IF($D21&gt;2,1,0))</f>
        <v/>
      </c>
      <c r="O21" s="105" t="str">
        <f>IF(O20="","",IF($B20="","",O$3)+IF($D21&gt;2,1,0))</f>
        <v/>
      </c>
      <c r="P21" s="106" t="str">
        <f>IF(P20="","",IF($B20="","",P$3)+IF($D21&gt;2,1,0))</f>
        <v/>
      </c>
      <c r="Q21" s="107" t="str">
        <f>IF(Q20="","",IF($B20="","",Q$3)+IF($D20&gt;20,2,IF($D20&gt;10,1,0)))</f>
        <v/>
      </c>
      <c r="R21" s="108" t="str">
        <f>IF(R20="","",IF($B20="","",R$3)+IF($D20&gt;20,2,IF($D20&gt;10,1,0)))</f>
        <v/>
      </c>
      <c r="S21" s="104" t="str">
        <f>IF(S20="","",IF($B20="","",S$3)+IF($D21&gt;2,1,0))</f>
        <v/>
      </c>
      <c r="T21" s="108" t="str">
        <f>IF(T20="","",IF($B20="","",T$3)+IF($D21&gt;2,1,0))</f>
        <v/>
      </c>
      <c r="U21" s="109" t="str">
        <f>IF(U20="","",IF($B20="","",U$3))</f>
        <v/>
      </c>
      <c r="V21" s="110" t="str">
        <f t="shared" ref="V21:AE21" si="6">IF(V20="","",IF($B20="","",V$3))</f>
        <v/>
      </c>
      <c r="W21" s="110" t="str">
        <f t="shared" si="6"/>
        <v/>
      </c>
      <c r="X21" s="111" t="str">
        <f t="shared" si="6"/>
        <v/>
      </c>
      <c r="Y21" s="109" t="str">
        <f t="shared" si="6"/>
        <v/>
      </c>
      <c r="Z21" s="110" t="str">
        <f t="shared" si="6"/>
        <v/>
      </c>
      <c r="AA21" s="110" t="str">
        <f t="shared" si="6"/>
        <v/>
      </c>
      <c r="AB21" s="111" t="str">
        <f t="shared" si="6"/>
        <v/>
      </c>
      <c r="AC21" s="112" t="str">
        <f t="shared" si="6"/>
        <v/>
      </c>
      <c r="AD21" s="112" t="str">
        <f t="shared" si="6"/>
        <v/>
      </c>
      <c r="AE21" s="113" t="str">
        <f t="shared" si="6"/>
        <v/>
      </c>
      <c r="AH21" s="114" t="str">
        <f>IF(AH20="","",IF($B20="","",AH$4))</f>
        <v/>
      </c>
      <c r="AI21" s="115" t="str">
        <f>IF(AI20="","",IF($B20="","",AI$4))</f>
        <v/>
      </c>
      <c r="AK21" s="116" t="str">
        <f>IF(AK20="","",IF($B20="","",AK$4))</f>
        <v/>
      </c>
      <c r="AL21" s="117" t="str">
        <f>IF(AL20="","",IF($B20="","",AL$4))</f>
        <v/>
      </c>
    </row>
    <row r="22" spans="1:38" s="1" customFormat="1" ht="18" customHeight="1" thickBot="1" x14ac:dyDescent="0.25">
      <c r="A22" s="118"/>
      <c r="B22" s="118"/>
      <c r="C22" s="118"/>
      <c r="D22" s="119"/>
      <c r="AK22" s="83"/>
      <c r="AL22" s="84"/>
    </row>
    <row r="23" spans="1:38" s="1" customFormat="1" ht="24" customHeight="1" x14ac:dyDescent="0.25">
      <c r="A23" s="85" t="s">
        <v>44</v>
      </c>
      <c r="B23" s="86"/>
      <c r="C23" s="87" t="s">
        <v>45</v>
      </c>
      <c r="D23" s="88"/>
      <c r="F23" s="89" t="str">
        <f>IF(B23&gt;"","X","")</f>
        <v/>
      </c>
      <c r="G23" s="90"/>
      <c r="H23" s="90"/>
      <c r="I23" s="91"/>
      <c r="J23" s="92"/>
      <c r="K23" s="92"/>
      <c r="L23" s="93"/>
      <c r="M23" s="91"/>
      <c r="N23" s="92"/>
      <c r="O23" s="92"/>
      <c r="P23" s="93"/>
      <c r="Q23" s="94"/>
      <c r="R23" s="95"/>
      <c r="S23" s="94"/>
      <c r="T23" s="95"/>
      <c r="U23" s="91"/>
      <c r="V23" s="92"/>
      <c r="W23" s="92"/>
      <c r="X23" s="93"/>
      <c r="Y23" s="91"/>
      <c r="Z23" s="92"/>
      <c r="AA23" s="92"/>
      <c r="AB23" s="93"/>
      <c r="AC23" s="96"/>
      <c r="AD23" s="96"/>
      <c r="AE23" s="91"/>
      <c r="AF23" s="97"/>
      <c r="AG23" s="97"/>
      <c r="AH23" s="98"/>
      <c r="AI23" s="99"/>
      <c r="AJ23" s="97"/>
      <c r="AK23" s="91"/>
      <c r="AL23" s="93"/>
    </row>
    <row r="24" spans="1:38" s="1" customFormat="1" ht="24" customHeight="1" x14ac:dyDescent="0.25">
      <c r="A24" s="20">
        <v>5</v>
      </c>
      <c r="B24" s="100"/>
      <c r="C24" s="87" t="s">
        <v>46</v>
      </c>
      <c r="D24" s="88"/>
      <c r="E24" s="101">
        <f>SUM(F24:AL24)</f>
        <v>0</v>
      </c>
      <c r="F24" s="102" t="str">
        <f>IF(B23&gt;"",1,"")</f>
        <v/>
      </c>
      <c r="G24" s="103" t="str">
        <f>IF(G23="X",G$3,"")</f>
        <v/>
      </c>
      <c r="H24" s="103" t="str">
        <f>IF(H23="X",H$3,"")</f>
        <v/>
      </c>
      <c r="I24" s="104" t="str">
        <f>IF(I23="","",IF($B23="","",I$3)+IF($D23&gt;20,2,IF($D23&gt;10,1,0)))</f>
        <v/>
      </c>
      <c r="J24" s="105" t="str">
        <f>IF(J23="","",IF($B23="","",J$3)+IF($D23&gt;20,2,IF($D23&gt;10,1,0)))</f>
        <v/>
      </c>
      <c r="K24" s="105" t="str">
        <f>IF(K23="","",IF($B23="","",K$3)+IF($D23&gt;20,2,IF($D23&gt;10,1,0)))</f>
        <v/>
      </c>
      <c r="L24" s="106" t="str">
        <f>IF(L23="","",IF($B23="","",L$3)+IF($D23&gt;20,2,IF($D23&gt;10,1,0)))</f>
        <v/>
      </c>
      <c r="M24" s="104" t="str">
        <f>IF(M23="","",IF($B23="","",M$3)+IF($D24&gt;2,1,0))</f>
        <v/>
      </c>
      <c r="N24" s="105" t="str">
        <f>IF(N23="","",IF($B23="","",N$3)+IF($D24&gt;2,1,0))</f>
        <v/>
      </c>
      <c r="O24" s="105" t="str">
        <f>IF(O23="","",IF($B23="","",O$3)+IF($D24&gt;2,1,0))</f>
        <v/>
      </c>
      <c r="P24" s="106" t="str">
        <f>IF(P23="","",IF($B23="","",P$3)+IF($D24&gt;2,1,0))</f>
        <v/>
      </c>
      <c r="Q24" s="107" t="str">
        <f>IF(Q23="","",IF($B23="","",Q$3)+IF($D23&gt;20,2,IF($D23&gt;10,1,0)))</f>
        <v/>
      </c>
      <c r="R24" s="108" t="str">
        <f>IF(R23="","",IF($B23="","",R$3)+IF($D23&gt;20,2,IF($D23&gt;10,1,0)))</f>
        <v/>
      </c>
      <c r="S24" s="104" t="str">
        <f>IF(S23="","",IF($B23="","",S$3)+IF($D24&gt;2,1,0))</f>
        <v/>
      </c>
      <c r="T24" s="108" t="str">
        <f>IF(T23="","",IF($B23="","",T$3)+IF($D24&gt;2,1,0))</f>
        <v/>
      </c>
      <c r="U24" s="109" t="str">
        <f>IF(U23="","",IF($B23="","",U$3))</f>
        <v/>
      </c>
      <c r="V24" s="110" t="str">
        <f t="shared" ref="V24:AE24" si="7">IF(V23="","",IF($B23="","",V$3))</f>
        <v/>
      </c>
      <c r="W24" s="110" t="str">
        <f t="shared" si="7"/>
        <v/>
      </c>
      <c r="X24" s="111" t="str">
        <f t="shared" si="7"/>
        <v/>
      </c>
      <c r="Y24" s="109" t="str">
        <f t="shared" si="7"/>
        <v/>
      </c>
      <c r="Z24" s="110" t="str">
        <f t="shared" si="7"/>
        <v/>
      </c>
      <c r="AA24" s="110" t="str">
        <f t="shared" si="7"/>
        <v/>
      </c>
      <c r="AB24" s="111" t="str">
        <f t="shared" si="7"/>
        <v/>
      </c>
      <c r="AC24" s="112" t="str">
        <f t="shared" si="7"/>
        <v/>
      </c>
      <c r="AD24" s="112" t="str">
        <f t="shared" si="7"/>
        <v/>
      </c>
      <c r="AE24" s="113" t="str">
        <f t="shared" si="7"/>
        <v/>
      </c>
      <c r="AH24" s="114" t="str">
        <f>IF(AH23="","",IF($B23="","",AH$4))</f>
        <v/>
      </c>
      <c r="AI24" s="115" t="str">
        <f>IF(AI23="","",IF($B23="","",AI$4))</f>
        <v/>
      </c>
      <c r="AK24" s="116" t="str">
        <f>IF(AK23="","",IF($B23="","",AK$4))</f>
        <v/>
      </c>
      <c r="AL24" s="117" t="str">
        <f>IF(AL23="","",IF($B23="","",AL$4))</f>
        <v/>
      </c>
    </row>
    <row r="25" spans="1:38" s="1" customFormat="1" ht="18" customHeight="1" thickBot="1" x14ac:dyDescent="0.25">
      <c r="A25" s="118"/>
      <c r="B25" s="118"/>
      <c r="C25" s="118"/>
      <c r="D25" s="119"/>
      <c r="AK25" s="83"/>
      <c r="AL25" s="84"/>
    </row>
    <row r="26" spans="1:38" s="1" customFormat="1" ht="24" customHeight="1" x14ac:dyDescent="0.25">
      <c r="A26" s="85" t="s">
        <v>44</v>
      </c>
      <c r="B26" s="120"/>
      <c r="C26" s="87" t="s">
        <v>45</v>
      </c>
      <c r="D26" s="88"/>
      <c r="F26" s="89" t="str">
        <f>IF(B26&gt;"","X","")</f>
        <v/>
      </c>
      <c r="G26" s="90"/>
      <c r="H26" s="90"/>
      <c r="I26" s="91"/>
      <c r="J26" s="92"/>
      <c r="K26" s="92"/>
      <c r="L26" s="93"/>
      <c r="M26" s="91"/>
      <c r="N26" s="92"/>
      <c r="O26" s="92"/>
      <c r="P26" s="93"/>
      <c r="Q26" s="94"/>
      <c r="R26" s="95"/>
      <c r="S26" s="94"/>
      <c r="T26" s="95"/>
      <c r="U26" s="91"/>
      <c r="V26" s="92"/>
      <c r="W26" s="92"/>
      <c r="X26" s="93"/>
      <c r="Y26" s="91"/>
      <c r="Z26" s="92"/>
      <c r="AA26" s="92"/>
      <c r="AB26" s="93"/>
      <c r="AC26" s="96"/>
      <c r="AD26" s="96"/>
      <c r="AE26" s="91"/>
      <c r="AF26" s="97"/>
      <c r="AG26" s="97"/>
      <c r="AH26" s="98"/>
      <c r="AI26" s="99"/>
      <c r="AJ26" s="97"/>
      <c r="AK26" s="91"/>
      <c r="AL26" s="93"/>
    </row>
    <row r="27" spans="1:38" s="1" customFormat="1" ht="24" customHeight="1" x14ac:dyDescent="0.25">
      <c r="A27" s="20">
        <v>6</v>
      </c>
      <c r="B27" s="97"/>
      <c r="C27" s="87" t="s">
        <v>46</v>
      </c>
      <c r="D27" s="88"/>
      <c r="E27" s="101">
        <f>SUM(F27:AL27)</f>
        <v>0</v>
      </c>
      <c r="F27" s="102" t="str">
        <f>IF(B26&gt;"",1,"")</f>
        <v/>
      </c>
      <c r="G27" s="103" t="str">
        <f>IF(G26="X",G$3,"")</f>
        <v/>
      </c>
      <c r="H27" s="103" t="str">
        <f>IF(H26="X",H$3,"")</f>
        <v/>
      </c>
      <c r="I27" s="104" t="str">
        <f>IF(I26="","",IF($B26="","",I$3)+IF($D26&gt;20,2,IF($D26&gt;10,1,0)))</f>
        <v/>
      </c>
      <c r="J27" s="105" t="str">
        <f>IF(J26="","",IF($B26="","",J$3)+IF($D26&gt;20,2,IF($D26&gt;10,1,0)))</f>
        <v/>
      </c>
      <c r="K27" s="105" t="str">
        <f>IF(K26="","",IF($B26="","",K$3)+IF($D26&gt;20,2,IF($D26&gt;10,1,0)))</f>
        <v/>
      </c>
      <c r="L27" s="106" t="str">
        <f>IF(L26="","",IF($B26="","",L$3)+IF($D26&gt;20,2,IF($D26&gt;10,1,0)))</f>
        <v/>
      </c>
      <c r="M27" s="104" t="str">
        <f>IF(M26="","",IF($B26="","",M$3)+IF($D27&gt;2,1,0))</f>
        <v/>
      </c>
      <c r="N27" s="105" t="str">
        <f>IF(N26="","",IF($B26="","",N$3)+IF($D27&gt;2,1,0))</f>
        <v/>
      </c>
      <c r="O27" s="105" t="str">
        <f>IF(O26="","",IF($B26="","",O$3)+IF($D27&gt;2,1,0))</f>
        <v/>
      </c>
      <c r="P27" s="106" t="str">
        <f>IF(P26="","",IF($B26="","",P$3)+IF($D27&gt;2,1,0))</f>
        <v/>
      </c>
      <c r="Q27" s="107" t="str">
        <f>IF(Q26="","",IF($B26="","",Q$3)+IF($D26&gt;20,2,IF($D26&gt;10,1,0)))</f>
        <v/>
      </c>
      <c r="R27" s="108" t="str">
        <f>IF(R26="","",IF($B26="","",R$3)+IF($D26&gt;20,2,IF($D26&gt;10,1,0)))</f>
        <v/>
      </c>
      <c r="S27" s="104" t="str">
        <f>IF(S26="","",IF($B26="","",S$3)+IF($D27&gt;2,1,0))</f>
        <v/>
      </c>
      <c r="T27" s="108" t="str">
        <f>IF(T26="","",IF($B26="","",T$3)+IF($D27&gt;2,1,0))</f>
        <v/>
      </c>
      <c r="U27" s="109" t="str">
        <f>IF(U26="","",IF($B26="","",U$3))</f>
        <v/>
      </c>
      <c r="V27" s="110" t="str">
        <f t="shared" ref="V27:AE27" si="8">IF(V26="","",IF($B26="","",V$3))</f>
        <v/>
      </c>
      <c r="W27" s="110" t="str">
        <f t="shared" si="8"/>
        <v/>
      </c>
      <c r="X27" s="111" t="str">
        <f t="shared" si="8"/>
        <v/>
      </c>
      <c r="Y27" s="109" t="str">
        <f t="shared" si="8"/>
        <v/>
      </c>
      <c r="Z27" s="110" t="str">
        <f t="shared" si="8"/>
        <v/>
      </c>
      <c r="AA27" s="110" t="str">
        <f t="shared" si="8"/>
        <v/>
      </c>
      <c r="AB27" s="111" t="str">
        <f t="shared" si="8"/>
        <v/>
      </c>
      <c r="AC27" s="112" t="str">
        <f t="shared" si="8"/>
        <v/>
      </c>
      <c r="AD27" s="112" t="str">
        <f t="shared" si="8"/>
        <v/>
      </c>
      <c r="AE27" s="113" t="str">
        <f t="shared" si="8"/>
        <v/>
      </c>
      <c r="AH27" s="114" t="str">
        <f>IF(AH26="","",IF($B26="","",AH$4))</f>
        <v/>
      </c>
      <c r="AI27" s="115" t="str">
        <f>IF(AI26="","",IF($B26="","",AI$4))</f>
        <v/>
      </c>
      <c r="AK27" s="116" t="str">
        <f>IF(AK26="","",IF($B26="","",AK$4))</f>
        <v/>
      </c>
      <c r="AL27" s="117" t="str">
        <f>IF(AL26="","",IF($B26="","",AL$4))</f>
        <v/>
      </c>
    </row>
    <row r="28" spans="1:38" s="1" customFormat="1" ht="18" customHeight="1" thickBot="1" x14ac:dyDescent="0.25">
      <c r="A28" s="118"/>
      <c r="B28" s="118"/>
      <c r="C28" s="118"/>
      <c r="D28" s="119"/>
      <c r="AK28" s="83"/>
      <c r="AL28" s="84"/>
    </row>
    <row r="29" spans="1:38" ht="24" customHeight="1" x14ac:dyDescent="0.25">
      <c r="A29" s="85" t="s">
        <v>44</v>
      </c>
      <c r="B29" s="120"/>
      <c r="C29" s="87" t="s">
        <v>45</v>
      </c>
      <c r="D29" s="88"/>
      <c r="E29" s="1"/>
      <c r="F29" s="89" t="str">
        <f>IF(B29&gt;"","X","")</f>
        <v/>
      </c>
      <c r="G29" s="90"/>
      <c r="H29" s="90"/>
      <c r="I29" s="91"/>
      <c r="J29" s="92"/>
      <c r="K29" s="92"/>
      <c r="L29" s="93"/>
      <c r="M29" s="91"/>
      <c r="N29" s="92"/>
      <c r="O29" s="92"/>
      <c r="P29" s="93"/>
      <c r="Q29" s="94"/>
      <c r="R29" s="95"/>
      <c r="S29" s="94"/>
      <c r="T29" s="95"/>
      <c r="U29" s="91"/>
      <c r="V29" s="92"/>
      <c r="W29" s="92"/>
      <c r="X29" s="93"/>
      <c r="Y29" s="91"/>
      <c r="Z29" s="92"/>
      <c r="AA29" s="92"/>
      <c r="AB29" s="93"/>
      <c r="AC29" s="96"/>
      <c r="AD29" s="96"/>
      <c r="AE29" s="91"/>
      <c r="AF29" s="97"/>
      <c r="AG29" s="97"/>
      <c r="AH29" s="98"/>
      <c r="AI29" s="99"/>
      <c r="AJ29" s="97"/>
      <c r="AK29" s="91"/>
      <c r="AL29" s="93"/>
    </row>
    <row r="30" spans="1:38" ht="24" customHeight="1" x14ac:dyDescent="0.25">
      <c r="A30" s="20">
        <v>7</v>
      </c>
      <c r="B30" s="100"/>
      <c r="C30" s="87" t="s">
        <v>46</v>
      </c>
      <c r="D30" s="88"/>
      <c r="E30" s="101">
        <f>SUM(F30:AL30)</f>
        <v>0</v>
      </c>
      <c r="F30" s="102" t="str">
        <f>IF(B29&gt;"",1,"")</f>
        <v/>
      </c>
      <c r="G30" s="103" t="str">
        <f>IF(G29="X",G$3,"")</f>
        <v/>
      </c>
      <c r="H30" s="103" t="str">
        <f>IF(H29="X",H$3,"")</f>
        <v/>
      </c>
      <c r="I30" s="104" t="str">
        <f>IF(I29="","",IF($B29="","",I$3)+IF($D29&gt;20,2,IF($D29&gt;10,1,0)))</f>
        <v/>
      </c>
      <c r="J30" s="105" t="str">
        <f>IF(J29="","",IF($B29="","",J$3)+IF($D29&gt;20,2,IF($D29&gt;10,1,0)))</f>
        <v/>
      </c>
      <c r="K30" s="105" t="str">
        <f>IF(K29="","",IF($B29="","",K$3)+IF($D29&gt;20,2,IF($D29&gt;10,1,0)))</f>
        <v/>
      </c>
      <c r="L30" s="106" t="str">
        <f>IF(L29="","",IF($B29="","",L$3)+IF($D29&gt;20,2,IF($D29&gt;10,1,0)))</f>
        <v/>
      </c>
      <c r="M30" s="104" t="str">
        <f>IF(M29="","",IF($B29="","",M$3)+IF($D30&gt;2,1,0))</f>
        <v/>
      </c>
      <c r="N30" s="105" t="str">
        <f>IF(N29="","",IF($B29="","",N$3)+IF($D30&gt;2,1,0))</f>
        <v/>
      </c>
      <c r="O30" s="105" t="str">
        <f>IF(O29="","",IF($B29="","",O$3)+IF($D30&gt;2,1,0))</f>
        <v/>
      </c>
      <c r="P30" s="106" t="str">
        <f>IF(P29="","",IF($B29="","",P$3)+IF($D30&gt;2,1,0))</f>
        <v/>
      </c>
      <c r="Q30" s="107" t="str">
        <f>IF(Q29="","",IF($B29="","",Q$3)+IF($D29&gt;20,2,IF($D29&gt;10,1,0)))</f>
        <v/>
      </c>
      <c r="R30" s="108" t="str">
        <f>IF(R29="","",IF($B29="","",R$3)+IF($D29&gt;20,2,IF($D29&gt;10,1,0)))</f>
        <v/>
      </c>
      <c r="S30" s="104" t="str">
        <f>IF(S29="","",IF($B29="","",S$3)+IF($D30&gt;2,1,0))</f>
        <v/>
      </c>
      <c r="T30" s="108" t="str">
        <f>IF(T29="","",IF($B29="","",T$3)+IF($D30&gt;2,1,0))</f>
        <v/>
      </c>
      <c r="U30" s="109" t="str">
        <f>IF(U29="","",IF($B29="","",U$3))</f>
        <v/>
      </c>
      <c r="V30" s="110" t="str">
        <f t="shared" ref="V30:AE30" si="9">IF(V29="","",IF($B29="","",V$3))</f>
        <v/>
      </c>
      <c r="W30" s="110" t="str">
        <f t="shared" si="9"/>
        <v/>
      </c>
      <c r="X30" s="111" t="str">
        <f t="shared" si="9"/>
        <v/>
      </c>
      <c r="Y30" s="109" t="str">
        <f t="shared" si="9"/>
        <v/>
      </c>
      <c r="Z30" s="110" t="str">
        <f t="shared" si="9"/>
        <v/>
      </c>
      <c r="AA30" s="110" t="str">
        <f t="shared" si="9"/>
        <v/>
      </c>
      <c r="AB30" s="111" t="str">
        <f t="shared" si="9"/>
        <v/>
      </c>
      <c r="AC30" s="112" t="str">
        <f t="shared" si="9"/>
        <v/>
      </c>
      <c r="AD30" s="112" t="str">
        <f t="shared" si="9"/>
        <v/>
      </c>
      <c r="AE30" s="113" t="str">
        <f t="shared" si="9"/>
        <v/>
      </c>
      <c r="AF30" s="1"/>
      <c r="AG30" s="1"/>
      <c r="AH30" s="114" t="str">
        <f>IF(AH29="","",IF($B29="","",AH$4))</f>
        <v/>
      </c>
      <c r="AI30" s="115" t="str">
        <f>IF(AI29="","",IF($B29="","",AI$4))</f>
        <v/>
      </c>
      <c r="AJ30" s="1"/>
      <c r="AK30" s="116" t="str">
        <f>IF(AK29="","",IF($B29="","",AK$4))</f>
        <v/>
      </c>
      <c r="AL30" s="117" t="str">
        <f>IF(AL29="","",IF($B29="","",AL$4))</f>
        <v/>
      </c>
    </row>
    <row r="31" spans="1:38" ht="18" customHeight="1" thickBot="1" x14ac:dyDescent="0.25">
      <c r="A31" s="118"/>
      <c r="B31" s="118"/>
      <c r="C31" s="118"/>
      <c r="D31" s="119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83"/>
      <c r="AL31" s="84"/>
    </row>
    <row r="32" spans="1:38" ht="24" customHeight="1" x14ac:dyDescent="0.25">
      <c r="A32" s="85" t="s">
        <v>44</v>
      </c>
      <c r="B32" s="120"/>
      <c r="C32" s="87" t="s">
        <v>45</v>
      </c>
      <c r="D32" s="88"/>
      <c r="E32" s="1"/>
      <c r="F32" s="89" t="str">
        <f>IF(B32&gt;"","X","")</f>
        <v/>
      </c>
      <c r="G32" s="90"/>
      <c r="H32" s="90"/>
      <c r="I32" s="91"/>
      <c r="J32" s="92"/>
      <c r="K32" s="92"/>
      <c r="L32" s="93"/>
      <c r="M32" s="91"/>
      <c r="N32" s="92"/>
      <c r="O32" s="92"/>
      <c r="P32" s="93"/>
      <c r="Q32" s="94"/>
      <c r="R32" s="95"/>
      <c r="S32" s="94"/>
      <c r="T32" s="95"/>
      <c r="U32" s="91"/>
      <c r="V32" s="92"/>
      <c r="W32" s="92"/>
      <c r="X32" s="93"/>
      <c r="Y32" s="91"/>
      <c r="Z32" s="92"/>
      <c r="AA32" s="92"/>
      <c r="AB32" s="93"/>
      <c r="AC32" s="96"/>
      <c r="AD32" s="96"/>
      <c r="AE32" s="91"/>
      <c r="AF32" s="97"/>
      <c r="AG32" s="97"/>
      <c r="AH32" s="98"/>
      <c r="AI32" s="99"/>
      <c r="AJ32" s="97"/>
      <c r="AK32" s="91"/>
      <c r="AL32" s="93"/>
    </row>
    <row r="33" spans="1:38" ht="24" customHeight="1" x14ac:dyDescent="0.25">
      <c r="A33" s="20">
        <v>8</v>
      </c>
      <c r="B33" s="100"/>
      <c r="C33" s="87" t="s">
        <v>46</v>
      </c>
      <c r="D33" s="88"/>
      <c r="E33" s="101">
        <f>SUM(F33:AL33)</f>
        <v>0</v>
      </c>
      <c r="F33" s="102" t="str">
        <f>IF(B32&gt;"",1,"")</f>
        <v/>
      </c>
      <c r="G33" s="103" t="str">
        <f>IF(G32="X",G$3,"")</f>
        <v/>
      </c>
      <c r="H33" s="103" t="str">
        <f>IF(H32="X",H$3,"")</f>
        <v/>
      </c>
      <c r="I33" s="104" t="str">
        <f>IF(I32="","",IF($B32="","",I$3)+IF($D32&gt;20,2,IF($D32&gt;10,1,0)))</f>
        <v/>
      </c>
      <c r="J33" s="105" t="str">
        <f>IF(J32="","",IF($B32="","",J$3)+IF($D32&gt;20,2,IF($D32&gt;10,1,0)))</f>
        <v/>
      </c>
      <c r="K33" s="105" t="str">
        <f>IF(K32="","",IF($B32="","",K$3)+IF($D32&gt;20,2,IF($D32&gt;10,1,0)))</f>
        <v/>
      </c>
      <c r="L33" s="106" t="str">
        <f>IF(L32="","",IF($B32="","",L$3)+IF($D32&gt;20,2,IF($D32&gt;10,1,0)))</f>
        <v/>
      </c>
      <c r="M33" s="104" t="str">
        <f>IF(M32="","",IF($B32="","",M$3)+IF($D33&gt;2,1,0))</f>
        <v/>
      </c>
      <c r="N33" s="105" t="str">
        <f>IF(N32="","",IF($B32="","",N$3)+IF($D33&gt;2,1,0))</f>
        <v/>
      </c>
      <c r="O33" s="105" t="str">
        <f>IF(O32="","",IF($B32="","",O$3)+IF($D33&gt;2,1,0))</f>
        <v/>
      </c>
      <c r="P33" s="106" t="str">
        <f>IF(P32="","",IF($B32="","",P$3)+IF($D33&gt;2,1,0))</f>
        <v/>
      </c>
      <c r="Q33" s="107" t="str">
        <f>IF(Q32="","",IF($B32="","",Q$3)+IF($D32&gt;20,2,IF($D32&gt;10,1,0)))</f>
        <v/>
      </c>
      <c r="R33" s="108" t="str">
        <f>IF(R32="","",IF($B32="","",R$3)+IF($D32&gt;20,2,IF($D32&gt;10,1,0)))</f>
        <v/>
      </c>
      <c r="S33" s="104" t="str">
        <f>IF(S32="","",IF($B32="","",S$3)+IF($D33&gt;2,1,0))</f>
        <v/>
      </c>
      <c r="T33" s="108" t="str">
        <f>IF(T32="","",IF($B32="","",T$3)+IF($D33&gt;2,1,0))</f>
        <v/>
      </c>
      <c r="U33" s="109" t="str">
        <f>IF(U32="","",IF($B32="","",U$3))</f>
        <v/>
      </c>
      <c r="V33" s="110" t="str">
        <f t="shared" ref="V33:AE33" si="10">IF(V32="","",IF($B32="","",V$3))</f>
        <v/>
      </c>
      <c r="W33" s="110" t="str">
        <f t="shared" si="10"/>
        <v/>
      </c>
      <c r="X33" s="111" t="str">
        <f t="shared" si="10"/>
        <v/>
      </c>
      <c r="Y33" s="109" t="str">
        <f t="shared" si="10"/>
        <v/>
      </c>
      <c r="Z33" s="110" t="str">
        <f t="shared" si="10"/>
        <v/>
      </c>
      <c r="AA33" s="110" t="str">
        <f t="shared" si="10"/>
        <v/>
      </c>
      <c r="AB33" s="111" t="str">
        <f t="shared" si="10"/>
        <v/>
      </c>
      <c r="AC33" s="112" t="str">
        <f t="shared" si="10"/>
        <v/>
      </c>
      <c r="AD33" s="112" t="str">
        <f t="shared" si="10"/>
        <v/>
      </c>
      <c r="AE33" s="113" t="str">
        <f t="shared" si="10"/>
        <v/>
      </c>
      <c r="AF33" s="1"/>
      <c r="AG33" s="1"/>
      <c r="AH33" s="114" t="str">
        <f>IF(AH32="","",IF($B32="","",AH$4))</f>
        <v/>
      </c>
      <c r="AI33" s="115" t="str">
        <f>IF(AI32="","",IF($B32="","",AI$4))</f>
        <v/>
      </c>
      <c r="AJ33" s="1"/>
      <c r="AK33" s="116" t="str">
        <f>IF(AK32="","",IF($B32="","",AK$4))</f>
        <v/>
      </c>
      <c r="AL33" s="117" t="str">
        <f>IF(AL32="","",IF($B32="","",AL$4))</f>
        <v/>
      </c>
    </row>
    <row r="34" spans="1:38" ht="18" customHeight="1" thickBot="1" x14ac:dyDescent="0.25">
      <c r="A34" s="118"/>
      <c r="B34" s="118"/>
      <c r="C34" s="118"/>
      <c r="D34" s="119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83"/>
      <c r="AL34" s="84"/>
    </row>
    <row r="35" spans="1:38" ht="24" customHeight="1" x14ac:dyDescent="0.25">
      <c r="A35" s="85" t="s">
        <v>44</v>
      </c>
      <c r="B35" s="120"/>
      <c r="C35" s="87" t="s">
        <v>45</v>
      </c>
      <c r="D35" s="88"/>
      <c r="E35" s="1"/>
      <c r="F35" s="89" t="str">
        <f>IF(B35&gt;"","X","")</f>
        <v/>
      </c>
      <c r="G35" s="90"/>
      <c r="H35" s="90"/>
      <c r="I35" s="91"/>
      <c r="J35" s="92"/>
      <c r="K35" s="92"/>
      <c r="L35" s="93"/>
      <c r="M35" s="91"/>
      <c r="N35" s="92"/>
      <c r="O35" s="92"/>
      <c r="P35" s="93"/>
      <c r="Q35" s="94"/>
      <c r="R35" s="95"/>
      <c r="S35" s="94"/>
      <c r="T35" s="95"/>
      <c r="U35" s="91"/>
      <c r="V35" s="92"/>
      <c r="W35" s="92"/>
      <c r="X35" s="93"/>
      <c r="Y35" s="91"/>
      <c r="Z35" s="92"/>
      <c r="AA35" s="92"/>
      <c r="AB35" s="93"/>
      <c r="AC35" s="96"/>
      <c r="AD35" s="96"/>
      <c r="AE35" s="91"/>
      <c r="AF35" s="97"/>
      <c r="AG35" s="97"/>
      <c r="AH35" s="98"/>
      <c r="AI35" s="99"/>
      <c r="AJ35" s="97"/>
      <c r="AK35" s="91"/>
      <c r="AL35" s="93"/>
    </row>
    <row r="36" spans="1:38" ht="24" customHeight="1" x14ac:dyDescent="0.25">
      <c r="A36" s="20">
        <v>9</v>
      </c>
      <c r="B36" s="100"/>
      <c r="C36" s="87" t="s">
        <v>46</v>
      </c>
      <c r="D36" s="88"/>
      <c r="E36" s="101">
        <f>SUM(F36:AL36)</f>
        <v>0</v>
      </c>
      <c r="F36" s="102" t="str">
        <f>IF(B35&gt;"",1,"")</f>
        <v/>
      </c>
      <c r="G36" s="103" t="str">
        <f>IF(G35="X",G$3,"")</f>
        <v/>
      </c>
      <c r="H36" s="103" t="str">
        <f>IF(H35="X",H$3,"")</f>
        <v/>
      </c>
      <c r="I36" s="104" t="str">
        <f>IF(I35="","",IF($B35="","",I$3)+IF($D35&gt;20,2,IF($D35&gt;10,1,0)))</f>
        <v/>
      </c>
      <c r="J36" s="105" t="str">
        <f>IF(J35="","",IF($B35="","",J$3)+IF($D35&gt;20,2,IF($D35&gt;10,1,0)))</f>
        <v/>
      </c>
      <c r="K36" s="105" t="str">
        <f>IF(K35="","",IF($B35="","",K$3)+IF($D35&gt;20,2,IF($D35&gt;10,1,0)))</f>
        <v/>
      </c>
      <c r="L36" s="106" t="str">
        <f>IF(L35="","",IF($B35="","",L$3)+IF($D35&gt;20,2,IF($D35&gt;10,1,0)))</f>
        <v/>
      </c>
      <c r="M36" s="104" t="str">
        <f>IF(M35="","",IF($B35="","",M$3)+IF($D36&gt;2,1,0))</f>
        <v/>
      </c>
      <c r="N36" s="105" t="str">
        <f>IF(N35="","",IF($B35="","",N$3)+IF($D36&gt;2,1,0))</f>
        <v/>
      </c>
      <c r="O36" s="105" t="str">
        <f>IF(O35="","",IF($B35="","",O$3)+IF($D36&gt;2,1,0))</f>
        <v/>
      </c>
      <c r="P36" s="106" t="str">
        <f>IF(P35="","",IF($B35="","",P$3)+IF($D36&gt;2,1,0))</f>
        <v/>
      </c>
      <c r="Q36" s="107" t="str">
        <f>IF(Q35="","",IF($B35="","",Q$3)+IF($D35&gt;20,2,IF($D35&gt;10,1,0)))</f>
        <v/>
      </c>
      <c r="R36" s="108" t="str">
        <f>IF(R35="","",IF($B35="","",R$3)+IF($D35&gt;20,2,IF($D35&gt;10,1,0)))</f>
        <v/>
      </c>
      <c r="S36" s="104" t="str">
        <f>IF(S35="","",IF($B35="","",S$3)+IF($D36&gt;2,1,0))</f>
        <v/>
      </c>
      <c r="T36" s="108" t="str">
        <f>IF(T35="","",IF($B35="","",T$3)+IF($D36&gt;2,1,0))</f>
        <v/>
      </c>
      <c r="U36" s="109" t="str">
        <f>IF(U35="","",IF($B35="","",U$3))</f>
        <v/>
      </c>
      <c r="V36" s="110" t="str">
        <f t="shared" ref="V36:AE36" si="11">IF(V35="","",IF($B35="","",V$3))</f>
        <v/>
      </c>
      <c r="W36" s="110" t="str">
        <f t="shared" si="11"/>
        <v/>
      </c>
      <c r="X36" s="111" t="str">
        <f t="shared" si="11"/>
        <v/>
      </c>
      <c r="Y36" s="109" t="str">
        <f t="shared" si="11"/>
        <v/>
      </c>
      <c r="Z36" s="110" t="str">
        <f t="shared" si="11"/>
        <v/>
      </c>
      <c r="AA36" s="110" t="str">
        <f t="shared" si="11"/>
        <v/>
      </c>
      <c r="AB36" s="111" t="str">
        <f t="shared" si="11"/>
        <v/>
      </c>
      <c r="AC36" s="112" t="str">
        <f t="shared" si="11"/>
        <v/>
      </c>
      <c r="AD36" s="112" t="str">
        <f t="shared" si="11"/>
        <v/>
      </c>
      <c r="AE36" s="113" t="str">
        <f t="shared" si="11"/>
        <v/>
      </c>
      <c r="AF36" s="1"/>
      <c r="AG36" s="1"/>
      <c r="AH36" s="114" t="str">
        <f>IF(AH35="","",IF($B35="","",AH$4))</f>
        <v/>
      </c>
      <c r="AI36" s="115" t="str">
        <f>IF(AI35="","",IF($B35="","",AI$4))</f>
        <v/>
      </c>
      <c r="AJ36" s="1"/>
      <c r="AK36" s="116" t="str">
        <f>IF(AK35="","",IF($B35="","",AK$4))</f>
        <v/>
      </c>
      <c r="AL36" s="117" t="str">
        <f>IF(AL35="","",IF($B35="","",AL$4))</f>
        <v/>
      </c>
    </row>
    <row r="37" spans="1:38" ht="18" customHeight="1" thickBot="1" x14ac:dyDescent="0.25">
      <c r="A37" s="118"/>
      <c r="B37" s="118"/>
      <c r="C37" s="118"/>
      <c r="D37" s="119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83"/>
      <c r="AL37" s="84"/>
    </row>
    <row r="38" spans="1:38" ht="24" customHeight="1" x14ac:dyDescent="0.25">
      <c r="A38" s="85" t="s">
        <v>44</v>
      </c>
      <c r="B38" s="120"/>
      <c r="C38" s="87" t="s">
        <v>45</v>
      </c>
      <c r="D38" s="88"/>
      <c r="E38" s="1"/>
      <c r="F38" s="89" t="str">
        <f>IF(B38&gt;"","X","")</f>
        <v/>
      </c>
      <c r="G38" s="90"/>
      <c r="H38" s="90"/>
      <c r="I38" s="91"/>
      <c r="J38" s="92"/>
      <c r="K38" s="92"/>
      <c r="L38" s="93"/>
      <c r="M38" s="91"/>
      <c r="N38" s="92"/>
      <c r="O38" s="92"/>
      <c r="P38" s="93"/>
      <c r="Q38" s="94"/>
      <c r="R38" s="95"/>
      <c r="S38" s="94"/>
      <c r="T38" s="95"/>
      <c r="U38" s="91"/>
      <c r="V38" s="92"/>
      <c r="W38" s="92"/>
      <c r="X38" s="93"/>
      <c r="Y38" s="91"/>
      <c r="Z38" s="92"/>
      <c r="AA38" s="92"/>
      <c r="AB38" s="93"/>
      <c r="AC38" s="96"/>
      <c r="AD38" s="96"/>
      <c r="AE38" s="91"/>
      <c r="AF38" s="97"/>
      <c r="AG38" s="97"/>
      <c r="AH38" s="98"/>
      <c r="AI38" s="99"/>
      <c r="AJ38" s="97"/>
      <c r="AK38" s="91"/>
      <c r="AL38" s="93"/>
    </row>
    <row r="39" spans="1:38" ht="24" customHeight="1" x14ac:dyDescent="0.25">
      <c r="A39" s="20">
        <v>10</v>
      </c>
      <c r="B39" s="100"/>
      <c r="C39" s="87" t="s">
        <v>46</v>
      </c>
      <c r="D39" s="88"/>
      <c r="E39" s="101">
        <f>SUM(F39:AL39)</f>
        <v>0</v>
      </c>
      <c r="F39" s="102" t="str">
        <f>IF(B38&gt;"",1,"")</f>
        <v/>
      </c>
      <c r="G39" s="103" t="str">
        <f>IF(G38="X",G$3,"")</f>
        <v/>
      </c>
      <c r="H39" s="103" t="str">
        <f>IF(H38="X",H$3,"")</f>
        <v/>
      </c>
      <c r="I39" s="104" t="str">
        <f>IF(I38="","",IF($B38="","",I$3)+IF($D38&gt;20,2,IF($D38&gt;10,1,0)))</f>
        <v/>
      </c>
      <c r="J39" s="105" t="str">
        <f>IF(J38="","",IF($B38="","",J$3)+IF($D38&gt;20,2,IF($D38&gt;10,1,0)))</f>
        <v/>
      </c>
      <c r="K39" s="105" t="str">
        <f>IF(K38="","",IF($B38="","",K$3)+IF($D38&gt;20,2,IF($D38&gt;10,1,0)))</f>
        <v/>
      </c>
      <c r="L39" s="106" t="str">
        <f>IF(L38="","",IF($B38="","",L$3)+IF($D38&gt;20,2,IF($D38&gt;10,1,0)))</f>
        <v/>
      </c>
      <c r="M39" s="104" t="str">
        <f>IF(M38="","",IF($B38="","",M$3)+IF($D39&gt;2,1,0))</f>
        <v/>
      </c>
      <c r="N39" s="105" t="str">
        <f>IF(N38="","",IF($B38="","",N$3)+IF($D39&gt;2,1,0))</f>
        <v/>
      </c>
      <c r="O39" s="105" t="str">
        <f>IF(O38="","",IF($B38="","",O$3)+IF($D39&gt;2,1,0))</f>
        <v/>
      </c>
      <c r="P39" s="106" t="str">
        <f>IF(P38="","",IF($B38="","",P$3)+IF($D39&gt;2,1,0))</f>
        <v/>
      </c>
      <c r="Q39" s="107" t="str">
        <f>IF(Q38="","",IF($B38="","",Q$3)+IF($D38&gt;20,2,IF($D38&gt;10,1,0)))</f>
        <v/>
      </c>
      <c r="R39" s="108" t="str">
        <f>IF(R38="","",IF($B38="","",R$3)+IF($D38&gt;20,2,IF($D38&gt;10,1,0)))</f>
        <v/>
      </c>
      <c r="S39" s="104" t="str">
        <f>IF(S38="","",IF($B38="","",S$3)+IF($D39&gt;2,1,0))</f>
        <v/>
      </c>
      <c r="T39" s="108" t="str">
        <f>IF(T38="","",IF($B38="","",T$3)+IF($D39&gt;2,1,0))</f>
        <v/>
      </c>
      <c r="U39" s="109" t="str">
        <f>IF(U38="","",IF($B38="","",U$3))</f>
        <v/>
      </c>
      <c r="V39" s="110" t="str">
        <f t="shared" ref="V39:AE39" si="12">IF(V38="","",IF($B38="","",V$3))</f>
        <v/>
      </c>
      <c r="W39" s="110" t="str">
        <f t="shared" si="12"/>
        <v/>
      </c>
      <c r="X39" s="111" t="str">
        <f t="shared" si="12"/>
        <v/>
      </c>
      <c r="Y39" s="109" t="str">
        <f t="shared" si="12"/>
        <v/>
      </c>
      <c r="Z39" s="110" t="str">
        <f t="shared" si="12"/>
        <v/>
      </c>
      <c r="AA39" s="110" t="str">
        <f t="shared" si="12"/>
        <v/>
      </c>
      <c r="AB39" s="111" t="str">
        <f t="shared" si="12"/>
        <v/>
      </c>
      <c r="AC39" s="112" t="str">
        <f t="shared" si="12"/>
        <v/>
      </c>
      <c r="AD39" s="112" t="str">
        <f t="shared" si="12"/>
        <v/>
      </c>
      <c r="AE39" s="113" t="str">
        <f t="shared" si="12"/>
        <v/>
      </c>
      <c r="AF39" s="1"/>
      <c r="AG39" s="1"/>
      <c r="AH39" s="114" t="str">
        <f>IF(AH38="","",IF($B38="","",AH$4))</f>
        <v/>
      </c>
      <c r="AI39" s="115" t="str">
        <f>IF(AI38="","",IF($B38="","",AI$4))</f>
        <v/>
      </c>
      <c r="AJ39" s="1"/>
      <c r="AK39" s="116" t="str">
        <f>IF(AK38="","",IF($B38="","",AK$4))</f>
        <v/>
      </c>
      <c r="AL39" s="117" t="str">
        <f>IF(AL38="","",IF($B38="","",AL$4))</f>
        <v/>
      </c>
    </row>
    <row r="40" spans="1:38" ht="14.25" customHeight="1" x14ac:dyDescent="0.2">
      <c r="B40" s="118"/>
      <c r="C40" s="118"/>
      <c r="D40" s="119"/>
      <c r="F40" s="118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"/>
      <c r="AG40" s="1"/>
      <c r="AH40" s="118"/>
      <c r="AI40" s="118"/>
      <c r="AJ40" s="1"/>
      <c r="AK40" s="1"/>
      <c r="AL40" s="118"/>
    </row>
    <row r="41" spans="1:38" ht="16.5" customHeight="1" x14ac:dyDescent="0.2">
      <c r="B41" s="121" t="s">
        <v>47</v>
      </c>
      <c r="C41" s="83"/>
      <c r="D41" s="83"/>
      <c r="E41" s="122"/>
    </row>
    <row r="42" spans="1:38" ht="15.75" customHeight="1" x14ac:dyDescent="0.2">
      <c r="B42" s="128" t="s">
        <v>48</v>
      </c>
      <c r="C42" s="129"/>
      <c r="D42" s="130"/>
    </row>
    <row r="43" spans="1:38" ht="15" x14ac:dyDescent="0.2">
      <c r="B43" s="123"/>
    </row>
  </sheetData>
  <sheetProtection sheet="1" selectLockedCells="1"/>
  <mergeCells count="10">
    <mergeCell ref="AK1:AK2"/>
    <mergeCell ref="AL1:AL2"/>
    <mergeCell ref="B42:D42"/>
    <mergeCell ref="S1:T1"/>
    <mergeCell ref="Y1:AB1"/>
    <mergeCell ref="AF1:AF2"/>
    <mergeCell ref="AH1:AH2"/>
    <mergeCell ref="AI1:AI2"/>
    <mergeCell ref="AJ1:AJ2"/>
    <mergeCell ref="I8:X9"/>
  </mergeCells>
  <printOptions gridLines="1"/>
  <pageMargins left="0.35433070866141736" right="0.31496062992125984" top="0.51181102362204722" bottom="0.59055118110236227" header="0.35433070866141736" footer="0.51181102362204722"/>
  <pageSetup paperSize="9" scale="43" orientation="landscape" r:id="rId1"/>
  <headerFooter alignWithMargins="0">
    <oddFooter>&amp;C&amp;F / &amp;A</oddFooter>
  </headerFooter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VET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osmo rasanen</dc:creator>
  <cp:lastModifiedBy>osmo rasanen</cp:lastModifiedBy>
  <cp:lastPrinted>2025-01-12T22:02:41Z</cp:lastPrinted>
  <dcterms:created xsi:type="dcterms:W3CDTF">2024-01-10T19:11:09Z</dcterms:created>
  <dcterms:modified xsi:type="dcterms:W3CDTF">2025-01-12T22:05:04Z</dcterms:modified>
</cp:coreProperties>
</file>