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mat\Koirat\OKK\Vuoden_koira_25\"/>
    </mc:Choice>
  </mc:AlternateContent>
  <xr:revisionPtr revIDLastSave="0" documentId="13_ncr:1_{37DA5B2C-3A83-4CB3-8B75-422C55B9223C}" xr6:coauthVersionLast="47" xr6:coauthVersionMax="47" xr10:uidLastSave="{00000000-0000-0000-0000-000000000000}"/>
  <bookViews>
    <workbookView xWindow="1380" yWindow="750" windowWidth="27420" windowHeight="15450" xr2:uid="{1D136CBD-FFD3-4FF2-B67B-7AB39A146134}"/>
  </bookViews>
  <sheets>
    <sheet name="A J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4" i="1" l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E24" i="1" s="1"/>
  <c r="G24" i="1"/>
  <c r="F24" i="1"/>
  <c r="F23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E21" i="1" s="1"/>
  <c r="J21" i="1"/>
  <c r="I21" i="1"/>
  <c r="H21" i="1"/>
  <c r="G21" i="1"/>
  <c r="F21" i="1"/>
  <c r="F20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E18" i="1" s="1"/>
  <c r="J18" i="1"/>
  <c r="I18" i="1"/>
  <c r="H18" i="1"/>
  <c r="G18" i="1"/>
  <c r="F18" i="1"/>
  <c r="F17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E15" i="1" s="1"/>
  <c r="J15" i="1"/>
  <c r="I15" i="1"/>
  <c r="H15" i="1"/>
  <c r="G15" i="1"/>
  <c r="F15" i="1"/>
  <c r="F14" i="1"/>
  <c r="AI12" i="1"/>
  <c r="AI7" i="1" s="1"/>
  <c r="AH12" i="1"/>
  <c r="AG12" i="1"/>
  <c r="AF12" i="1"/>
  <c r="AE12" i="1"/>
  <c r="AD12" i="1"/>
  <c r="AC12" i="1"/>
  <c r="AB12" i="1"/>
  <c r="AA12" i="1"/>
  <c r="AA7" i="1" s="1"/>
  <c r="Z12" i="1"/>
  <c r="Y12" i="1"/>
  <c r="X12" i="1"/>
  <c r="W12" i="1"/>
  <c r="V12" i="1"/>
  <c r="U12" i="1"/>
  <c r="T12" i="1"/>
  <c r="S12" i="1"/>
  <c r="S7" i="1" s="1"/>
  <c r="R12" i="1"/>
  <c r="Q12" i="1"/>
  <c r="P12" i="1"/>
  <c r="O12" i="1"/>
  <c r="N12" i="1"/>
  <c r="M12" i="1"/>
  <c r="L12" i="1"/>
  <c r="K12" i="1"/>
  <c r="K7" i="1" s="1"/>
  <c r="J12" i="1"/>
  <c r="I12" i="1"/>
  <c r="H12" i="1"/>
  <c r="G12" i="1"/>
  <c r="F12" i="1"/>
  <c r="F11" i="1"/>
  <c r="AH7" i="1"/>
  <c r="AG7" i="1"/>
  <c r="AF7" i="1"/>
  <c r="AE7" i="1"/>
  <c r="AD7" i="1"/>
  <c r="AC7" i="1"/>
  <c r="AB7" i="1"/>
  <c r="Z7" i="1"/>
  <c r="Y7" i="1"/>
  <c r="X7" i="1"/>
  <c r="W7" i="1"/>
  <c r="V7" i="1"/>
  <c r="U7" i="1"/>
  <c r="T7" i="1"/>
  <c r="R7" i="1"/>
  <c r="Q7" i="1"/>
  <c r="P7" i="1"/>
  <c r="O7" i="1"/>
  <c r="N7" i="1"/>
  <c r="M7" i="1"/>
  <c r="L7" i="1"/>
  <c r="J7" i="1"/>
  <c r="I7" i="1"/>
  <c r="H7" i="1"/>
  <c r="G7" i="1"/>
  <c r="F7" i="1"/>
  <c r="F6" i="1" s="1"/>
  <c r="B5" i="1"/>
  <c r="E12" i="1" l="1"/>
  <c r="E8" i="1" s="1"/>
</calcChain>
</file>

<file path=xl/sharedStrings.xml><?xml version="1.0" encoding="utf-8"?>
<sst xmlns="http://schemas.openxmlformats.org/spreadsheetml/2006/main" count="66" uniqueCount="48">
  <si>
    <t>Juniori</t>
  </si>
  <si>
    <t>V-titteli</t>
  </si>
  <si>
    <t>jV-titteli</t>
  </si>
  <si>
    <t>Näyttely</t>
  </si>
  <si>
    <t>NLY-t</t>
  </si>
  <si>
    <t>osallist</t>
  </si>
  <si>
    <t>ERI</t>
  </si>
  <si>
    <t>SA</t>
  </si>
  <si>
    <t>Px1</t>
  </si>
  <si>
    <t>Px2</t>
  </si>
  <si>
    <t>Px3</t>
  </si>
  <si>
    <t>Px4</t>
  </si>
  <si>
    <t>Juk1</t>
  </si>
  <si>
    <t>Juk2</t>
  </si>
  <si>
    <t>Juk3</t>
  </si>
  <si>
    <t>Juk4</t>
  </si>
  <si>
    <t>ROP</t>
  </si>
  <si>
    <t>VSP</t>
  </si>
  <si>
    <t>RYP1</t>
  </si>
  <si>
    <t>RYP2</t>
  </si>
  <si>
    <t>RYP3</t>
  </si>
  <si>
    <t>RYP4</t>
  </si>
  <si>
    <t>j-RYP /BIS1</t>
  </si>
  <si>
    <t>j-RYP /BIS2</t>
  </si>
  <si>
    <t>j-RYP /BIS3</t>
  </si>
  <si>
    <t>j-RYP /BIS4</t>
  </si>
  <si>
    <t>SERT</t>
  </si>
  <si>
    <t>JUN-sert</t>
  </si>
  <si>
    <t>Nord Sert</t>
  </si>
  <si>
    <t>Fin jMVA</t>
  </si>
  <si>
    <t>Omistaja</t>
  </si>
  <si>
    <t>om</t>
  </si>
  <si>
    <t>yli 10 koiraa +1</t>
  </si>
  <si>
    <t>yli 3 koiraa +1</t>
  </si>
  <si>
    <t>YHT</t>
  </si>
  <si>
    <t>yli 20 koiraa +2</t>
  </si>
  <si>
    <t>KOIRAN NIMI, rotu ja rek.no</t>
  </si>
  <si>
    <t>KOIRA</t>
  </si>
  <si>
    <t>PIST</t>
  </si>
  <si>
    <t>MÄÄRÄ</t>
  </si>
  <si>
    <t>KoiraNet-linkki tähän</t>
  </si>
  <si>
    <t>Näyttely / tulos (Paikka, aika, tuomari, tulos: luokka&amp;sijoitus, muut kysytyt tulokset)</t>
  </si>
  <si>
    <t>nly</t>
  </si>
  <si>
    <t>tot</t>
  </si>
  <si>
    <t>jun</t>
  </si>
  <si>
    <t>KoiraNet + kopio ulkom. näyttelytuloksista</t>
  </si>
  <si>
    <t>5 kennelliittojen alaista näyttelyä, joista max. 1 ulkomainen</t>
  </si>
  <si>
    <t>NÄYTTELYJUNIORI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</si>
</sst>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0"/>
      <color theme="0" tint="-0.249977111117893"/>
      <name val="Arial"/>
      <family val="2"/>
    </font>
    <font>
      <sz val="11"/>
      <color theme="0" tint="-0.249977111117893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28">
    <xf numFmtId="0" fontId="0" fillId="0" borderId="0" xfId="0"/>
    <xf numFmtId="0" fontId="5" fillId="0" borderId="0" xfId="1" applyFont="1"/>
    <xf numFmtId="0" fontId="6" fillId="0" borderId="1" xfId="1" applyFont="1" applyBorder="1"/>
    <xf numFmtId="0" fontId="7" fillId="0" borderId="2" xfId="1" applyFont="1" applyBorder="1"/>
    <xf numFmtId="0" fontId="4" fillId="0" borderId="2" xfId="1" applyBorder="1"/>
    <xf numFmtId="0" fontId="9" fillId="0" borderId="2" xfId="1" applyFont="1" applyBorder="1" applyAlignment="1">
      <alignment wrapText="1"/>
    </xf>
    <xf numFmtId="0" fontId="4" fillId="0" borderId="0" xfId="1"/>
    <xf numFmtId="0" fontId="7" fillId="0" borderId="1" xfId="1" applyFont="1" applyBorder="1"/>
    <xf numFmtId="0" fontId="7" fillId="0" borderId="9" xfId="1" applyFont="1" applyBorder="1"/>
    <xf numFmtId="0" fontId="9" fillId="0" borderId="10" xfId="1" applyFont="1" applyBorder="1"/>
    <xf numFmtId="0" fontId="7" fillId="0" borderId="11" xfId="1" applyFont="1" applyBorder="1"/>
    <xf numFmtId="0" fontId="7" fillId="0" borderId="12" xfId="1" applyFont="1" applyBorder="1"/>
    <xf numFmtId="0" fontId="7" fillId="0" borderId="13" xfId="1" applyFont="1" applyBorder="1"/>
    <xf numFmtId="0" fontId="7" fillId="0" borderId="14" xfId="1" applyFont="1" applyBorder="1"/>
    <xf numFmtId="0" fontId="9" fillId="0" borderId="12" xfId="1" applyFont="1" applyBorder="1"/>
    <xf numFmtId="0" fontId="9" fillId="0" borderId="13" xfId="1" applyFont="1" applyBorder="1"/>
    <xf numFmtId="0" fontId="9" fillId="0" borderId="14" xfId="1" applyFont="1" applyBorder="1"/>
    <xf numFmtId="0" fontId="9" fillId="0" borderId="12" xfId="1" applyFont="1" applyBorder="1" applyAlignment="1">
      <alignment wrapText="1"/>
    </xf>
    <xf numFmtId="0" fontId="9" fillId="0" borderId="15" xfId="1" applyFont="1" applyBorder="1" applyAlignment="1">
      <alignment wrapText="1"/>
    </xf>
    <xf numFmtId="0" fontId="7" fillId="0" borderId="3" xfId="1" applyFont="1" applyBorder="1"/>
    <xf numFmtId="0" fontId="7" fillId="0" borderId="0" xfId="1" applyFont="1"/>
    <xf numFmtId="0" fontId="7" fillId="2" borderId="19" xfId="1" applyFont="1" applyFill="1" applyBorder="1" applyAlignment="1">
      <alignment horizontal="center"/>
    </xf>
    <xf numFmtId="0" fontId="7" fillId="2" borderId="20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7" fillId="3" borderId="22" xfId="1" applyFont="1" applyFill="1" applyBorder="1" applyAlignment="1">
      <alignment horizontal="center"/>
    </xf>
    <xf numFmtId="0" fontId="7" fillId="3" borderId="23" xfId="1" applyFont="1" applyFill="1" applyBorder="1" applyAlignment="1">
      <alignment horizontal="center"/>
    </xf>
    <xf numFmtId="0" fontId="7" fillId="3" borderId="24" xfId="1" applyFont="1" applyFill="1" applyBorder="1" applyAlignment="1">
      <alignment horizontal="center"/>
    </xf>
    <xf numFmtId="0" fontId="10" fillId="4" borderId="20" xfId="1" applyFont="1" applyFill="1" applyBorder="1" applyAlignment="1">
      <alignment horizontal="center"/>
    </xf>
    <xf numFmtId="0" fontId="10" fillId="5" borderId="20" xfId="1" applyFont="1" applyFill="1" applyBorder="1" applyAlignment="1">
      <alignment horizontal="center"/>
    </xf>
    <xf numFmtId="0" fontId="4" fillId="0" borderId="25" xfId="1" applyBorder="1"/>
    <xf numFmtId="0" fontId="4" fillId="0" borderId="26" xfId="1" applyBorder="1"/>
    <xf numFmtId="0" fontId="4" fillId="0" borderId="27" xfId="1" applyBorder="1"/>
    <xf numFmtId="0" fontId="4" fillId="0" borderId="28" xfId="1" applyBorder="1"/>
    <xf numFmtId="0" fontId="7" fillId="6" borderId="26" xfId="1" applyFont="1" applyFill="1" applyBorder="1" applyProtection="1">
      <protection locked="0"/>
    </xf>
    <xf numFmtId="0" fontId="7" fillId="0" borderId="29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4" fillId="3" borderId="19" xfId="1" applyFill="1" applyBorder="1"/>
    <xf numFmtId="0" fontId="4" fillId="3" borderId="30" xfId="1" applyFill="1" applyBorder="1"/>
    <xf numFmtId="0" fontId="4" fillId="3" borderId="31" xfId="1" applyFill="1" applyBorder="1"/>
    <xf numFmtId="0" fontId="4" fillId="3" borderId="26" xfId="1" applyFill="1" applyBorder="1"/>
    <xf numFmtId="0" fontId="4" fillId="3" borderId="32" xfId="1" applyFill="1" applyBorder="1"/>
    <xf numFmtId="0" fontId="5" fillId="0" borderId="32" xfId="1" applyFont="1" applyBorder="1"/>
    <xf numFmtId="0" fontId="4" fillId="0" borderId="31" xfId="1" applyBorder="1"/>
    <xf numFmtId="0" fontId="7" fillId="3" borderId="4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/>
    </xf>
    <xf numFmtId="0" fontId="7" fillId="3" borderId="21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right"/>
    </xf>
    <xf numFmtId="0" fontId="9" fillId="0" borderId="33" xfId="1" applyFont="1" applyBorder="1" applyAlignment="1">
      <alignment horizontal="right"/>
    </xf>
    <xf numFmtId="0" fontId="9" fillId="0" borderId="15" xfId="1" applyFont="1" applyBorder="1" applyAlignment="1">
      <alignment horizontal="right"/>
    </xf>
    <xf numFmtId="0" fontId="9" fillId="0" borderId="34" xfId="1" applyFont="1" applyBorder="1"/>
    <xf numFmtId="0" fontId="9" fillId="0" borderId="35" xfId="1" applyFont="1" applyBorder="1"/>
    <xf numFmtId="0" fontId="4" fillId="0" borderId="36" xfId="1" applyBorder="1"/>
    <xf numFmtId="0" fontId="9" fillId="0" borderId="17" xfId="1" applyFont="1" applyBorder="1"/>
    <xf numFmtId="0" fontId="9" fillId="0" borderId="18" xfId="1" applyFont="1" applyBorder="1"/>
    <xf numFmtId="0" fontId="9" fillId="0" borderId="36" xfId="1" applyFont="1" applyBorder="1"/>
    <xf numFmtId="0" fontId="4" fillId="0" borderId="37" xfId="1" applyBorder="1"/>
    <xf numFmtId="0" fontId="4" fillId="0" borderId="13" xfId="1" applyBorder="1"/>
    <xf numFmtId="0" fontId="4" fillId="0" borderId="12" xfId="1" applyBorder="1"/>
    <xf numFmtId="0" fontId="4" fillId="0" borderId="14" xfId="1" applyBorder="1" applyAlignment="1">
      <alignment wrapText="1"/>
    </xf>
    <xf numFmtId="1" fontId="11" fillId="0" borderId="0" xfId="1" applyNumberFormat="1" applyFont="1"/>
    <xf numFmtId="1" fontId="12" fillId="0" borderId="0" xfId="1" applyNumberFormat="1" applyFont="1"/>
    <xf numFmtId="1" fontId="11" fillId="0" borderId="38" xfId="1" applyNumberFormat="1" applyFont="1" applyBorder="1"/>
    <xf numFmtId="1" fontId="11" fillId="0" borderId="39" xfId="1" applyNumberFormat="1" applyFont="1" applyBorder="1"/>
    <xf numFmtId="0" fontId="7" fillId="0" borderId="1" xfId="1" applyFont="1" applyBorder="1" applyAlignment="1">
      <alignment horizontal="center"/>
    </xf>
    <xf numFmtId="0" fontId="7" fillId="0" borderId="7" xfId="1" applyFont="1" applyBorder="1"/>
    <xf numFmtId="0" fontId="7" fillId="4" borderId="39" xfId="1" applyFont="1" applyFill="1" applyBorder="1" applyAlignment="1">
      <alignment horizontal="center"/>
    </xf>
    <xf numFmtId="1" fontId="12" fillId="0" borderId="40" xfId="1" applyNumberFormat="1" applyFont="1" applyBorder="1"/>
    <xf numFmtId="0" fontId="9" fillId="7" borderId="5" xfId="1" applyFont="1" applyFill="1" applyBorder="1" applyAlignment="1" applyProtection="1">
      <alignment wrapText="1"/>
      <protection locked="0"/>
    </xf>
    <xf numFmtId="0" fontId="7" fillId="0" borderId="26" xfId="1" applyFont="1" applyBorder="1"/>
    <xf numFmtId="164" fontId="6" fillId="4" borderId="41" xfId="1" applyNumberFormat="1" applyFont="1" applyFill="1" applyBorder="1"/>
    <xf numFmtId="0" fontId="5" fillId="0" borderId="40" xfId="1" applyFont="1" applyBorder="1"/>
    <xf numFmtId="0" fontId="5" fillId="7" borderId="0" xfId="1" applyFont="1" applyFill="1" applyAlignment="1" applyProtection="1">
      <alignment wrapText="1"/>
      <protection locked="0"/>
    </xf>
    <xf numFmtId="164" fontId="6" fillId="4" borderId="0" xfId="1" applyNumberFormat="1" applyFont="1" applyFill="1"/>
    <xf numFmtId="0" fontId="7" fillId="0" borderId="1" xfId="1" applyFont="1" applyBorder="1" applyAlignment="1">
      <alignment horizontal="center" wrapText="1"/>
    </xf>
    <xf numFmtId="0" fontId="5" fillId="0" borderId="26" xfId="1" applyFont="1" applyBorder="1"/>
    <xf numFmtId="0" fontId="7" fillId="0" borderId="35" xfId="1" applyFont="1" applyBorder="1"/>
    <xf numFmtId="0" fontId="5" fillId="0" borderId="42" xfId="1" applyFont="1" applyBorder="1"/>
    <xf numFmtId="0" fontId="5" fillId="0" borderId="43" xfId="1" applyFont="1" applyBorder="1"/>
    <xf numFmtId="0" fontId="13" fillId="0" borderId="0" xfId="1" applyFont="1"/>
    <xf numFmtId="0" fontId="14" fillId="6" borderId="0" xfId="1" applyFont="1" applyFill="1" applyProtection="1">
      <protection locked="0"/>
    </xf>
    <xf numFmtId="0" fontId="7" fillId="0" borderId="0" xfId="1" applyFont="1" applyAlignment="1">
      <alignment horizontal="right"/>
    </xf>
    <xf numFmtId="0" fontId="7" fillId="6" borderId="1" xfId="1" applyFont="1" applyFill="1" applyBorder="1" applyProtection="1">
      <protection locked="0"/>
    </xf>
    <xf numFmtId="0" fontId="14" fillId="0" borderId="22" xfId="1" applyFont="1" applyBorder="1"/>
    <xf numFmtId="0" fontId="14" fillId="8" borderId="44" xfId="1" applyFont="1" applyFill="1" applyBorder="1" applyProtection="1">
      <protection locked="0"/>
    </xf>
    <xf numFmtId="0" fontId="14" fillId="8" borderId="20" xfId="1" applyFont="1" applyFill="1" applyBorder="1" applyProtection="1">
      <protection locked="0"/>
    </xf>
    <xf numFmtId="0" fontId="14" fillId="8" borderId="1" xfId="1" applyFont="1" applyFill="1" applyBorder="1" applyProtection="1">
      <protection locked="0"/>
    </xf>
    <xf numFmtId="0" fontId="14" fillId="8" borderId="21" xfId="1" applyFont="1" applyFill="1" applyBorder="1" applyProtection="1">
      <protection locked="0"/>
    </xf>
    <xf numFmtId="16" fontId="14" fillId="8" borderId="20" xfId="1" quotePrefix="1" applyNumberFormat="1" applyFont="1" applyFill="1" applyBorder="1" applyProtection="1">
      <protection locked="0"/>
    </xf>
    <xf numFmtId="0" fontId="14" fillId="8" borderId="21" xfId="1" quotePrefix="1" applyFont="1" applyFill="1" applyBorder="1" applyProtection="1">
      <protection locked="0"/>
    </xf>
    <xf numFmtId="0" fontId="15" fillId="8" borderId="20" xfId="1" applyFont="1" applyFill="1" applyBorder="1" applyProtection="1">
      <protection locked="0"/>
    </xf>
    <xf numFmtId="0" fontId="14" fillId="0" borderId="21" xfId="1" applyFont="1" applyBorder="1"/>
    <xf numFmtId="0" fontId="1" fillId="0" borderId="42" xfId="0" applyFont="1" applyBorder="1" applyProtection="1">
      <protection locked="0"/>
    </xf>
    <xf numFmtId="164" fontId="7" fillId="4" borderId="5" xfId="1" applyNumberFormat="1" applyFont="1" applyFill="1" applyBorder="1"/>
    <xf numFmtId="164" fontId="14" fillId="0" borderId="5" xfId="1" applyNumberFormat="1" applyFont="1" applyBorder="1"/>
    <xf numFmtId="164" fontId="14" fillId="2" borderId="45" xfId="1" applyNumberFormat="1" applyFont="1" applyFill="1" applyBorder="1"/>
    <xf numFmtId="164" fontId="14" fillId="2" borderId="20" xfId="1" applyNumberFormat="1" applyFont="1" applyFill="1" applyBorder="1"/>
    <xf numFmtId="164" fontId="14" fillId="2" borderId="1" xfId="1" applyNumberFormat="1" applyFont="1" applyFill="1" applyBorder="1"/>
    <xf numFmtId="164" fontId="14" fillId="2" borderId="21" xfId="1" applyNumberFormat="1" applyFont="1" applyFill="1" applyBorder="1"/>
    <xf numFmtId="164" fontId="14" fillId="2" borderId="20" xfId="1" quotePrefix="1" applyNumberFormat="1" applyFont="1" applyFill="1" applyBorder="1"/>
    <xf numFmtId="164" fontId="14" fillId="2" borderId="21" xfId="1" quotePrefix="1" applyNumberFormat="1" applyFont="1" applyFill="1" applyBorder="1"/>
    <xf numFmtId="164" fontId="14" fillId="3" borderId="20" xfId="1" applyNumberFormat="1" applyFont="1" applyFill="1" applyBorder="1"/>
    <xf numFmtId="164" fontId="14" fillId="3" borderId="1" xfId="1" applyNumberFormat="1" applyFont="1" applyFill="1" applyBorder="1"/>
    <xf numFmtId="164" fontId="14" fillId="3" borderId="21" xfId="1" applyNumberFormat="1" applyFont="1" applyFill="1" applyBorder="1"/>
    <xf numFmtId="164" fontId="15" fillId="4" borderId="20" xfId="1" applyNumberFormat="1" applyFont="1" applyFill="1" applyBorder="1"/>
    <xf numFmtId="164" fontId="14" fillId="9" borderId="20" xfId="1" applyNumberFormat="1" applyFont="1" applyFill="1" applyBorder="1"/>
    <xf numFmtId="164" fontId="14" fillId="0" borderId="46" xfId="1" applyNumberFormat="1" applyFont="1" applyBorder="1"/>
    <xf numFmtId="164" fontId="14" fillId="10" borderId="20" xfId="1" applyNumberFormat="1" applyFont="1" applyFill="1" applyBorder="1"/>
    <xf numFmtId="164" fontId="14" fillId="10" borderId="21" xfId="1" applyNumberFormat="1" applyFont="1" applyFill="1" applyBorder="1"/>
    <xf numFmtId="0" fontId="14" fillId="0" borderId="0" xfId="1" applyFont="1"/>
    <xf numFmtId="0" fontId="14" fillId="0" borderId="26" xfId="1" applyFont="1" applyBorder="1"/>
    <xf numFmtId="0" fontId="14" fillId="0" borderId="1" xfId="1" applyFont="1" applyBorder="1"/>
    <xf numFmtId="164" fontId="4" fillId="0" borderId="0" xfId="1" applyNumberFormat="1"/>
    <xf numFmtId="0" fontId="14" fillId="0" borderId="2" xfId="1" applyFont="1" applyBorder="1" applyAlignment="1">
      <alignment wrapText="1"/>
    </xf>
    <xf numFmtId="0" fontId="9" fillId="0" borderId="8" xfId="1" applyFont="1" applyBorder="1" applyAlignment="1">
      <alignment horizontal="center" wrapText="1"/>
    </xf>
    <xf numFmtId="0" fontId="9" fillId="0" borderId="18" xfId="1" applyFont="1" applyBorder="1" applyAlignment="1">
      <alignment horizontal="center" wrapText="1"/>
    </xf>
    <xf numFmtId="0" fontId="14" fillId="0" borderId="47" xfId="1" applyFont="1" applyBorder="1" applyAlignment="1">
      <alignment horizontal="left" wrapText="1"/>
    </xf>
    <xf numFmtId="0" fontId="14" fillId="0" borderId="42" xfId="1" applyFont="1" applyBorder="1" applyAlignment="1">
      <alignment horizontal="left"/>
    </xf>
    <xf numFmtId="0" fontId="14" fillId="0" borderId="48" xfId="1" applyFont="1" applyBorder="1" applyAlignment="1">
      <alignment horizontal="left"/>
    </xf>
    <xf numFmtId="0" fontId="7" fillId="0" borderId="3" xfId="1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9" fillId="0" borderId="6" xfId="1" applyFont="1" applyBorder="1" applyAlignment="1">
      <alignment wrapText="1"/>
    </xf>
    <xf numFmtId="0" fontId="5" fillId="0" borderId="16" xfId="1" applyFont="1" applyBorder="1" applyAlignment="1">
      <alignment wrapText="1"/>
    </xf>
    <xf numFmtId="0" fontId="9" fillId="0" borderId="7" xfId="1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</cellXfs>
  <cellStyles count="3">
    <cellStyle name="Normaali" xfId="0" builtinId="0"/>
    <cellStyle name="Normaali 2" xfId="1" xr:uid="{D21A080C-58A6-4F5F-B25E-062A6C82257A}"/>
    <cellStyle name="Normaali 4" xfId="2" xr:uid="{9E185558-DFBA-4B1E-ACC5-F50FA00E4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979FC-93C0-4624-A1E3-C138D533C77C}">
  <sheetPr>
    <pageSetUpPr fitToPage="1"/>
  </sheetPr>
  <dimension ref="A1:AI28"/>
  <sheetViews>
    <sheetView tabSelected="1" zoomScale="85" zoomScaleNormal="85" workbookViewId="0">
      <pane xSplit="5" ySplit="10" topLeftCell="F11" activePane="bottomRight" state="frozen"/>
      <selection activeCell="F1" sqref="F1:AL5"/>
      <selection pane="topRight" activeCell="F1" sqref="F1:AL5"/>
      <selection pane="bottomLeft" activeCell="F1" sqref="F1:AL5"/>
      <selection pane="bottomRight" activeCell="B4" sqref="B4"/>
    </sheetView>
  </sheetViews>
  <sheetFormatPr defaultRowHeight="14.25" x14ac:dyDescent="0.2"/>
  <cols>
    <col min="1" max="1" width="5" style="1" customWidth="1"/>
    <col min="2" max="2" width="61.42578125" style="6" customWidth="1"/>
    <col min="3" max="3" width="6.42578125" style="6" customWidth="1"/>
    <col min="4" max="4" width="9.42578125" style="6" customWidth="1"/>
    <col min="5" max="5" width="10.7109375" style="6" customWidth="1"/>
    <col min="6" max="6" width="8.85546875" style="6" customWidth="1"/>
    <col min="7" max="8" width="5.7109375" style="6" customWidth="1"/>
    <col min="9" max="18" width="7" style="6" customWidth="1"/>
    <col min="19" max="20" width="7.5703125" style="6" customWidth="1"/>
    <col min="21" max="24" width="6.42578125" style="6" customWidth="1"/>
    <col min="25" max="28" width="7.7109375" style="6" customWidth="1"/>
    <col min="29" max="31" width="8.7109375" style="6" customWidth="1"/>
    <col min="32" max="32" width="6.42578125" style="6" customWidth="1"/>
    <col min="33" max="33" width="7.28515625" style="6" customWidth="1"/>
    <col min="34" max="34" width="6" style="6" customWidth="1"/>
    <col min="35" max="35" width="6.140625" style="6" customWidth="1"/>
    <col min="36" max="36" width="42.85546875" style="6" customWidth="1"/>
    <col min="37" max="254" width="8.85546875" style="6"/>
    <col min="255" max="255" width="12.85546875" style="6" customWidth="1"/>
    <col min="256" max="256" width="23.7109375" style="6" customWidth="1"/>
    <col min="257" max="257" width="9.42578125" style="6" customWidth="1"/>
    <col min="258" max="258" width="10.7109375" style="6" customWidth="1"/>
    <col min="259" max="259" width="8.85546875" style="6" customWidth="1"/>
    <col min="260" max="261" width="5.7109375" style="6" customWidth="1"/>
    <col min="262" max="262" width="5.140625" style="6" customWidth="1"/>
    <col min="263" max="269" width="5.7109375" style="6" customWidth="1"/>
    <col min="270" max="270" width="6" style="6" customWidth="1"/>
    <col min="271" max="271" width="5.5703125" style="6" customWidth="1"/>
    <col min="272" max="272" width="6.7109375" style="6" customWidth="1"/>
    <col min="273" max="273" width="6.5703125" style="6" customWidth="1"/>
    <col min="274" max="277" width="5.7109375" style="6" customWidth="1"/>
    <col min="278" max="281" width="6.85546875" style="6" customWidth="1"/>
    <col min="282" max="283" width="6.7109375" style="6" customWidth="1"/>
    <col min="284" max="284" width="5.140625" style="6" customWidth="1"/>
    <col min="285" max="285" width="5.28515625" style="6" customWidth="1"/>
    <col min="286" max="286" width="6.85546875" style="6" customWidth="1"/>
    <col min="287" max="287" width="5.28515625" style="6" customWidth="1"/>
    <col min="288" max="288" width="6.140625" style="6" customWidth="1"/>
    <col min="289" max="289" width="50.28515625" style="6" customWidth="1"/>
    <col min="290" max="510" width="8.85546875" style="6"/>
    <col min="511" max="511" width="12.85546875" style="6" customWidth="1"/>
    <col min="512" max="512" width="23.7109375" style="6" customWidth="1"/>
    <col min="513" max="513" width="9.42578125" style="6" customWidth="1"/>
    <col min="514" max="514" width="10.7109375" style="6" customWidth="1"/>
    <col min="515" max="515" width="8.85546875" style="6" customWidth="1"/>
    <col min="516" max="517" width="5.7109375" style="6" customWidth="1"/>
    <col min="518" max="518" width="5.140625" style="6" customWidth="1"/>
    <col min="519" max="525" width="5.7109375" style="6" customWidth="1"/>
    <col min="526" max="526" width="6" style="6" customWidth="1"/>
    <col min="527" max="527" width="5.5703125" style="6" customWidth="1"/>
    <col min="528" max="528" width="6.7109375" style="6" customWidth="1"/>
    <col min="529" max="529" width="6.5703125" style="6" customWidth="1"/>
    <col min="530" max="533" width="5.7109375" style="6" customWidth="1"/>
    <col min="534" max="537" width="6.85546875" style="6" customWidth="1"/>
    <col min="538" max="539" width="6.7109375" style="6" customWidth="1"/>
    <col min="540" max="540" width="5.140625" style="6" customWidth="1"/>
    <col min="541" max="541" width="5.28515625" style="6" customWidth="1"/>
    <col min="542" max="542" width="6.85546875" style="6" customWidth="1"/>
    <col min="543" max="543" width="5.28515625" style="6" customWidth="1"/>
    <col min="544" max="544" width="6.140625" style="6" customWidth="1"/>
    <col min="545" max="545" width="50.28515625" style="6" customWidth="1"/>
    <col min="546" max="766" width="8.85546875" style="6"/>
    <col min="767" max="767" width="12.85546875" style="6" customWidth="1"/>
    <col min="768" max="768" width="23.7109375" style="6" customWidth="1"/>
    <col min="769" max="769" width="9.42578125" style="6" customWidth="1"/>
    <col min="770" max="770" width="10.7109375" style="6" customWidth="1"/>
    <col min="771" max="771" width="8.85546875" style="6" customWidth="1"/>
    <col min="772" max="773" width="5.7109375" style="6" customWidth="1"/>
    <col min="774" max="774" width="5.140625" style="6" customWidth="1"/>
    <col min="775" max="781" width="5.7109375" style="6" customWidth="1"/>
    <col min="782" max="782" width="6" style="6" customWidth="1"/>
    <col min="783" max="783" width="5.5703125" style="6" customWidth="1"/>
    <col min="784" max="784" width="6.7109375" style="6" customWidth="1"/>
    <col min="785" max="785" width="6.5703125" style="6" customWidth="1"/>
    <col min="786" max="789" width="5.7109375" style="6" customWidth="1"/>
    <col min="790" max="793" width="6.85546875" style="6" customWidth="1"/>
    <col min="794" max="795" width="6.7109375" style="6" customWidth="1"/>
    <col min="796" max="796" width="5.140625" style="6" customWidth="1"/>
    <col min="797" max="797" width="5.28515625" style="6" customWidth="1"/>
    <col min="798" max="798" width="6.85546875" style="6" customWidth="1"/>
    <col min="799" max="799" width="5.28515625" style="6" customWidth="1"/>
    <col min="800" max="800" width="6.140625" style="6" customWidth="1"/>
    <col min="801" max="801" width="50.28515625" style="6" customWidth="1"/>
    <col min="802" max="1022" width="8.85546875" style="6"/>
    <col min="1023" max="1023" width="12.85546875" style="6" customWidth="1"/>
    <col min="1024" max="1024" width="23.7109375" style="6" customWidth="1"/>
    <col min="1025" max="1025" width="9.42578125" style="6" customWidth="1"/>
    <col min="1026" max="1026" width="10.7109375" style="6" customWidth="1"/>
    <col min="1027" max="1027" width="8.85546875" style="6" customWidth="1"/>
    <col min="1028" max="1029" width="5.7109375" style="6" customWidth="1"/>
    <col min="1030" max="1030" width="5.140625" style="6" customWidth="1"/>
    <col min="1031" max="1037" width="5.7109375" style="6" customWidth="1"/>
    <col min="1038" max="1038" width="6" style="6" customWidth="1"/>
    <col min="1039" max="1039" width="5.5703125" style="6" customWidth="1"/>
    <col min="1040" max="1040" width="6.7109375" style="6" customWidth="1"/>
    <col min="1041" max="1041" width="6.5703125" style="6" customWidth="1"/>
    <col min="1042" max="1045" width="5.7109375" style="6" customWidth="1"/>
    <col min="1046" max="1049" width="6.85546875" style="6" customWidth="1"/>
    <col min="1050" max="1051" width="6.7109375" style="6" customWidth="1"/>
    <col min="1052" max="1052" width="5.140625" style="6" customWidth="1"/>
    <col min="1053" max="1053" width="5.28515625" style="6" customWidth="1"/>
    <col min="1054" max="1054" width="6.85546875" style="6" customWidth="1"/>
    <col min="1055" max="1055" width="5.28515625" style="6" customWidth="1"/>
    <col min="1056" max="1056" width="6.140625" style="6" customWidth="1"/>
    <col min="1057" max="1057" width="50.28515625" style="6" customWidth="1"/>
    <col min="1058" max="1278" width="8.85546875" style="6"/>
    <col min="1279" max="1279" width="12.85546875" style="6" customWidth="1"/>
    <col min="1280" max="1280" width="23.7109375" style="6" customWidth="1"/>
    <col min="1281" max="1281" width="9.42578125" style="6" customWidth="1"/>
    <col min="1282" max="1282" width="10.7109375" style="6" customWidth="1"/>
    <col min="1283" max="1283" width="8.85546875" style="6" customWidth="1"/>
    <col min="1284" max="1285" width="5.7109375" style="6" customWidth="1"/>
    <col min="1286" max="1286" width="5.140625" style="6" customWidth="1"/>
    <col min="1287" max="1293" width="5.7109375" style="6" customWidth="1"/>
    <col min="1294" max="1294" width="6" style="6" customWidth="1"/>
    <col min="1295" max="1295" width="5.5703125" style="6" customWidth="1"/>
    <col min="1296" max="1296" width="6.7109375" style="6" customWidth="1"/>
    <col min="1297" max="1297" width="6.5703125" style="6" customWidth="1"/>
    <col min="1298" max="1301" width="5.7109375" style="6" customWidth="1"/>
    <col min="1302" max="1305" width="6.85546875" style="6" customWidth="1"/>
    <col min="1306" max="1307" width="6.7109375" style="6" customWidth="1"/>
    <col min="1308" max="1308" width="5.140625" style="6" customWidth="1"/>
    <col min="1309" max="1309" width="5.28515625" style="6" customWidth="1"/>
    <col min="1310" max="1310" width="6.85546875" style="6" customWidth="1"/>
    <col min="1311" max="1311" width="5.28515625" style="6" customWidth="1"/>
    <col min="1312" max="1312" width="6.140625" style="6" customWidth="1"/>
    <col min="1313" max="1313" width="50.28515625" style="6" customWidth="1"/>
    <col min="1314" max="1534" width="8.85546875" style="6"/>
    <col min="1535" max="1535" width="12.85546875" style="6" customWidth="1"/>
    <col min="1536" max="1536" width="23.7109375" style="6" customWidth="1"/>
    <col min="1537" max="1537" width="9.42578125" style="6" customWidth="1"/>
    <col min="1538" max="1538" width="10.7109375" style="6" customWidth="1"/>
    <col min="1539" max="1539" width="8.85546875" style="6" customWidth="1"/>
    <col min="1540" max="1541" width="5.7109375" style="6" customWidth="1"/>
    <col min="1542" max="1542" width="5.140625" style="6" customWidth="1"/>
    <col min="1543" max="1549" width="5.7109375" style="6" customWidth="1"/>
    <col min="1550" max="1550" width="6" style="6" customWidth="1"/>
    <col min="1551" max="1551" width="5.5703125" style="6" customWidth="1"/>
    <col min="1552" max="1552" width="6.7109375" style="6" customWidth="1"/>
    <col min="1553" max="1553" width="6.5703125" style="6" customWidth="1"/>
    <col min="1554" max="1557" width="5.7109375" style="6" customWidth="1"/>
    <col min="1558" max="1561" width="6.85546875" style="6" customWidth="1"/>
    <col min="1562" max="1563" width="6.7109375" style="6" customWidth="1"/>
    <col min="1564" max="1564" width="5.140625" style="6" customWidth="1"/>
    <col min="1565" max="1565" width="5.28515625" style="6" customWidth="1"/>
    <col min="1566" max="1566" width="6.85546875" style="6" customWidth="1"/>
    <col min="1567" max="1567" width="5.28515625" style="6" customWidth="1"/>
    <col min="1568" max="1568" width="6.140625" style="6" customWidth="1"/>
    <col min="1569" max="1569" width="50.28515625" style="6" customWidth="1"/>
    <col min="1570" max="1790" width="8.85546875" style="6"/>
    <col min="1791" max="1791" width="12.85546875" style="6" customWidth="1"/>
    <col min="1792" max="1792" width="23.7109375" style="6" customWidth="1"/>
    <col min="1793" max="1793" width="9.42578125" style="6" customWidth="1"/>
    <col min="1794" max="1794" width="10.7109375" style="6" customWidth="1"/>
    <col min="1795" max="1795" width="8.85546875" style="6" customWidth="1"/>
    <col min="1796" max="1797" width="5.7109375" style="6" customWidth="1"/>
    <col min="1798" max="1798" width="5.140625" style="6" customWidth="1"/>
    <col min="1799" max="1805" width="5.7109375" style="6" customWidth="1"/>
    <col min="1806" max="1806" width="6" style="6" customWidth="1"/>
    <col min="1807" max="1807" width="5.5703125" style="6" customWidth="1"/>
    <col min="1808" max="1808" width="6.7109375" style="6" customWidth="1"/>
    <col min="1809" max="1809" width="6.5703125" style="6" customWidth="1"/>
    <col min="1810" max="1813" width="5.7109375" style="6" customWidth="1"/>
    <col min="1814" max="1817" width="6.85546875" style="6" customWidth="1"/>
    <col min="1818" max="1819" width="6.7109375" style="6" customWidth="1"/>
    <col min="1820" max="1820" width="5.140625" style="6" customWidth="1"/>
    <col min="1821" max="1821" width="5.28515625" style="6" customWidth="1"/>
    <col min="1822" max="1822" width="6.85546875" style="6" customWidth="1"/>
    <col min="1823" max="1823" width="5.28515625" style="6" customWidth="1"/>
    <col min="1824" max="1824" width="6.140625" style="6" customWidth="1"/>
    <col min="1825" max="1825" width="50.28515625" style="6" customWidth="1"/>
    <col min="1826" max="2046" width="8.85546875" style="6"/>
    <col min="2047" max="2047" width="12.85546875" style="6" customWidth="1"/>
    <col min="2048" max="2048" width="23.7109375" style="6" customWidth="1"/>
    <col min="2049" max="2049" width="9.42578125" style="6" customWidth="1"/>
    <col min="2050" max="2050" width="10.7109375" style="6" customWidth="1"/>
    <col min="2051" max="2051" width="8.85546875" style="6" customWidth="1"/>
    <col min="2052" max="2053" width="5.7109375" style="6" customWidth="1"/>
    <col min="2054" max="2054" width="5.140625" style="6" customWidth="1"/>
    <col min="2055" max="2061" width="5.7109375" style="6" customWidth="1"/>
    <col min="2062" max="2062" width="6" style="6" customWidth="1"/>
    <col min="2063" max="2063" width="5.5703125" style="6" customWidth="1"/>
    <col min="2064" max="2064" width="6.7109375" style="6" customWidth="1"/>
    <col min="2065" max="2065" width="6.5703125" style="6" customWidth="1"/>
    <col min="2066" max="2069" width="5.7109375" style="6" customWidth="1"/>
    <col min="2070" max="2073" width="6.85546875" style="6" customWidth="1"/>
    <col min="2074" max="2075" width="6.7109375" style="6" customWidth="1"/>
    <col min="2076" max="2076" width="5.140625" style="6" customWidth="1"/>
    <col min="2077" max="2077" width="5.28515625" style="6" customWidth="1"/>
    <col min="2078" max="2078" width="6.85546875" style="6" customWidth="1"/>
    <col min="2079" max="2079" width="5.28515625" style="6" customWidth="1"/>
    <col min="2080" max="2080" width="6.140625" style="6" customWidth="1"/>
    <col min="2081" max="2081" width="50.28515625" style="6" customWidth="1"/>
    <col min="2082" max="2302" width="8.85546875" style="6"/>
    <col min="2303" max="2303" width="12.85546875" style="6" customWidth="1"/>
    <col min="2304" max="2304" width="23.7109375" style="6" customWidth="1"/>
    <col min="2305" max="2305" width="9.42578125" style="6" customWidth="1"/>
    <col min="2306" max="2306" width="10.7109375" style="6" customWidth="1"/>
    <col min="2307" max="2307" width="8.85546875" style="6" customWidth="1"/>
    <col min="2308" max="2309" width="5.7109375" style="6" customWidth="1"/>
    <col min="2310" max="2310" width="5.140625" style="6" customWidth="1"/>
    <col min="2311" max="2317" width="5.7109375" style="6" customWidth="1"/>
    <col min="2318" max="2318" width="6" style="6" customWidth="1"/>
    <col min="2319" max="2319" width="5.5703125" style="6" customWidth="1"/>
    <col min="2320" max="2320" width="6.7109375" style="6" customWidth="1"/>
    <col min="2321" max="2321" width="6.5703125" style="6" customWidth="1"/>
    <col min="2322" max="2325" width="5.7109375" style="6" customWidth="1"/>
    <col min="2326" max="2329" width="6.85546875" style="6" customWidth="1"/>
    <col min="2330" max="2331" width="6.7109375" style="6" customWidth="1"/>
    <col min="2332" max="2332" width="5.140625" style="6" customWidth="1"/>
    <col min="2333" max="2333" width="5.28515625" style="6" customWidth="1"/>
    <col min="2334" max="2334" width="6.85546875" style="6" customWidth="1"/>
    <col min="2335" max="2335" width="5.28515625" style="6" customWidth="1"/>
    <col min="2336" max="2336" width="6.140625" style="6" customWidth="1"/>
    <col min="2337" max="2337" width="50.28515625" style="6" customWidth="1"/>
    <col min="2338" max="2558" width="8.85546875" style="6"/>
    <col min="2559" max="2559" width="12.85546875" style="6" customWidth="1"/>
    <col min="2560" max="2560" width="23.7109375" style="6" customWidth="1"/>
    <col min="2561" max="2561" width="9.42578125" style="6" customWidth="1"/>
    <col min="2562" max="2562" width="10.7109375" style="6" customWidth="1"/>
    <col min="2563" max="2563" width="8.85546875" style="6" customWidth="1"/>
    <col min="2564" max="2565" width="5.7109375" style="6" customWidth="1"/>
    <col min="2566" max="2566" width="5.140625" style="6" customWidth="1"/>
    <col min="2567" max="2573" width="5.7109375" style="6" customWidth="1"/>
    <col min="2574" max="2574" width="6" style="6" customWidth="1"/>
    <col min="2575" max="2575" width="5.5703125" style="6" customWidth="1"/>
    <col min="2576" max="2576" width="6.7109375" style="6" customWidth="1"/>
    <col min="2577" max="2577" width="6.5703125" style="6" customWidth="1"/>
    <col min="2578" max="2581" width="5.7109375" style="6" customWidth="1"/>
    <col min="2582" max="2585" width="6.85546875" style="6" customWidth="1"/>
    <col min="2586" max="2587" width="6.7109375" style="6" customWidth="1"/>
    <col min="2588" max="2588" width="5.140625" style="6" customWidth="1"/>
    <col min="2589" max="2589" width="5.28515625" style="6" customWidth="1"/>
    <col min="2590" max="2590" width="6.85546875" style="6" customWidth="1"/>
    <col min="2591" max="2591" width="5.28515625" style="6" customWidth="1"/>
    <col min="2592" max="2592" width="6.140625" style="6" customWidth="1"/>
    <col min="2593" max="2593" width="50.28515625" style="6" customWidth="1"/>
    <col min="2594" max="2814" width="8.85546875" style="6"/>
    <col min="2815" max="2815" width="12.85546875" style="6" customWidth="1"/>
    <col min="2816" max="2816" width="23.7109375" style="6" customWidth="1"/>
    <col min="2817" max="2817" width="9.42578125" style="6" customWidth="1"/>
    <col min="2818" max="2818" width="10.7109375" style="6" customWidth="1"/>
    <col min="2819" max="2819" width="8.85546875" style="6" customWidth="1"/>
    <col min="2820" max="2821" width="5.7109375" style="6" customWidth="1"/>
    <col min="2822" max="2822" width="5.140625" style="6" customWidth="1"/>
    <col min="2823" max="2829" width="5.7109375" style="6" customWidth="1"/>
    <col min="2830" max="2830" width="6" style="6" customWidth="1"/>
    <col min="2831" max="2831" width="5.5703125" style="6" customWidth="1"/>
    <col min="2832" max="2832" width="6.7109375" style="6" customWidth="1"/>
    <col min="2833" max="2833" width="6.5703125" style="6" customWidth="1"/>
    <col min="2834" max="2837" width="5.7109375" style="6" customWidth="1"/>
    <col min="2838" max="2841" width="6.85546875" style="6" customWidth="1"/>
    <col min="2842" max="2843" width="6.7109375" style="6" customWidth="1"/>
    <col min="2844" max="2844" width="5.140625" style="6" customWidth="1"/>
    <col min="2845" max="2845" width="5.28515625" style="6" customWidth="1"/>
    <col min="2846" max="2846" width="6.85546875" style="6" customWidth="1"/>
    <col min="2847" max="2847" width="5.28515625" style="6" customWidth="1"/>
    <col min="2848" max="2848" width="6.140625" style="6" customWidth="1"/>
    <col min="2849" max="2849" width="50.28515625" style="6" customWidth="1"/>
    <col min="2850" max="3070" width="8.85546875" style="6"/>
    <col min="3071" max="3071" width="12.85546875" style="6" customWidth="1"/>
    <col min="3072" max="3072" width="23.7109375" style="6" customWidth="1"/>
    <col min="3073" max="3073" width="9.42578125" style="6" customWidth="1"/>
    <col min="3074" max="3074" width="10.7109375" style="6" customWidth="1"/>
    <col min="3075" max="3075" width="8.85546875" style="6" customWidth="1"/>
    <col min="3076" max="3077" width="5.7109375" style="6" customWidth="1"/>
    <col min="3078" max="3078" width="5.140625" style="6" customWidth="1"/>
    <col min="3079" max="3085" width="5.7109375" style="6" customWidth="1"/>
    <col min="3086" max="3086" width="6" style="6" customWidth="1"/>
    <col min="3087" max="3087" width="5.5703125" style="6" customWidth="1"/>
    <col min="3088" max="3088" width="6.7109375" style="6" customWidth="1"/>
    <col min="3089" max="3089" width="6.5703125" style="6" customWidth="1"/>
    <col min="3090" max="3093" width="5.7109375" style="6" customWidth="1"/>
    <col min="3094" max="3097" width="6.85546875" style="6" customWidth="1"/>
    <col min="3098" max="3099" width="6.7109375" style="6" customWidth="1"/>
    <col min="3100" max="3100" width="5.140625" style="6" customWidth="1"/>
    <col min="3101" max="3101" width="5.28515625" style="6" customWidth="1"/>
    <col min="3102" max="3102" width="6.85546875" style="6" customWidth="1"/>
    <col min="3103" max="3103" width="5.28515625" style="6" customWidth="1"/>
    <col min="3104" max="3104" width="6.140625" style="6" customWidth="1"/>
    <col min="3105" max="3105" width="50.28515625" style="6" customWidth="1"/>
    <col min="3106" max="3326" width="8.85546875" style="6"/>
    <col min="3327" max="3327" width="12.85546875" style="6" customWidth="1"/>
    <col min="3328" max="3328" width="23.7109375" style="6" customWidth="1"/>
    <col min="3329" max="3329" width="9.42578125" style="6" customWidth="1"/>
    <col min="3330" max="3330" width="10.7109375" style="6" customWidth="1"/>
    <col min="3331" max="3331" width="8.85546875" style="6" customWidth="1"/>
    <col min="3332" max="3333" width="5.7109375" style="6" customWidth="1"/>
    <col min="3334" max="3334" width="5.140625" style="6" customWidth="1"/>
    <col min="3335" max="3341" width="5.7109375" style="6" customWidth="1"/>
    <col min="3342" max="3342" width="6" style="6" customWidth="1"/>
    <col min="3343" max="3343" width="5.5703125" style="6" customWidth="1"/>
    <col min="3344" max="3344" width="6.7109375" style="6" customWidth="1"/>
    <col min="3345" max="3345" width="6.5703125" style="6" customWidth="1"/>
    <col min="3346" max="3349" width="5.7109375" style="6" customWidth="1"/>
    <col min="3350" max="3353" width="6.85546875" style="6" customWidth="1"/>
    <col min="3354" max="3355" width="6.7109375" style="6" customWidth="1"/>
    <col min="3356" max="3356" width="5.140625" style="6" customWidth="1"/>
    <col min="3357" max="3357" width="5.28515625" style="6" customWidth="1"/>
    <col min="3358" max="3358" width="6.85546875" style="6" customWidth="1"/>
    <col min="3359" max="3359" width="5.28515625" style="6" customWidth="1"/>
    <col min="3360" max="3360" width="6.140625" style="6" customWidth="1"/>
    <col min="3361" max="3361" width="50.28515625" style="6" customWidth="1"/>
    <col min="3362" max="3582" width="8.85546875" style="6"/>
    <col min="3583" max="3583" width="12.85546875" style="6" customWidth="1"/>
    <col min="3584" max="3584" width="23.7109375" style="6" customWidth="1"/>
    <col min="3585" max="3585" width="9.42578125" style="6" customWidth="1"/>
    <col min="3586" max="3586" width="10.7109375" style="6" customWidth="1"/>
    <col min="3587" max="3587" width="8.85546875" style="6" customWidth="1"/>
    <col min="3588" max="3589" width="5.7109375" style="6" customWidth="1"/>
    <col min="3590" max="3590" width="5.140625" style="6" customWidth="1"/>
    <col min="3591" max="3597" width="5.7109375" style="6" customWidth="1"/>
    <col min="3598" max="3598" width="6" style="6" customWidth="1"/>
    <col min="3599" max="3599" width="5.5703125" style="6" customWidth="1"/>
    <col min="3600" max="3600" width="6.7109375" style="6" customWidth="1"/>
    <col min="3601" max="3601" width="6.5703125" style="6" customWidth="1"/>
    <col min="3602" max="3605" width="5.7109375" style="6" customWidth="1"/>
    <col min="3606" max="3609" width="6.85546875" style="6" customWidth="1"/>
    <col min="3610" max="3611" width="6.7109375" style="6" customWidth="1"/>
    <col min="3612" max="3612" width="5.140625" style="6" customWidth="1"/>
    <col min="3613" max="3613" width="5.28515625" style="6" customWidth="1"/>
    <col min="3614" max="3614" width="6.85546875" style="6" customWidth="1"/>
    <col min="3615" max="3615" width="5.28515625" style="6" customWidth="1"/>
    <col min="3616" max="3616" width="6.140625" style="6" customWidth="1"/>
    <col min="3617" max="3617" width="50.28515625" style="6" customWidth="1"/>
    <col min="3618" max="3838" width="8.85546875" style="6"/>
    <col min="3839" max="3839" width="12.85546875" style="6" customWidth="1"/>
    <col min="3840" max="3840" width="23.7109375" style="6" customWidth="1"/>
    <col min="3841" max="3841" width="9.42578125" style="6" customWidth="1"/>
    <col min="3842" max="3842" width="10.7109375" style="6" customWidth="1"/>
    <col min="3843" max="3843" width="8.85546875" style="6" customWidth="1"/>
    <col min="3844" max="3845" width="5.7109375" style="6" customWidth="1"/>
    <col min="3846" max="3846" width="5.140625" style="6" customWidth="1"/>
    <col min="3847" max="3853" width="5.7109375" style="6" customWidth="1"/>
    <col min="3854" max="3854" width="6" style="6" customWidth="1"/>
    <col min="3855" max="3855" width="5.5703125" style="6" customWidth="1"/>
    <col min="3856" max="3856" width="6.7109375" style="6" customWidth="1"/>
    <col min="3857" max="3857" width="6.5703125" style="6" customWidth="1"/>
    <col min="3858" max="3861" width="5.7109375" style="6" customWidth="1"/>
    <col min="3862" max="3865" width="6.85546875" style="6" customWidth="1"/>
    <col min="3866" max="3867" width="6.7109375" style="6" customWidth="1"/>
    <col min="3868" max="3868" width="5.140625" style="6" customWidth="1"/>
    <col min="3869" max="3869" width="5.28515625" style="6" customWidth="1"/>
    <col min="3870" max="3870" width="6.85546875" style="6" customWidth="1"/>
    <col min="3871" max="3871" width="5.28515625" style="6" customWidth="1"/>
    <col min="3872" max="3872" width="6.140625" style="6" customWidth="1"/>
    <col min="3873" max="3873" width="50.28515625" style="6" customWidth="1"/>
    <col min="3874" max="4094" width="8.85546875" style="6"/>
    <col min="4095" max="4095" width="12.85546875" style="6" customWidth="1"/>
    <col min="4096" max="4096" width="23.7109375" style="6" customWidth="1"/>
    <col min="4097" max="4097" width="9.42578125" style="6" customWidth="1"/>
    <col min="4098" max="4098" width="10.7109375" style="6" customWidth="1"/>
    <col min="4099" max="4099" width="8.85546875" style="6" customWidth="1"/>
    <col min="4100" max="4101" width="5.7109375" style="6" customWidth="1"/>
    <col min="4102" max="4102" width="5.140625" style="6" customWidth="1"/>
    <col min="4103" max="4109" width="5.7109375" style="6" customWidth="1"/>
    <col min="4110" max="4110" width="6" style="6" customWidth="1"/>
    <col min="4111" max="4111" width="5.5703125" style="6" customWidth="1"/>
    <col min="4112" max="4112" width="6.7109375" style="6" customWidth="1"/>
    <col min="4113" max="4113" width="6.5703125" style="6" customWidth="1"/>
    <col min="4114" max="4117" width="5.7109375" style="6" customWidth="1"/>
    <col min="4118" max="4121" width="6.85546875" style="6" customWidth="1"/>
    <col min="4122" max="4123" width="6.7109375" style="6" customWidth="1"/>
    <col min="4124" max="4124" width="5.140625" style="6" customWidth="1"/>
    <col min="4125" max="4125" width="5.28515625" style="6" customWidth="1"/>
    <col min="4126" max="4126" width="6.85546875" style="6" customWidth="1"/>
    <col min="4127" max="4127" width="5.28515625" style="6" customWidth="1"/>
    <col min="4128" max="4128" width="6.140625" style="6" customWidth="1"/>
    <col min="4129" max="4129" width="50.28515625" style="6" customWidth="1"/>
    <col min="4130" max="4350" width="8.85546875" style="6"/>
    <col min="4351" max="4351" width="12.85546875" style="6" customWidth="1"/>
    <col min="4352" max="4352" width="23.7109375" style="6" customWidth="1"/>
    <col min="4353" max="4353" width="9.42578125" style="6" customWidth="1"/>
    <col min="4354" max="4354" width="10.7109375" style="6" customWidth="1"/>
    <col min="4355" max="4355" width="8.85546875" style="6" customWidth="1"/>
    <col min="4356" max="4357" width="5.7109375" style="6" customWidth="1"/>
    <col min="4358" max="4358" width="5.140625" style="6" customWidth="1"/>
    <col min="4359" max="4365" width="5.7109375" style="6" customWidth="1"/>
    <col min="4366" max="4366" width="6" style="6" customWidth="1"/>
    <col min="4367" max="4367" width="5.5703125" style="6" customWidth="1"/>
    <col min="4368" max="4368" width="6.7109375" style="6" customWidth="1"/>
    <col min="4369" max="4369" width="6.5703125" style="6" customWidth="1"/>
    <col min="4370" max="4373" width="5.7109375" style="6" customWidth="1"/>
    <col min="4374" max="4377" width="6.85546875" style="6" customWidth="1"/>
    <col min="4378" max="4379" width="6.7109375" style="6" customWidth="1"/>
    <col min="4380" max="4380" width="5.140625" style="6" customWidth="1"/>
    <col min="4381" max="4381" width="5.28515625" style="6" customWidth="1"/>
    <col min="4382" max="4382" width="6.85546875" style="6" customWidth="1"/>
    <col min="4383" max="4383" width="5.28515625" style="6" customWidth="1"/>
    <col min="4384" max="4384" width="6.140625" style="6" customWidth="1"/>
    <col min="4385" max="4385" width="50.28515625" style="6" customWidth="1"/>
    <col min="4386" max="4606" width="8.85546875" style="6"/>
    <col min="4607" max="4607" width="12.85546875" style="6" customWidth="1"/>
    <col min="4608" max="4608" width="23.7109375" style="6" customWidth="1"/>
    <col min="4609" max="4609" width="9.42578125" style="6" customWidth="1"/>
    <col min="4610" max="4610" width="10.7109375" style="6" customWidth="1"/>
    <col min="4611" max="4611" width="8.85546875" style="6" customWidth="1"/>
    <col min="4612" max="4613" width="5.7109375" style="6" customWidth="1"/>
    <col min="4614" max="4614" width="5.140625" style="6" customWidth="1"/>
    <col min="4615" max="4621" width="5.7109375" style="6" customWidth="1"/>
    <col min="4622" max="4622" width="6" style="6" customWidth="1"/>
    <col min="4623" max="4623" width="5.5703125" style="6" customWidth="1"/>
    <col min="4624" max="4624" width="6.7109375" style="6" customWidth="1"/>
    <col min="4625" max="4625" width="6.5703125" style="6" customWidth="1"/>
    <col min="4626" max="4629" width="5.7109375" style="6" customWidth="1"/>
    <col min="4630" max="4633" width="6.85546875" style="6" customWidth="1"/>
    <col min="4634" max="4635" width="6.7109375" style="6" customWidth="1"/>
    <col min="4636" max="4636" width="5.140625" style="6" customWidth="1"/>
    <col min="4637" max="4637" width="5.28515625" style="6" customWidth="1"/>
    <col min="4638" max="4638" width="6.85546875" style="6" customWidth="1"/>
    <col min="4639" max="4639" width="5.28515625" style="6" customWidth="1"/>
    <col min="4640" max="4640" width="6.140625" style="6" customWidth="1"/>
    <col min="4641" max="4641" width="50.28515625" style="6" customWidth="1"/>
    <col min="4642" max="4862" width="8.85546875" style="6"/>
    <col min="4863" max="4863" width="12.85546875" style="6" customWidth="1"/>
    <col min="4864" max="4864" width="23.7109375" style="6" customWidth="1"/>
    <col min="4865" max="4865" width="9.42578125" style="6" customWidth="1"/>
    <col min="4866" max="4866" width="10.7109375" style="6" customWidth="1"/>
    <col min="4867" max="4867" width="8.85546875" style="6" customWidth="1"/>
    <col min="4868" max="4869" width="5.7109375" style="6" customWidth="1"/>
    <col min="4870" max="4870" width="5.140625" style="6" customWidth="1"/>
    <col min="4871" max="4877" width="5.7109375" style="6" customWidth="1"/>
    <col min="4878" max="4878" width="6" style="6" customWidth="1"/>
    <col min="4879" max="4879" width="5.5703125" style="6" customWidth="1"/>
    <col min="4880" max="4880" width="6.7109375" style="6" customWidth="1"/>
    <col min="4881" max="4881" width="6.5703125" style="6" customWidth="1"/>
    <col min="4882" max="4885" width="5.7109375" style="6" customWidth="1"/>
    <col min="4886" max="4889" width="6.85546875" style="6" customWidth="1"/>
    <col min="4890" max="4891" width="6.7109375" style="6" customWidth="1"/>
    <col min="4892" max="4892" width="5.140625" style="6" customWidth="1"/>
    <col min="4893" max="4893" width="5.28515625" style="6" customWidth="1"/>
    <col min="4894" max="4894" width="6.85546875" style="6" customWidth="1"/>
    <col min="4895" max="4895" width="5.28515625" style="6" customWidth="1"/>
    <col min="4896" max="4896" width="6.140625" style="6" customWidth="1"/>
    <col min="4897" max="4897" width="50.28515625" style="6" customWidth="1"/>
    <col min="4898" max="5118" width="8.85546875" style="6"/>
    <col min="5119" max="5119" width="12.85546875" style="6" customWidth="1"/>
    <col min="5120" max="5120" width="23.7109375" style="6" customWidth="1"/>
    <col min="5121" max="5121" width="9.42578125" style="6" customWidth="1"/>
    <col min="5122" max="5122" width="10.7109375" style="6" customWidth="1"/>
    <col min="5123" max="5123" width="8.85546875" style="6" customWidth="1"/>
    <col min="5124" max="5125" width="5.7109375" style="6" customWidth="1"/>
    <col min="5126" max="5126" width="5.140625" style="6" customWidth="1"/>
    <col min="5127" max="5133" width="5.7109375" style="6" customWidth="1"/>
    <col min="5134" max="5134" width="6" style="6" customWidth="1"/>
    <col min="5135" max="5135" width="5.5703125" style="6" customWidth="1"/>
    <col min="5136" max="5136" width="6.7109375" style="6" customWidth="1"/>
    <col min="5137" max="5137" width="6.5703125" style="6" customWidth="1"/>
    <col min="5138" max="5141" width="5.7109375" style="6" customWidth="1"/>
    <col min="5142" max="5145" width="6.85546875" style="6" customWidth="1"/>
    <col min="5146" max="5147" width="6.7109375" style="6" customWidth="1"/>
    <col min="5148" max="5148" width="5.140625" style="6" customWidth="1"/>
    <col min="5149" max="5149" width="5.28515625" style="6" customWidth="1"/>
    <col min="5150" max="5150" width="6.85546875" style="6" customWidth="1"/>
    <col min="5151" max="5151" width="5.28515625" style="6" customWidth="1"/>
    <col min="5152" max="5152" width="6.140625" style="6" customWidth="1"/>
    <col min="5153" max="5153" width="50.28515625" style="6" customWidth="1"/>
    <col min="5154" max="5374" width="8.85546875" style="6"/>
    <col min="5375" max="5375" width="12.85546875" style="6" customWidth="1"/>
    <col min="5376" max="5376" width="23.7109375" style="6" customWidth="1"/>
    <col min="5377" max="5377" width="9.42578125" style="6" customWidth="1"/>
    <col min="5378" max="5378" width="10.7109375" style="6" customWidth="1"/>
    <col min="5379" max="5379" width="8.85546875" style="6" customWidth="1"/>
    <col min="5380" max="5381" width="5.7109375" style="6" customWidth="1"/>
    <col min="5382" max="5382" width="5.140625" style="6" customWidth="1"/>
    <col min="5383" max="5389" width="5.7109375" style="6" customWidth="1"/>
    <col min="5390" max="5390" width="6" style="6" customWidth="1"/>
    <col min="5391" max="5391" width="5.5703125" style="6" customWidth="1"/>
    <col min="5392" max="5392" width="6.7109375" style="6" customWidth="1"/>
    <col min="5393" max="5393" width="6.5703125" style="6" customWidth="1"/>
    <col min="5394" max="5397" width="5.7109375" style="6" customWidth="1"/>
    <col min="5398" max="5401" width="6.85546875" style="6" customWidth="1"/>
    <col min="5402" max="5403" width="6.7109375" style="6" customWidth="1"/>
    <col min="5404" max="5404" width="5.140625" style="6" customWidth="1"/>
    <col min="5405" max="5405" width="5.28515625" style="6" customWidth="1"/>
    <col min="5406" max="5406" width="6.85546875" style="6" customWidth="1"/>
    <col min="5407" max="5407" width="5.28515625" style="6" customWidth="1"/>
    <col min="5408" max="5408" width="6.140625" style="6" customWidth="1"/>
    <col min="5409" max="5409" width="50.28515625" style="6" customWidth="1"/>
    <col min="5410" max="5630" width="8.85546875" style="6"/>
    <col min="5631" max="5631" width="12.85546875" style="6" customWidth="1"/>
    <col min="5632" max="5632" width="23.7109375" style="6" customWidth="1"/>
    <col min="5633" max="5633" width="9.42578125" style="6" customWidth="1"/>
    <col min="5634" max="5634" width="10.7109375" style="6" customWidth="1"/>
    <col min="5635" max="5635" width="8.85546875" style="6" customWidth="1"/>
    <col min="5636" max="5637" width="5.7109375" style="6" customWidth="1"/>
    <col min="5638" max="5638" width="5.140625" style="6" customWidth="1"/>
    <col min="5639" max="5645" width="5.7109375" style="6" customWidth="1"/>
    <col min="5646" max="5646" width="6" style="6" customWidth="1"/>
    <col min="5647" max="5647" width="5.5703125" style="6" customWidth="1"/>
    <col min="5648" max="5648" width="6.7109375" style="6" customWidth="1"/>
    <col min="5649" max="5649" width="6.5703125" style="6" customWidth="1"/>
    <col min="5650" max="5653" width="5.7109375" style="6" customWidth="1"/>
    <col min="5654" max="5657" width="6.85546875" style="6" customWidth="1"/>
    <col min="5658" max="5659" width="6.7109375" style="6" customWidth="1"/>
    <col min="5660" max="5660" width="5.140625" style="6" customWidth="1"/>
    <col min="5661" max="5661" width="5.28515625" style="6" customWidth="1"/>
    <col min="5662" max="5662" width="6.85546875" style="6" customWidth="1"/>
    <col min="5663" max="5663" width="5.28515625" style="6" customWidth="1"/>
    <col min="5664" max="5664" width="6.140625" style="6" customWidth="1"/>
    <col min="5665" max="5665" width="50.28515625" style="6" customWidth="1"/>
    <col min="5666" max="5886" width="8.85546875" style="6"/>
    <col min="5887" max="5887" width="12.85546875" style="6" customWidth="1"/>
    <col min="5888" max="5888" width="23.7109375" style="6" customWidth="1"/>
    <col min="5889" max="5889" width="9.42578125" style="6" customWidth="1"/>
    <col min="5890" max="5890" width="10.7109375" style="6" customWidth="1"/>
    <col min="5891" max="5891" width="8.85546875" style="6" customWidth="1"/>
    <col min="5892" max="5893" width="5.7109375" style="6" customWidth="1"/>
    <col min="5894" max="5894" width="5.140625" style="6" customWidth="1"/>
    <col min="5895" max="5901" width="5.7109375" style="6" customWidth="1"/>
    <col min="5902" max="5902" width="6" style="6" customWidth="1"/>
    <col min="5903" max="5903" width="5.5703125" style="6" customWidth="1"/>
    <col min="5904" max="5904" width="6.7109375" style="6" customWidth="1"/>
    <col min="5905" max="5905" width="6.5703125" style="6" customWidth="1"/>
    <col min="5906" max="5909" width="5.7109375" style="6" customWidth="1"/>
    <col min="5910" max="5913" width="6.85546875" style="6" customWidth="1"/>
    <col min="5914" max="5915" width="6.7109375" style="6" customWidth="1"/>
    <col min="5916" max="5916" width="5.140625" style="6" customWidth="1"/>
    <col min="5917" max="5917" width="5.28515625" style="6" customWidth="1"/>
    <col min="5918" max="5918" width="6.85546875" style="6" customWidth="1"/>
    <col min="5919" max="5919" width="5.28515625" style="6" customWidth="1"/>
    <col min="5920" max="5920" width="6.140625" style="6" customWidth="1"/>
    <col min="5921" max="5921" width="50.28515625" style="6" customWidth="1"/>
    <col min="5922" max="6142" width="8.85546875" style="6"/>
    <col min="6143" max="6143" width="12.85546875" style="6" customWidth="1"/>
    <col min="6144" max="6144" width="23.7109375" style="6" customWidth="1"/>
    <col min="6145" max="6145" width="9.42578125" style="6" customWidth="1"/>
    <col min="6146" max="6146" width="10.7109375" style="6" customWidth="1"/>
    <col min="6147" max="6147" width="8.85546875" style="6" customWidth="1"/>
    <col min="6148" max="6149" width="5.7109375" style="6" customWidth="1"/>
    <col min="6150" max="6150" width="5.140625" style="6" customWidth="1"/>
    <col min="6151" max="6157" width="5.7109375" style="6" customWidth="1"/>
    <col min="6158" max="6158" width="6" style="6" customWidth="1"/>
    <col min="6159" max="6159" width="5.5703125" style="6" customWidth="1"/>
    <col min="6160" max="6160" width="6.7109375" style="6" customWidth="1"/>
    <col min="6161" max="6161" width="6.5703125" style="6" customWidth="1"/>
    <col min="6162" max="6165" width="5.7109375" style="6" customWidth="1"/>
    <col min="6166" max="6169" width="6.85546875" style="6" customWidth="1"/>
    <col min="6170" max="6171" width="6.7109375" style="6" customWidth="1"/>
    <col min="6172" max="6172" width="5.140625" style="6" customWidth="1"/>
    <col min="6173" max="6173" width="5.28515625" style="6" customWidth="1"/>
    <col min="6174" max="6174" width="6.85546875" style="6" customWidth="1"/>
    <col min="6175" max="6175" width="5.28515625" style="6" customWidth="1"/>
    <col min="6176" max="6176" width="6.140625" style="6" customWidth="1"/>
    <col min="6177" max="6177" width="50.28515625" style="6" customWidth="1"/>
    <col min="6178" max="6398" width="8.85546875" style="6"/>
    <col min="6399" max="6399" width="12.85546875" style="6" customWidth="1"/>
    <col min="6400" max="6400" width="23.7109375" style="6" customWidth="1"/>
    <col min="6401" max="6401" width="9.42578125" style="6" customWidth="1"/>
    <col min="6402" max="6402" width="10.7109375" style="6" customWidth="1"/>
    <col min="6403" max="6403" width="8.85546875" style="6" customWidth="1"/>
    <col min="6404" max="6405" width="5.7109375" style="6" customWidth="1"/>
    <col min="6406" max="6406" width="5.140625" style="6" customWidth="1"/>
    <col min="6407" max="6413" width="5.7109375" style="6" customWidth="1"/>
    <col min="6414" max="6414" width="6" style="6" customWidth="1"/>
    <col min="6415" max="6415" width="5.5703125" style="6" customWidth="1"/>
    <col min="6416" max="6416" width="6.7109375" style="6" customWidth="1"/>
    <col min="6417" max="6417" width="6.5703125" style="6" customWidth="1"/>
    <col min="6418" max="6421" width="5.7109375" style="6" customWidth="1"/>
    <col min="6422" max="6425" width="6.85546875" style="6" customWidth="1"/>
    <col min="6426" max="6427" width="6.7109375" style="6" customWidth="1"/>
    <col min="6428" max="6428" width="5.140625" style="6" customWidth="1"/>
    <col min="6429" max="6429" width="5.28515625" style="6" customWidth="1"/>
    <col min="6430" max="6430" width="6.85546875" style="6" customWidth="1"/>
    <col min="6431" max="6431" width="5.28515625" style="6" customWidth="1"/>
    <col min="6432" max="6432" width="6.140625" style="6" customWidth="1"/>
    <col min="6433" max="6433" width="50.28515625" style="6" customWidth="1"/>
    <col min="6434" max="6654" width="8.85546875" style="6"/>
    <col min="6655" max="6655" width="12.85546875" style="6" customWidth="1"/>
    <col min="6656" max="6656" width="23.7109375" style="6" customWidth="1"/>
    <col min="6657" max="6657" width="9.42578125" style="6" customWidth="1"/>
    <col min="6658" max="6658" width="10.7109375" style="6" customWidth="1"/>
    <col min="6659" max="6659" width="8.85546875" style="6" customWidth="1"/>
    <col min="6660" max="6661" width="5.7109375" style="6" customWidth="1"/>
    <col min="6662" max="6662" width="5.140625" style="6" customWidth="1"/>
    <col min="6663" max="6669" width="5.7109375" style="6" customWidth="1"/>
    <col min="6670" max="6670" width="6" style="6" customWidth="1"/>
    <col min="6671" max="6671" width="5.5703125" style="6" customWidth="1"/>
    <col min="6672" max="6672" width="6.7109375" style="6" customWidth="1"/>
    <col min="6673" max="6673" width="6.5703125" style="6" customWidth="1"/>
    <col min="6674" max="6677" width="5.7109375" style="6" customWidth="1"/>
    <col min="6678" max="6681" width="6.85546875" style="6" customWidth="1"/>
    <col min="6682" max="6683" width="6.7109375" style="6" customWidth="1"/>
    <col min="6684" max="6684" width="5.140625" style="6" customWidth="1"/>
    <col min="6685" max="6685" width="5.28515625" style="6" customWidth="1"/>
    <col min="6686" max="6686" width="6.85546875" style="6" customWidth="1"/>
    <col min="6687" max="6687" width="5.28515625" style="6" customWidth="1"/>
    <col min="6688" max="6688" width="6.140625" style="6" customWidth="1"/>
    <col min="6689" max="6689" width="50.28515625" style="6" customWidth="1"/>
    <col min="6690" max="6910" width="8.85546875" style="6"/>
    <col min="6911" max="6911" width="12.85546875" style="6" customWidth="1"/>
    <col min="6912" max="6912" width="23.7109375" style="6" customWidth="1"/>
    <col min="6913" max="6913" width="9.42578125" style="6" customWidth="1"/>
    <col min="6914" max="6914" width="10.7109375" style="6" customWidth="1"/>
    <col min="6915" max="6915" width="8.85546875" style="6" customWidth="1"/>
    <col min="6916" max="6917" width="5.7109375" style="6" customWidth="1"/>
    <col min="6918" max="6918" width="5.140625" style="6" customWidth="1"/>
    <col min="6919" max="6925" width="5.7109375" style="6" customWidth="1"/>
    <col min="6926" max="6926" width="6" style="6" customWidth="1"/>
    <col min="6927" max="6927" width="5.5703125" style="6" customWidth="1"/>
    <col min="6928" max="6928" width="6.7109375" style="6" customWidth="1"/>
    <col min="6929" max="6929" width="6.5703125" style="6" customWidth="1"/>
    <col min="6930" max="6933" width="5.7109375" style="6" customWidth="1"/>
    <col min="6934" max="6937" width="6.85546875" style="6" customWidth="1"/>
    <col min="6938" max="6939" width="6.7109375" style="6" customWidth="1"/>
    <col min="6940" max="6940" width="5.140625" style="6" customWidth="1"/>
    <col min="6941" max="6941" width="5.28515625" style="6" customWidth="1"/>
    <col min="6942" max="6942" width="6.85546875" style="6" customWidth="1"/>
    <col min="6943" max="6943" width="5.28515625" style="6" customWidth="1"/>
    <col min="6944" max="6944" width="6.140625" style="6" customWidth="1"/>
    <col min="6945" max="6945" width="50.28515625" style="6" customWidth="1"/>
    <col min="6946" max="7166" width="8.85546875" style="6"/>
    <col min="7167" max="7167" width="12.85546875" style="6" customWidth="1"/>
    <col min="7168" max="7168" width="23.7109375" style="6" customWidth="1"/>
    <col min="7169" max="7169" width="9.42578125" style="6" customWidth="1"/>
    <col min="7170" max="7170" width="10.7109375" style="6" customWidth="1"/>
    <col min="7171" max="7171" width="8.85546875" style="6" customWidth="1"/>
    <col min="7172" max="7173" width="5.7109375" style="6" customWidth="1"/>
    <col min="7174" max="7174" width="5.140625" style="6" customWidth="1"/>
    <col min="7175" max="7181" width="5.7109375" style="6" customWidth="1"/>
    <col min="7182" max="7182" width="6" style="6" customWidth="1"/>
    <col min="7183" max="7183" width="5.5703125" style="6" customWidth="1"/>
    <col min="7184" max="7184" width="6.7109375" style="6" customWidth="1"/>
    <col min="7185" max="7185" width="6.5703125" style="6" customWidth="1"/>
    <col min="7186" max="7189" width="5.7109375" style="6" customWidth="1"/>
    <col min="7190" max="7193" width="6.85546875" style="6" customWidth="1"/>
    <col min="7194" max="7195" width="6.7109375" style="6" customWidth="1"/>
    <col min="7196" max="7196" width="5.140625" style="6" customWidth="1"/>
    <col min="7197" max="7197" width="5.28515625" style="6" customWidth="1"/>
    <col min="7198" max="7198" width="6.85546875" style="6" customWidth="1"/>
    <col min="7199" max="7199" width="5.28515625" style="6" customWidth="1"/>
    <col min="7200" max="7200" width="6.140625" style="6" customWidth="1"/>
    <col min="7201" max="7201" width="50.28515625" style="6" customWidth="1"/>
    <col min="7202" max="7422" width="8.85546875" style="6"/>
    <col min="7423" max="7423" width="12.85546875" style="6" customWidth="1"/>
    <col min="7424" max="7424" width="23.7109375" style="6" customWidth="1"/>
    <col min="7425" max="7425" width="9.42578125" style="6" customWidth="1"/>
    <col min="7426" max="7426" width="10.7109375" style="6" customWidth="1"/>
    <col min="7427" max="7427" width="8.85546875" style="6" customWidth="1"/>
    <col min="7428" max="7429" width="5.7109375" style="6" customWidth="1"/>
    <col min="7430" max="7430" width="5.140625" style="6" customWidth="1"/>
    <col min="7431" max="7437" width="5.7109375" style="6" customWidth="1"/>
    <col min="7438" max="7438" width="6" style="6" customWidth="1"/>
    <col min="7439" max="7439" width="5.5703125" style="6" customWidth="1"/>
    <col min="7440" max="7440" width="6.7109375" style="6" customWidth="1"/>
    <col min="7441" max="7441" width="6.5703125" style="6" customWidth="1"/>
    <col min="7442" max="7445" width="5.7109375" style="6" customWidth="1"/>
    <col min="7446" max="7449" width="6.85546875" style="6" customWidth="1"/>
    <col min="7450" max="7451" width="6.7109375" style="6" customWidth="1"/>
    <col min="7452" max="7452" width="5.140625" style="6" customWidth="1"/>
    <col min="7453" max="7453" width="5.28515625" style="6" customWidth="1"/>
    <col min="7454" max="7454" width="6.85546875" style="6" customWidth="1"/>
    <col min="7455" max="7455" width="5.28515625" style="6" customWidth="1"/>
    <col min="7456" max="7456" width="6.140625" style="6" customWidth="1"/>
    <col min="7457" max="7457" width="50.28515625" style="6" customWidth="1"/>
    <col min="7458" max="7678" width="8.85546875" style="6"/>
    <col min="7679" max="7679" width="12.85546875" style="6" customWidth="1"/>
    <col min="7680" max="7680" width="23.7109375" style="6" customWidth="1"/>
    <col min="7681" max="7681" width="9.42578125" style="6" customWidth="1"/>
    <col min="7682" max="7682" width="10.7109375" style="6" customWidth="1"/>
    <col min="7683" max="7683" width="8.85546875" style="6" customWidth="1"/>
    <col min="7684" max="7685" width="5.7109375" style="6" customWidth="1"/>
    <col min="7686" max="7686" width="5.140625" style="6" customWidth="1"/>
    <col min="7687" max="7693" width="5.7109375" style="6" customWidth="1"/>
    <col min="7694" max="7694" width="6" style="6" customWidth="1"/>
    <col min="7695" max="7695" width="5.5703125" style="6" customWidth="1"/>
    <col min="7696" max="7696" width="6.7109375" style="6" customWidth="1"/>
    <col min="7697" max="7697" width="6.5703125" style="6" customWidth="1"/>
    <col min="7698" max="7701" width="5.7109375" style="6" customWidth="1"/>
    <col min="7702" max="7705" width="6.85546875" style="6" customWidth="1"/>
    <col min="7706" max="7707" width="6.7109375" style="6" customWidth="1"/>
    <col min="7708" max="7708" width="5.140625" style="6" customWidth="1"/>
    <col min="7709" max="7709" width="5.28515625" style="6" customWidth="1"/>
    <col min="7710" max="7710" width="6.85546875" style="6" customWidth="1"/>
    <col min="7711" max="7711" width="5.28515625" style="6" customWidth="1"/>
    <col min="7712" max="7712" width="6.140625" style="6" customWidth="1"/>
    <col min="7713" max="7713" width="50.28515625" style="6" customWidth="1"/>
    <col min="7714" max="7934" width="8.85546875" style="6"/>
    <col min="7935" max="7935" width="12.85546875" style="6" customWidth="1"/>
    <col min="7936" max="7936" width="23.7109375" style="6" customWidth="1"/>
    <col min="7937" max="7937" width="9.42578125" style="6" customWidth="1"/>
    <col min="7938" max="7938" width="10.7109375" style="6" customWidth="1"/>
    <col min="7939" max="7939" width="8.85546875" style="6" customWidth="1"/>
    <col min="7940" max="7941" width="5.7109375" style="6" customWidth="1"/>
    <col min="7942" max="7942" width="5.140625" style="6" customWidth="1"/>
    <col min="7943" max="7949" width="5.7109375" style="6" customWidth="1"/>
    <col min="7950" max="7950" width="6" style="6" customWidth="1"/>
    <col min="7951" max="7951" width="5.5703125" style="6" customWidth="1"/>
    <col min="7952" max="7952" width="6.7109375" style="6" customWidth="1"/>
    <col min="7953" max="7953" width="6.5703125" style="6" customWidth="1"/>
    <col min="7954" max="7957" width="5.7109375" style="6" customWidth="1"/>
    <col min="7958" max="7961" width="6.85546875" style="6" customWidth="1"/>
    <col min="7962" max="7963" width="6.7109375" style="6" customWidth="1"/>
    <col min="7964" max="7964" width="5.140625" style="6" customWidth="1"/>
    <col min="7965" max="7965" width="5.28515625" style="6" customWidth="1"/>
    <col min="7966" max="7966" width="6.85546875" style="6" customWidth="1"/>
    <col min="7967" max="7967" width="5.28515625" style="6" customWidth="1"/>
    <col min="7968" max="7968" width="6.140625" style="6" customWidth="1"/>
    <col min="7969" max="7969" width="50.28515625" style="6" customWidth="1"/>
    <col min="7970" max="8190" width="8.85546875" style="6"/>
    <col min="8191" max="8191" width="12.85546875" style="6" customWidth="1"/>
    <col min="8192" max="8192" width="23.7109375" style="6" customWidth="1"/>
    <col min="8193" max="8193" width="9.42578125" style="6" customWidth="1"/>
    <col min="8194" max="8194" width="10.7109375" style="6" customWidth="1"/>
    <col min="8195" max="8195" width="8.85546875" style="6" customWidth="1"/>
    <col min="8196" max="8197" width="5.7109375" style="6" customWidth="1"/>
    <col min="8198" max="8198" width="5.140625" style="6" customWidth="1"/>
    <col min="8199" max="8205" width="5.7109375" style="6" customWidth="1"/>
    <col min="8206" max="8206" width="6" style="6" customWidth="1"/>
    <col min="8207" max="8207" width="5.5703125" style="6" customWidth="1"/>
    <col min="8208" max="8208" width="6.7109375" style="6" customWidth="1"/>
    <col min="8209" max="8209" width="6.5703125" style="6" customWidth="1"/>
    <col min="8210" max="8213" width="5.7109375" style="6" customWidth="1"/>
    <col min="8214" max="8217" width="6.85546875" style="6" customWidth="1"/>
    <col min="8218" max="8219" width="6.7109375" style="6" customWidth="1"/>
    <col min="8220" max="8220" width="5.140625" style="6" customWidth="1"/>
    <col min="8221" max="8221" width="5.28515625" style="6" customWidth="1"/>
    <col min="8222" max="8222" width="6.85546875" style="6" customWidth="1"/>
    <col min="8223" max="8223" width="5.28515625" style="6" customWidth="1"/>
    <col min="8224" max="8224" width="6.140625" style="6" customWidth="1"/>
    <col min="8225" max="8225" width="50.28515625" style="6" customWidth="1"/>
    <col min="8226" max="8446" width="8.85546875" style="6"/>
    <col min="8447" max="8447" width="12.85546875" style="6" customWidth="1"/>
    <col min="8448" max="8448" width="23.7109375" style="6" customWidth="1"/>
    <col min="8449" max="8449" width="9.42578125" style="6" customWidth="1"/>
    <col min="8450" max="8450" width="10.7109375" style="6" customWidth="1"/>
    <col min="8451" max="8451" width="8.85546875" style="6" customWidth="1"/>
    <col min="8452" max="8453" width="5.7109375" style="6" customWidth="1"/>
    <col min="8454" max="8454" width="5.140625" style="6" customWidth="1"/>
    <col min="8455" max="8461" width="5.7109375" style="6" customWidth="1"/>
    <col min="8462" max="8462" width="6" style="6" customWidth="1"/>
    <col min="8463" max="8463" width="5.5703125" style="6" customWidth="1"/>
    <col min="8464" max="8464" width="6.7109375" style="6" customWidth="1"/>
    <col min="8465" max="8465" width="6.5703125" style="6" customWidth="1"/>
    <col min="8466" max="8469" width="5.7109375" style="6" customWidth="1"/>
    <col min="8470" max="8473" width="6.85546875" style="6" customWidth="1"/>
    <col min="8474" max="8475" width="6.7109375" style="6" customWidth="1"/>
    <col min="8476" max="8476" width="5.140625" style="6" customWidth="1"/>
    <col min="8477" max="8477" width="5.28515625" style="6" customWidth="1"/>
    <col min="8478" max="8478" width="6.85546875" style="6" customWidth="1"/>
    <col min="8479" max="8479" width="5.28515625" style="6" customWidth="1"/>
    <col min="8480" max="8480" width="6.140625" style="6" customWidth="1"/>
    <col min="8481" max="8481" width="50.28515625" style="6" customWidth="1"/>
    <col min="8482" max="8702" width="8.85546875" style="6"/>
    <col min="8703" max="8703" width="12.85546875" style="6" customWidth="1"/>
    <col min="8704" max="8704" width="23.7109375" style="6" customWidth="1"/>
    <col min="8705" max="8705" width="9.42578125" style="6" customWidth="1"/>
    <col min="8706" max="8706" width="10.7109375" style="6" customWidth="1"/>
    <col min="8707" max="8707" width="8.85546875" style="6" customWidth="1"/>
    <col min="8708" max="8709" width="5.7109375" style="6" customWidth="1"/>
    <col min="8710" max="8710" width="5.140625" style="6" customWidth="1"/>
    <col min="8711" max="8717" width="5.7109375" style="6" customWidth="1"/>
    <col min="8718" max="8718" width="6" style="6" customWidth="1"/>
    <col min="8719" max="8719" width="5.5703125" style="6" customWidth="1"/>
    <col min="8720" max="8720" width="6.7109375" style="6" customWidth="1"/>
    <col min="8721" max="8721" width="6.5703125" style="6" customWidth="1"/>
    <col min="8722" max="8725" width="5.7109375" style="6" customWidth="1"/>
    <col min="8726" max="8729" width="6.85546875" style="6" customWidth="1"/>
    <col min="8730" max="8731" width="6.7109375" style="6" customWidth="1"/>
    <col min="8732" max="8732" width="5.140625" style="6" customWidth="1"/>
    <col min="8733" max="8733" width="5.28515625" style="6" customWidth="1"/>
    <col min="8734" max="8734" width="6.85546875" style="6" customWidth="1"/>
    <col min="8735" max="8735" width="5.28515625" style="6" customWidth="1"/>
    <col min="8736" max="8736" width="6.140625" style="6" customWidth="1"/>
    <col min="8737" max="8737" width="50.28515625" style="6" customWidth="1"/>
    <col min="8738" max="8958" width="8.85546875" style="6"/>
    <col min="8959" max="8959" width="12.85546875" style="6" customWidth="1"/>
    <col min="8960" max="8960" width="23.7109375" style="6" customWidth="1"/>
    <col min="8961" max="8961" width="9.42578125" style="6" customWidth="1"/>
    <col min="8962" max="8962" width="10.7109375" style="6" customWidth="1"/>
    <col min="8963" max="8963" width="8.85546875" style="6" customWidth="1"/>
    <col min="8964" max="8965" width="5.7109375" style="6" customWidth="1"/>
    <col min="8966" max="8966" width="5.140625" style="6" customWidth="1"/>
    <col min="8967" max="8973" width="5.7109375" style="6" customWidth="1"/>
    <col min="8974" max="8974" width="6" style="6" customWidth="1"/>
    <col min="8975" max="8975" width="5.5703125" style="6" customWidth="1"/>
    <col min="8976" max="8976" width="6.7109375" style="6" customWidth="1"/>
    <col min="8977" max="8977" width="6.5703125" style="6" customWidth="1"/>
    <col min="8978" max="8981" width="5.7109375" style="6" customWidth="1"/>
    <col min="8982" max="8985" width="6.85546875" style="6" customWidth="1"/>
    <col min="8986" max="8987" width="6.7109375" style="6" customWidth="1"/>
    <col min="8988" max="8988" width="5.140625" style="6" customWidth="1"/>
    <col min="8989" max="8989" width="5.28515625" style="6" customWidth="1"/>
    <col min="8990" max="8990" width="6.85546875" style="6" customWidth="1"/>
    <col min="8991" max="8991" width="5.28515625" style="6" customWidth="1"/>
    <col min="8992" max="8992" width="6.140625" style="6" customWidth="1"/>
    <col min="8993" max="8993" width="50.28515625" style="6" customWidth="1"/>
    <col min="8994" max="9214" width="8.85546875" style="6"/>
    <col min="9215" max="9215" width="12.85546875" style="6" customWidth="1"/>
    <col min="9216" max="9216" width="23.7109375" style="6" customWidth="1"/>
    <col min="9217" max="9217" width="9.42578125" style="6" customWidth="1"/>
    <col min="9218" max="9218" width="10.7109375" style="6" customWidth="1"/>
    <col min="9219" max="9219" width="8.85546875" style="6" customWidth="1"/>
    <col min="9220" max="9221" width="5.7109375" style="6" customWidth="1"/>
    <col min="9222" max="9222" width="5.140625" style="6" customWidth="1"/>
    <col min="9223" max="9229" width="5.7109375" style="6" customWidth="1"/>
    <col min="9230" max="9230" width="6" style="6" customWidth="1"/>
    <col min="9231" max="9231" width="5.5703125" style="6" customWidth="1"/>
    <col min="9232" max="9232" width="6.7109375" style="6" customWidth="1"/>
    <col min="9233" max="9233" width="6.5703125" style="6" customWidth="1"/>
    <col min="9234" max="9237" width="5.7109375" style="6" customWidth="1"/>
    <col min="9238" max="9241" width="6.85546875" style="6" customWidth="1"/>
    <col min="9242" max="9243" width="6.7109375" style="6" customWidth="1"/>
    <col min="9244" max="9244" width="5.140625" style="6" customWidth="1"/>
    <col min="9245" max="9245" width="5.28515625" style="6" customWidth="1"/>
    <col min="9246" max="9246" width="6.85546875" style="6" customWidth="1"/>
    <col min="9247" max="9247" width="5.28515625" style="6" customWidth="1"/>
    <col min="9248" max="9248" width="6.140625" style="6" customWidth="1"/>
    <col min="9249" max="9249" width="50.28515625" style="6" customWidth="1"/>
    <col min="9250" max="9470" width="8.85546875" style="6"/>
    <col min="9471" max="9471" width="12.85546875" style="6" customWidth="1"/>
    <col min="9472" max="9472" width="23.7109375" style="6" customWidth="1"/>
    <col min="9473" max="9473" width="9.42578125" style="6" customWidth="1"/>
    <col min="9474" max="9474" width="10.7109375" style="6" customWidth="1"/>
    <col min="9475" max="9475" width="8.85546875" style="6" customWidth="1"/>
    <col min="9476" max="9477" width="5.7109375" style="6" customWidth="1"/>
    <col min="9478" max="9478" width="5.140625" style="6" customWidth="1"/>
    <col min="9479" max="9485" width="5.7109375" style="6" customWidth="1"/>
    <col min="9486" max="9486" width="6" style="6" customWidth="1"/>
    <col min="9487" max="9487" width="5.5703125" style="6" customWidth="1"/>
    <col min="9488" max="9488" width="6.7109375" style="6" customWidth="1"/>
    <col min="9489" max="9489" width="6.5703125" style="6" customWidth="1"/>
    <col min="9490" max="9493" width="5.7109375" style="6" customWidth="1"/>
    <col min="9494" max="9497" width="6.85546875" style="6" customWidth="1"/>
    <col min="9498" max="9499" width="6.7109375" style="6" customWidth="1"/>
    <col min="9500" max="9500" width="5.140625" style="6" customWidth="1"/>
    <col min="9501" max="9501" width="5.28515625" style="6" customWidth="1"/>
    <col min="9502" max="9502" width="6.85546875" style="6" customWidth="1"/>
    <col min="9503" max="9503" width="5.28515625" style="6" customWidth="1"/>
    <col min="9504" max="9504" width="6.140625" style="6" customWidth="1"/>
    <col min="9505" max="9505" width="50.28515625" style="6" customWidth="1"/>
    <col min="9506" max="9726" width="8.85546875" style="6"/>
    <col min="9727" max="9727" width="12.85546875" style="6" customWidth="1"/>
    <col min="9728" max="9728" width="23.7109375" style="6" customWidth="1"/>
    <col min="9729" max="9729" width="9.42578125" style="6" customWidth="1"/>
    <col min="9730" max="9730" width="10.7109375" style="6" customWidth="1"/>
    <col min="9731" max="9731" width="8.85546875" style="6" customWidth="1"/>
    <col min="9732" max="9733" width="5.7109375" style="6" customWidth="1"/>
    <col min="9734" max="9734" width="5.140625" style="6" customWidth="1"/>
    <col min="9735" max="9741" width="5.7109375" style="6" customWidth="1"/>
    <col min="9742" max="9742" width="6" style="6" customWidth="1"/>
    <col min="9743" max="9743" width="5.5703125" style="6" customWidth="1"/>
    <col min="9744" max="9744" width="6.7109375" style="6" customWidth="1"/>
    <col min="9745" max="9745" width="6.5703125" style="6" customWidth="1"/>
    <col min="9746" max="9749" width="5.7109375" style="6" customWidth="1"/>
    <col min="9750" max="9753" width="6.85546875" style="6" customWidth="1"/>
    <col min="9754" max="9755" width="6.7109375" style="6" customWidth="1"/>
    <col min="9756" max="9756" width="5.140625" style="6" customWidth="1"/>
    <col min="9757" max="9757" width="5.28515625" style="6" customWidth="1"/>
    <col min="9758" max="9758" width="6.85546875" style="6" customWidth="1"/>
    <col min="9759" max="9759" width="5.28515625" style="6" customWidth="1"/>
    <col min="9760" max="9760" width="6.140625" style="6" customWidth="1"/>
    <col min="9761" max="9761" width="50.28515625" style="6" customWidth="1"/>
    <col min="9762" max="9982" width="8.85546875" style="6"/>
    <col min="9983" max="9983" width="12.85546875" style="6" customWidth="1"/>
    <col min="9984" max="9984" width="23.7109375" style="6" customWidth="1"/>
    <col min="9985" max="9985" width="9.42578125" style="6" customWidth="1"/>
    <col min="9986" max="9986" width="10.7109375" style="6" customWidth="1"/>
    <col min="9987" max="9987" width="8.85546875" style="6" customWidth="1"/>
    <col min="9988" max="9989" width="5.7109375" style="6" customWidth="1"/>
    <col min="9990" max="9990" width="5.140625" style="6" customWidth="1"/>
    <col min="9991" max="9997" width="5.7109375" style="6" customWidth="1"/>
    <col min="9998" max="9998" width="6" style="6" customWidth="1"/>
    <col min="9999" max="9999" width="5.5703125" style="6" customWidth="1"/>
    <col min="10000" max="10000" width="6.7109375" style="6" customWidth="1"/>
    <col min="10001" max="10001" width="6.5703125" style="6" customWidth="1"/>
    <col min="10002" max="10005" width="5.7109375" style="6" customWidth="1"/>
    <col min="10006" max="10009" width="6.85546875" style="6" customWidth="1"/>
    <col min="10010" max="10011" width="6.7109375" style="6" customWidth="1"/>
    <col min="10012" max="10012" width="5.140625" style="6" customWidth="1"/>
    <col min="10013" max="10013" width="5.28515625" style="6" customWidth="1"/>
    <col min="10014" max="10014" width="6.85546875" style="6" customWidth="1"/>
    <col min="10015" max="10015" width="5.28515625" style="6" customWidth="1"/>
    <col min="10016" max="10016" width="6.140625" style="6" customWidth="1"/>
    <col min="10017" max="10017" width="50.28515625" style="6" customWidth="1"/>
    <col min="10018" max="10238" width="8.85546875" style="6"/>
    <col min="10239" max="10239" width="12.85546875" style="6" customWidth="1"/>
    <col min="10240" max="10240" width="23.7109375" style="6" customWidth="1"/>
    <col min="10241" max="10241" width="9.42578125" style="6" customWidth="1"/>
    <col min="10242" max="10242" width="10.7109375" style="6" customWidth="1"/>
    <col min="10243" max="10243" width="8.85546875" style="6" customWidth="1"/>
    <col min="10244" max="10245" width="5.7109375" style="6" customWidth="1"/>
    <col min="10246" max="10246" width="5.140625" style="6" customWidth="1"/>
    <col min="10247" max="10253" width="5.7109375" style="6" customWidth="1"/>
    <col min="10254" max="10254" width="6" style="6" customWidth="1"/>
    <col min="10255" max="10255" width="5.5703125" style="6" customWidth="1"/>
    <col min="10256" max="10256" width="6.7109375" style="6" customWidth="1"/>
    <col min="10257" max="10257" width="6.5703125" style="6" customWidth="1"/>
    <col min="10258" max="10261" width="5.7109375" style="6" customWidth="1"/>
    <col min="10262" max="10265" width="6.85546875" style="6" customWidth="1"/>
    <col min="10266" max="10267" width="6.7109375" style="6" customWidth="1"/>
    <col min="10268" max="10268" width="5.140625" style="6" customWidth="1"/>
    <col min="10269" max="10269" width="5.28515625" style="6" customWidth="1"/>
    <col min="10270" max="10270" width="6.85546875" style="6" customWidth="1"/>
    <col min="10271" max="10271" width="5.28515625" style="6" customWidth="1"/>
    <col min="10272" max="10272" width="6.140625" style="6" customWidth="1"/>
    <col min="10273" max="10273" width="50.28515625" style="6" customWidth="1"/>
    <col min="10274" max="10494" width="8.85546875" style="6"/>
    <col min="10495" max="10495" width="12.85546875" style="6" customWidth="1"/>
    <col min="10496" max="10496" width="23.7109375" style="6" customWidth="1"/>
    <col min="10497" max="10497" width="9.42578125" style="6" customWidth="1"/>
    <col min="10498" max="10498" width="10.7109375" style="6" customWidth="1"/>
    <col min="10499" max="10499" width="8.85546875" style="6" customWidth="1"/>
    <col min="10500" max="10501" width="5.7109375" style="6" customWidth="1"/>
    <col min="10502" max="10502" width="5.140625" style="6" customWidth="1"/>
    <col min="10503" max="10509" width="5.7109375" style="6" customWidth="1"/>
    <col min="10510" max="10510" width="6" style="6" customWidth="1"/>
    <col min="10511" max="10511" width="5.5703125" style="6" customWidth="1"/>
    <col min="10512" max="10512" width="6.7109375" style="6" customWidth="1"/>
    <col min="10513" max="10513" width="6.5703125" style="6" customWidth="1"/>
    <col min="10514" max="10517" width="5.7109375" style="6" customWidth="1"/>
    <col min="10518" max="10521" width="6.85546875" style="6" customWidth="1"/>
    <col min="10522" max="10523" width="6.7109375" style="6" customWidth="1"/>
    <col min="10524" max="10524" width="5.140625" style="6" customWidth="1"/>
    <col min="10525" max="10525" width="5.28515625" style="6" customWidth="1"/>
    <col min="10526" max="10526" width="6.85546875" style="6" customWidth="1"/>
    <col min="10527" max="10527" width="5.28515625" style="6" customWidth="1"/>
    <col min="10528" max="10528" width="6.140625" style="6" customWidth="1"/>
    <col min="10529" max="10529" width="50.28515625" style="6" customWidth="1"/>
    <col min="10530" max="10750" width="8.85546875" style="6"/>
    <col min="10751" max="10751" width="12.85546875" style="6" customWidth="1"/>
    <col min="10752" max="10752" width="23.7109375" style="6" customWidth="1"/>
    <col min="10753" max="10753" width="9.42578125" style="6" customWidth="1"/>
    <col min="10754" max="10754" width="10.7109375" style="6" customWidth="1"/>
    <col min="10755" max="10755" width="8.85546875" style="6" customWidth="1"/>
    <col min="10756" max="10757" width="5.7109375" style="6" customWidth="1"/>
    <col min="10758" max="10758" width="5.140625" style="6" customWidth="1"/>
    <col min="10759" max="10765" width="5.7109375" style="6" customWidth="1"/>
    <col min="10766" max="10766" width="6" style="6" customWidth="1"/>
    <col min="10767" max="10767" width="5.5703125" style="6" customWidth="1"/>
    <col min="10768" max="10768" width="6.7109375" style="6" customWidth="1"/>
    <col min="10769" max="10769" width="6.5703125" style="6" customWidth="1"/>
    <col min="10770" max="10773" width="5.7109375" style="6" customWidth="1"/>
    <col min="10774" max="10777" width="6.85546875" style="6" customWidth="1"/>
    <col min="10778" max="10779" width="6.7109375" style="6" customWidth="1"/>
    <col min="10780" max="10780" width="5.140625" style="6" customWidth="1"/>
    <col min="10781" max="10781" width="5.28515625" style="6" customWidth="1"/>
    <col min="10782" max="10782" width="6.85546875" style="6" customWidth="1"/>
    <col min="10783" max="10783" width="5.28515625" style="6" customWidth="1"/>
    <col min="10784" max="10784" width="6.140625" style="6" customWidth="1"/>
    <col min="10785" max="10785" width="50.28515625" style="6" customWidth="1"/>
    <col min="10786" max="11006" width="8.85546875" style="6"/>
    <col min="11007" max="11007" width="12.85546875" style="6" customWidth="1"/>
    <col min="11008" max="11008" width="23.7109375" style="6" customWidth="1"/>
    <col min="11009" max="11009" width="9.42578125" style="6" customWidth="1"/>
    <col min="11010" max="11010" width="10.7109375" style="6" customWidth="1"/>
    <col min="11011" max="11011" width="8.85546875" style="6" customWidth="1"/>
    <col min="11012" max="11013" width="5.7109375" style="6" customWidth="1"/>
    <col min="11014" max="11014" width="5.140625" style="6" customWidth="1"/>
    <col min="11015" max="11021" width="5.7109375" style="6" customWidth="1"/>
    <col min="11022" max="11022" width="6" style="6" customWidth="1"/>
    <col min="11023" max="11023" width="5.5703125" style="6" customWidth="1"/>
    <col min="11024" max="11024" width="6.7109375" style="6" customWidth="1"/>
    <col min="11025" max="11025" width="6.5703125" style="6" customWidth="1"/>
    <col min="11026" max="11029" width="5.7109375" style="6" customWidth="1"/>
    <col min="11030" max="11033" width="6.85546875" style="6" customWidth="1"/>
    <col min="11034" max="11035" width="6.7109375" style="6" customWidth="1"/>
    <col min="11036" max="11036" width="5.140625" style="6" customWidth="1"/>
    <col min="11037" max="11037" width="5.28515625" style="6" customWidth="1"/>
    <col min="11038" max="11038" width="6.85546875" style="6" customWidth="1"/>
    <col min="11039" max="11039" width="5.28515625" style="6" customWidth="1"/>
    <col min="11040" max="11040" width="6.140625" style="6" customWidth="1"/>
    <col min="11041" max="11041" width="50.28515625" style="6" customWidth="1"/>
    <col min="11042" max="11262" width="8.85546875" style="6"/>
    <col min="11263" max="11263" width="12.85546875" style="6" customWidth="1"/>
    <col min="11264" max="11264" width="23.7109375" style="6" customWidth="1"/>
    <col min="11265" max="11265" width="9.42578125" style="6" customWidth="1"/>
    <col min="11266" max="11266" width="10.7109375" style="6" customWidth="1"/>
    <col min="11267" max="11267" width="8.85546875" style="6" customWidth="1"/>
    <col min="11268" max="11269" width="5.7109375" style="6" customWidth="1"/>
    <col min="11270" max="11270" width="5.140625" style="6" customWidth="1"/>
    <col min="11271" max="11277" width="5.7109375" style="6" customWidth="1"/>
    <col min="11278" max="11278" width="6" style="6" customWidth="1"/>
    <col min="11279" max="11279" width="5.5703125" style="6" customWidth="1"/>
    <col min="11280" max="11280" width="6.7109375" style="6" customWidth="1"/>
    <col min="11281" max="11281" width="6.5703125" style="6" customWidth="1"/>
    <col min="11282" max="11285" width="5.7109375" style="6" customWidth="1"/>
    <col min="11286" max="11289" width="6.85546875" style="6" customWidth="1"/>
    <col min="11290" max="11291" width="6.7109375" style="6" customWidth="1"/>
    <col min="11292" max="11292" width="5.140625" style="6" customWidth="1"/>
    <col min="11293" max="11293" width="5.28515625" style="6" customWidth="1"/>
    <col min="11294" max="11294" width="6.85546875" style="6" customWidth="1"/>
    <col min="11295" max="11295" width="5.28515625" style="6" customWidth="1"/>
    <col min="11296" max="11296" width="6.140625" style="6" customWidth="1"/>
    <col min="11297" max="11297" width="50.28515625" style="6" customWidth="1"/>
    <col min="11298" max="11518" width="8.85546875" style="6"/>
    <col min="11519" max="11519" width="12.85546875" style="6" customWidth="1"/>
    <col min="11520" max="11520" width="23.7109375" style="6" customWidth="1"/>
    <col min="11521" max="11521" width="9.42578125" style="6" customWidth="1"/>
    <col min="11522" max="11522" width="10.7109375" style="6" customWidth="1"/>
    <col min="11523" max="11523" width="8.85546875" style="6" customWidth="1"/>
    <col min="11524" max="11525" width="5.7109375" style="6" customWidth="1"/>
    <col min="11526" max="11526" width="5.140625" style="6" customWidth="1"/>
    <col min="11527" max="11533" width="5.7109375" style="6" customWidth="1"/>
    <col min="11534" max="11534" width="6" style="6" customWidth="1"/>
    <col min="11535" max="11535" width="5.5703125" style="6" customWidth="1"/>
    <col min="11536" max="11536" width="6.7109375" style="6" customWidth="1"/>
    <col min="11537" max="11537" width="6.5703125" style="6" customWidth="1"/>
    <col min="11538" max="11541" width="5.7109375" style="6" customWidth="1"/>
    <col min="11542" max="11545" width="6.85546875" style="6" customWidth="1"/>
    <col min="11546" max="11547" width="6.7109375" style="6" customWidth="1"/>
    <col min="11548" max="11548" width="5.140625" style="6" customWidth="1"/>
    <col min="11549" max="11549" width="5.28515625" style="6" customWidth="1"/>
    <col min="11550" max="11550" width="6.85546875" style="6" customWidth="1"/>
    <col min="11551" max="11551" width="5.28515625" style="6" customWidth="1"/>
    <col min="11552" max="11552" width="6.140625" style="6" customWidth="1"/>
    <col min="11553" max="11553" width="50.28515625" style="6" customWidth="1"/>
    <col min="11554" max="11774" width="8.85546875" style="6"/>
    <col min="11775" max="11775" width="12.85546875" style="6" customWidth="1"/>
    <col min="11776" max="11776" width="23.7109375" style="6" customWidth="1"/>
    <col min="11777" max="11777" width="9.42578125" style="6" customWidth="1"/>
    <col min="11778" max="11778" width="10.7109375" style="6" customWidth="1"/>
    <col min="11779" max="11779" width="8.85546875" style="6" customWidth="1"/>
    <col min="11780" max="11781" width="5.7109375" style="6" customWidth="1"/>
    <col min="11782" max="11782" width="5.140625" style="6" customWidth="1"/>
    <col min="11783" max="11789" width="5.7109375" style="6" customWidth="1"/>
    <col min="11790" max="11790" width="6" style="6" customWidth="1"/>
    <col min="11791" max="11791" width="5.5703125" style="6" customWidth="1"/>
    <col min="11792" max="11792" width="6.7109375" style="6" customWidth="1"/>
    <col min="11793" max="11793" width="6.5703125" style="6" customWidth="1"/>
    <col min="11794" max="11797" width="5.7109375" style="6" customWidth="1"/>
    <col min="11798" max="11801" width="6.85546875" style="6" customWidth="1"/>
    <col min="11802" max="11803" width="6.7109375" style="6" customWidth="1"/>
    <col min="11804" max="11804" width="5.140625" style="6" customWidth="1"/>
    <col min="11805" max="11805" width="5.28515625" style="6" customWidth="1"/>
    <col min="11806" max="11806" width="6.85546875" style="6" customWidth="1"/>
    <col min="11807" max="11807" width="5.28515625" style="6" customWidth="1"/>
    <col min="11808" max="11808" width="6.140625" style="6" customWidth="1"/>
    <col min="11809" max="11809" width="50.28515625" style="6" customWidth="1"/>
    <col min="11810" max="12030" width="8.85546875" style="6"/>
    <col min="12031" max="12031" width="12.85546875" style="6" customWidth="1"/>
    <col min="12032" max="12032" width="23.7109375" style="6" customWidth="1"/>
    <col min="12033" max="12033" width="9.42578125" style="6" customWidth="1"/>
    <col min="12034" max="12034" width="10.7109375" style="6" customWidth="1"/>
    <col min="12035" max="12035" width="8.85546875" style="6" customWidth="1"/>
    <col min="12036" max="12037" width="5.7109375" style="6" customWidth="1"/>
    <col min="12038" max="12038" width="5.140625" style="6" customWidth="1"/>
    <col min="12039" max="12045" width="5.7109375" style="6" customWidth="1"/>
    <col min="12046" max="12046" width="6" style="6" customWidth="1"/>
    <col min="12047" max="12047" width="5.5703125" style="6" customWidth="1"/>
    <col min="12048" max="12048" width="6.7109375" style="6" customWidth="1"/>
    <col min="12049" max="12049" width="6.5703125" style="6" customWidth="1"/>
    <col min="12050" max="12053" width="5.7109375" style="6" customWidth="1"/>
    <col min="12054" max="12057" width="6.85546875" style="6" customWidth="1"/>
    <col min="12058" max="12059" width="6.7109375" style="6" customWidth="1"/>
    <col min="12060" max="12060" width="5.140625" style="6" customWidth="1"/>
    <col min="12061" max="12061" width="5.28515625" style="6" customWidth="1"/>
    <col min="12062" max="12062" width="6.85546875" style="6" customWidth="1"/>
    <col min="12063" max="12063" width="5.28515625" style="6" customWidth="1"/>
    <col min="12064" max="12064" width="6.140625" style="6" customWidth="1"/>
    <col min="12065" max="12065" width="50.28515625" style="6" customWidth="1"/>
    <col min="12066" max="12286" width="8.85546875" style="6"/>
    <col min="12287" max="12287" width="12.85546875" style="6" customWidth="1"/>
    <col min="12288" max="12288" width="23.7109375" style="6" customWidth="1"/>
    <col min="12289" max="12289" width="9.42578125" style="6" customWidth="1"/>
    <col min="12290" max="12290" width="10.7109375" style="6" customWidth="1"/>
    <col min="12291" max="12291" width="8.85546875" style="6" customWidth="1"/>
    <col min="12292" max="12293" width="5.7109375" style="6" customWidth="1"/>
    <col min="12294" max="12294" width="5.140625" style="6" customWidth="1"/>
    <col min="12295" max="12301" width="5.7109375" style="6" customWidth="1"/>
    <col min="12302" max="12302" width="6" style="6" customWidth="1"/>
    <col min="12303" max="12303" width="5.5703125" style="6" customWidth="1"/>
    <col min="12304" max="12304" width="6.7109375" style="6" customWidth="1"/>
    <col min="12305" max="12305" width="6.5703125" style="6" customWidth="1"/>
    <col min="12306" max="12309" width="5.7109375" style="6" customWidth="1"/>
    <col min="12310" max="12313" width="6.85546875" style="6" customWidth="1"/>
    <col min="12314" max="12315" width="6.7109375" style="6" customWidth="1"/>
    <col min="12316" max="12316" width="5.140625" style="6" customWidth="1"/>
    <col min="12317" max="12317" width="5.28515625" style="6" customWidth="1"/>
    <col min="12318" max="12318" width="6.85546875" style="6" customWidth="1"/>
    <col min="12319" max="12319" width="5.28515625" style="6" customWidth="1"/>
    <col min="12320" max="12320" width="6.140625" style="6" customWidth="1"/>
    <col min="12321" max="12321" width="50.28515625" style="6" customWidth="1"/>
    <col min="12322" max="12542" width="8.85546875" style="6"/>
    <col min="12543" max="12543" width="12.85546875" style="6" customWidth="1"/>
    <col min="12544" max="12544" width="23.7109375" style="6" customWidth="1"/>
    <col min="12545" max="12545" width="9.42578125" style="6" customWidth="1"/>
    <col min="12546" max="12546" width="10.7109375" style="6" customWidth="1"/>
    <col min="12547" max="12547" width="8.85546875" style="6" customWidth="1"/>
    <col min="12548" max="12549" width="5.7109375" style="6" customWidth="1"/>
    <col min="12550" max="12550" width="5.140625" style="6" customWidth="1"/>
    <col min="12551" max="12557" width="5.7109375" style="6" customWidth="1"/>
    <col min="12558" max="12558" width="6" style="6" customWidth="1"/>
    <col min="12559" max="12559" width="5.5703125" style="6" customWidth="1"/>
    <col min="12560" max="12560" width="6.7109375" style="6" customWidth="1"/>
    <col min="12561" max="12561" width="6.5703125" style="6" customWidth="1"/>
    <col min="12562" max="12565" width="5.7109375" style="6" customWidth="1"/>
    <col min="12566" max="12569" width="6.85546875" style="6" customWidth="1"/>
    <col min="12570" max="12571" width="6.7109375" style="6" customWidth="1"/>
    <col min="12572" max="12572" width="5.140625" style="6" customWidth="1"/>
    <col min="12573" max="12573" width="5.28515625" style="6" customWidth="1"/>
    <col min="12574" max="12574" width="6.85546875" style="6" customWidth="1"/>
    <col min="12575" max="12575" width="5.28515625" style="6" customWidth="1"/>
    <col min="12576" max="12576" width="6.140625" style="6" customWidth="1"/>
    <col min="12577" max="12577" width="50.28515625" style="6" customWidth="1"/>
    <col min="12578" max="12798" width="8.85546875" style="6"/>
    <col min="12799" max="12799" width="12.85546875" style="6" customWidth="1"/>
    <col min="12800" max="12800" width="23.7109375" style="6" customWidth="1"/>
    <col min="12801" max="12801" width="9.42578125" style="6" customWidth="1"/>
    <col min="12802" max="12802" width="10.7109375" style="6" customWidth="1"/>
    <col min="12803" max="12803" width="8.85546875" style="6" customWidth="1"/>
    <col min="12804" max="12805" width="5.7109375" style="6" customWidth="1"/>
    <col min="12806" max="12806" width="5.140625" style="6" customWidth="1"/>
    <col min="12807" max="12813" width="5.7109375" style="6" customWidth="1"/>
    <col min="12814" max="12814" width="6" style="6" customWidth="1"/>
    <col min="12815" max="12815" width="5.5703125" style="6" customWidth="1"/>
    <col min="12816" max="12816" width="6.7109375" style="6" customWidth="1"/>
    <col min="12817" max="12817" width="6.5703125" style="6" customWidth="1"/>
    <col min="12818" max="12821" width="5.7109375" style="6" customWidth="1"/>
    <col min="12822" max="12825" width="6.85546875" style="6" customWidth="1"/>
    <col min="12826" max="12827" width="6.7109375" style="6" customWidth="1"/>
    <col min="12828" max="12828" width="5.140625" style="6" customWidth="1"/>
    <col min="12829" max="12829" width="5.28515625" style="6" customWidth="1"/>
    <col min="12830" max="12830" width="6.85546875" style="6" customWidth="1"/>
    <col min="12831" max="12831" width="5.28515625" style="6" customWidth="1"/>
    <col min="12832" max="12832" width="6.140625" style="6" customWidth="1"/>
    <col min="12833" max="12833" width="50.28515625" style="6" customWidth="1"/>
    <col min="12834" max="13054" width="8.85546875" style="6"/>
    <col min="13055" max="13055" width="12.85546875" style="6" customWidth="1"/>
    <col min="13056" max="13056" width="23.7109375" style="6" customWidth="1"/>
    <col min="13057" max="13057" width="9.42578125" style="6" customWidth="1"/>
    <col min="13058" max="13058" width="10.7109375" style="6" customWidth="1"/>
    <col min="13059" max="13059" width="8.85546875" style="6" customWidth="1"/>
    <col min="13060" max="13061" width="5.7109375" style="6" customWidth="1"/>
    <col min="13062" max="13062" width="5.140625" style="6" customWidth="1"/>
    <col min="13063" max="13069" width="5.7109375" style="6" customWidth="1"/>
    <col min="13070" max="13070" width="6" style="6" customWidth="1"/>
    <col min="13071" max="13071" width="5.5703125" style="6" customWidth="1"/>
    <col min="13072" max="13072" width="6.7109375" style="6" customWidth="1"/>
    <col min="13073" max="13073" width="6.5703125" style="6" customWidth="1"/>
    <col min="13074" max="13077" width="5.7109375" style="6" customWidth="1"/>
    <col min="13078" max="13081" width="6.85546875" style="6" customWidth="1"/>
    <col min="13082" max="13083" width="6.7109375" style="6" customWidth="1"/>
    <col min="13084" max="13084" width="5.140625" style="6" customWidth="1"/>
    <col min="13085" max="13085" width="5.28515625" style="6" customWidth="1"/>
    <col min="13086" max="13086" width="6.85546875" style="6" customWidth="1"/>
    <col min="13087" max="13087" width="5.28515625" style="6" customWidth="1"/>
    <col min="13088" max="13088" width="6.140625" style="6" customWidth="1"/>
    <col min="13089" max="13089" width="50.28515625" style="6" customWidth="1"/>
    <col min="13090" max="13310" width="8.85546875" style="6"/>
    <col min="13311" max="13311" width="12.85546875" style="6" customWidth="1"/>
    <col min="13312" max="13312" width="23.7109375" style="6" customWidth="1"/>
    <col min="13313" max="13313" width="9.42578125" style="6" customWidth="1"/>
    <col min="13314" max="13314" width="10.7109375" style="6" customWidth="1"/>
    <col min="13315" max="13315" width="8.85546875" style="6" customWidth="1"/>
    <col min="13316" max="13317" width="5.7109375" style="6" customWidth="1"/>
    <col min="13318" max="13318" width="5.140625" style="6" customWidth="1"/>
    <col min="13319" max="13325" width="5.7109375" style="6" customWidth="1"/>
    <col min="13326" max="13326" width="6" style="6" customWidth="1"/>
    <col min="13327" max="13327" width="5.5703125" style="6" customWidth="1"/>
    <col min="13328" max="13328" width="6.7109375" style="6" customWidth="1"/>
    <col min="13329" max="13329" width="6.5703125" style="6" customWidth="1"/>
    <col min="13330" max="13333" width="5.7109375" style="6" customWidth="1"/>
    <col min="13334" max="13337" width="6.85546875" style="6" customWidth="1"/>
    <col min="13338" max="13339" width="6.7109375" style="6" customWidth="1"/>
    <col min="13340" max="13340" width="5.140625" style="6" customWidth="1"/>
    <col min="13341" max="13341" width="5.28515625" style="6" customWidth="1"/>
    <col min="13342" max="13342" width="6.85546875" style="6" customWidth="1"/>
    <col min="13343" max="13343" width="5.28515625" style="6" customWidth="1"/>
    <col min="13344" max="13344" width="6.140625" style="6" customWidth="1"/>
    <col min="13345" max="13345" width="50.28515625" style="6" customWidth="1"/>
    <col min="13346" max="13566" width="8.85546875" style="6"/>
    <col min="13567" max="13567" width="12.85546875" style="6" customWidth="1"/>
    <col min="13568" max="13568" width="23.7109375" style="6" customWidth="1"/>
    <col min="13569" max="13569" width="9.42578125" style="6" customWidth="1"/>
    <col min="13570" max="13570" width="10.7109375" style="6" customWidth="1"/>
    <col min="13571" max="13571" width="8.85546875" style="6" customWidth="1"/>
    <col min="13572" max="13573" width="5.7109375" style="6" customWidth="1"/>
    <col min="13574" max="13574" width="5.140625" style="6" customWidth="1"/>
    <col min="13575" max="13581" width="5.7109375" style="6" customWidth="1"/>
    <col min="13582" max="13582" width="6" style="6" customWidth="1"/>
    <col min="13583" max="13583" width="5.5703125" style="6" customWidth="1"/>
    <col min="13584" max="13584" width="6.7109375" style="6" customWidth="1"/>
    <col min="13585" max="13585" width="6.5703125" style="6" customWidth="1"/>
    <col min="13586" max="13589" width="5.7109375" style="6" customWidth="1"/>
    <col min="13590" max="13593" width="6.85546875" style="6" customWidth="1"/>
    <col min="13594" max="13595" width="6.7109375" style="6" customWidth="1"/>
    <col min="13596" max="13596" width="5.140625" style="6" customWidth="1"/>
    <col min="13597" max="13597" width="5.28515625" style="6" customWidth="1"/>
    <col min="13598" max="13598" width="6.85546875" style="6" customWidth="1"/>
    <col min="13599" max="13599" width="5.28515625" style="6" customWidth="1"/>
    <col min="13600" max="13600" width="6.140625" style="6" customWidth="1"/>
    <col min="13601" max="13601" width="50.28515625" style="6" customWidth="1"/>
    <col min="13602" max="13822" width="8.85546875" style="6"/>
    <col min="13823" max="13823" width="12.85546875" style="6" customWidth="1"/>
    <col min="13824" max="13824" width="23.7109375" style="6" customWidth="1"/>
    <col min="13825" max="13825" width="9.42578125" style="6" customWidth="1"/>
    <col min="13826" max="13826" width="10.7109375" style="6" customWidth="1"/>
    <col min="13827" max="13827" width="8.85546875" style="6" customWidth="1"/>
    <col min="13828" max="13829" width="5.7109375" style="6" customWidth="1"/>
    <col min="13830" max="13830" width="5.140625" style="6" customWidth="1"/>
    <col min="13831" max="13837" width="5.7109375" style="6" customWidth="1"/>
    <col min="13838" max="13838" width="6" style="6" customWidth="1"/>
    <col min="13839" max="13839" width="5.5703125" style="6" customWidth="1"/>
    <col min="13840" max="13840" width="6.7109375" style="6" customWidth="1"/>
    <col min="13841" max="13841" width="6.5703125" style="6" customWidth="1"/>
    <col min="13842" max="13845" width="5.7109375" style="6" customWidth="1"/>
    <col min="13846" max="13849" width="6.85546875" style="6" customWidth="1"/>
    <col min="13850" max="13851" width="6.7109375" style="6" customWidth="1"/>
    <col min="13852" max="13852" width="5.140625" style="6" customWidth="1"/>
    <col min="13853" max="13853" width="5.28515625" style="6" customWidth="1"/>
    <col min="13854" max="13854" width="6.85546875" style="6" customWidth="1"/>
    <col min="13855" max="13855" width="5.28515625" style="6" customWidth="1"/>
    <col min="13856" max="13856" width="6.140625" style="6" customWidth="1"/>
    <col min="13857" max="13857" width="50.28515625" style="6" customWidth="1"/>
    <col min="13858" max="14078" width="8.85546875" style="6"/>
    <col min="14079" max="14079" width="12.85546875" style="6" customWidth="1"/>
    <col min="14080" max="14080" width="23.7109375" style="6" customWidth="1"/>
    <col min="14081" max="14081" width="9.42578125" style="6" customWidth="1"/>
    <col min="14082" max="14082" width="10.7109375" style="6" customWidth="1"/>
    <col min="14083" max="14083" width="8.85546875" style="6" customWidth="1"/>
    <col min="14084" max="14085" width="5.7109375" style="6" customWidth="1"/>
    <col min="14086" max="14086" width="5.140625" style="6" customWidth="1"/>
    <col min="14087" max="14093" width="5.7109375" style="6" customWidth="1"/>
    <col min="14094" max="14094" width="6" style="6" customWidth="1"/>
    <col min="14095" max="14095" width="5.5703125" style="6" customWidth="1"/>
    <col min="14096" max="14096" width="6.7109375" style="6" customWidth="1"/>
    <col min="14097" max="14097" width="6.5703125" style="6" customWidth="1"/>
    <col min="14098" max="14101" width="5.7109375" style="6" customWidth="1"/>
    <col min="14102" max="14105" width="6.85546875" style="6" customWidth="1"/>
    <col min="14106" max="14107" width="6.7109375" style="6" customWidth="1"/>
    <col min="14108" max="14108" width="5.140625" style="6" customWidth="1"/>
    <col min="14109" max="14109" width="5.28515625" style="6" customWidth="1"/>
    <col min="14110" max="14110" width="6.85546875" style="6" customWidth="1"/>
    <col min="14111" max="14111" width="5.28515625" style="6" customWidth="1"/>
    <col min="14112" max="14112" width="6.140625" style="6" customWidth="1"/>
    <col min="14113" max="14113" width="50.28515625" style="6" customWidth="1"/>
    <col min="14114" max="14334" width="8.85546875" style="6"/>
    <col min="14335" max="14335" width="12.85546875" style="6" customWidth="1"/>
    <col min="14336" max="14336" width="23.7109375" style="6" customWidth="1"/>
    <col min="14337" max="14337" width="9.42578125" style="6" customWidth="1"/>
    <col min="14338" max="14338" width="10.7109375" style="6" customWidth="1"/>
    <col min="14339" max="14339" width="8.85546875" style="6" customWidth="1"/>
    <col min="14340" max="14341" width="5.7109375" style="6" customWidth="1"/>
    <col min="14342" max="14342" width="5.140625" style="6" customWidth="1"/>
    <col min="14343" max="14349" width="5.7109375" style="6" customWidth="1"/>
    <col min="14350" max="14350" width="6" style="6" customWidth="1"/>
    <col min="14351" max="14351" width="5.5703125" style="6" customWidth="1"/>
    <col min="14352" max="14352" width="6.7109375" style="6" customWidth="1"/>
    <col min="14353" max="14353" width="6.5703125" style="6" customWidth="1"/>
    <col min="14354" max="14357" width="5.7109375" style="6" customWidth="1"/>
    <col min="14358" max="14361" width="6.85546875" style="6" customWidth="1"/>
    <col min="14362" max="14363" width="6.7109375" style="6" customWidth="1"/>
    <col min="14364" max="14364" width="5.140625" style="6" customWidth="1"/>
    <col min="14365" max="14365" width="5.28515625" style="6" customWidth="1"/>
    <col min="14366" max="14366" width="6.85546875" style="6" customWidth="1"/>
    <col min="14367" max="14367" width="5.28515625" style="6" customWidth="1"/>
    <col min="14368" max="14368" width="6.140625" style="6" customWidth="1"/>
    <col min="14369" max="14369" width="50.28515625" style="6" customWidth="1"/>
    <col min="14370" max="14590" width="8.85546875" style="6"/>
    <col min="14591" max="14591" width="12.85546875" style="6" customWidth="1"/>
    <col min="14592" max="14592" width="23.7109375" style="6" customWidth="1"/>
    <col min="14593" max="14593" width="9.42578125" style="6" customWidth="1"/>
    <col min="14594" max="14594" width="10.7109375" style="6" customWidth="1"/>
    <col min="14595" max="14595" width="8.85546875" style="6" customWidth="1"/>
    <col min="14596" max="14597" width="5.7109375" style="6" customWidth="1"/>
    <col min="14598" max="14598" width="5.140625" style="6" customWidth="1"/>
    <col min="14599" max="14605" width="5.7109375" style="6" customWidth="1"/>
    <col min="14606" max="14606" width="6" style="6" customWidth="1"/>
    <col min="14607" max="14607" width="5.5703125" style="6" customWidth="1"/>
    <col min="14608" max="14608" width="6.7109375" style="6" customWidth="1"/>
    <col min="14609" max="14609" width="6.5703125" style="6" customWidth="1"/>
    <col min="14610" max="14613" width="5.7109375" style="6" customWidth="1"/>
    <col min="14614" max="14617" width="6.85546875" style="6" customWidth="1"/>
    <col min="14618" max="14619" width="6.7109375" style="6" customWidth="1"/>
    <col min="14620" max="14620" width="5.140625" style="6" customWidth="1"/>
    <col min="14621" max="14621" width="5.28515625" style="6" customWidth="1"/>
    <col min="14622" max="14622" width="6.85546875" style="6" customWidth="1"/>
    <col min="14623" max="14623" width="5.28515625" style="6" customWidth="1"/>
    <col min="14624" max="14624" width="6.140625" style="6" customWidth="1"/>
    <col min="14625" max="14625" width="50.28515625" style="6" customWidth="1"/>
    <col min="14626" max="14846" width="8.85546875" style="6"/>
    <col min="14847" max="14847" width="12.85546875" style="6" customWidth="1"/>
    <col min="14848" max="14848" width="23.7109375" style="6" customWidth="1"/>
    <col min="14849" max="14849" width="9.42578125" style="6" customWidth="1"/>
    <col min="14850" max="14850" width="10.7109375" style="6" customWidth="1"/>
    <col min="14851" max="14851" width="8.85546875" style="6" customWidth="1"/>
    <col min="14852" max="14853" width="5.7109375" style="6" customWidth="1"/>
    <col min="14854" max="14854" width="5.140625" style="6" customWidth="1"/>
    <col min="14855" max="14861" width="5.7109375" style="6" customWidth="1"/>
    <col min="14862" max="14862" width="6" style="6" customWidth="1"/>
    <col min="14863" max="14863" width="5.5703125" style="6" customWidth="1"/>
    <col min="14864" max="14864" width="6.7109375" style="6" customWidth="1"/>
    <col min="14865" max="14865" width="6.5703125" style="6" customWidth="1"/>
    <col min="14866" max="14869" width="5.7109375" style="6" customWidth="1"/>
    <col min="14870" max="14873" width="6.85546875" style="6" customWidth="1"/>
    <col min="14874" max="14875" width="6.7109375" style="6" customWidth="1"/>
    <col min="14876" max="14876" width="5.140625" style="6" customWidth="1"/>
    <col min="14877" max="14877" width="5.28515625" style="6" customWidth="1"/>
    <col min="14878" max="14878" width="6.85546875" style="6" customWidth="1"/>
    <col min="14879" max="14879" width="5.28515625" style="6" customWidth="1"/>
    <col min="14880" max="14880" width="6.140625" style="6" customWidth="1"/>
    <col min="14881" max="14881" width="50.28515625" style="6" customWidth="1"/>
    <col min="14882" max="15102" width="8.85546875" style="6"/>
    <col min="15103" max="15103" width="12.85546875" style="6" customWidth="1"/>
    <col min="15104" max="15104" width="23.7109375" style="6" customWidth="1"/>
    <col min="15105" max="15105" width="9.42578125" style="6" customWidth="1"/>
    <col min="15106" max="15106" width="10.7109375" style="6" customWidth="1"/>
    <col min="15107" max="15107" width="8.85546875" style="6" customWidth="1"/>
    <col min="15108" max="15109" width="5.7109375" style="6" customWidth="1"/>
    <col min="15110" max="15110" width="5.140625" style="6" customWidth="1"/>
    <col min="15111" max="15117" width="5.7109375" style="6" customWidth="1"/>
    <col min="15118" max="15118" width="6" style="6" customWidth="1"/>
    <col min="15119" max="15119" width="5.5703125" style="6" customWidth="1"/>
    <col min="15120" max="15120" width="6.7109375" style="6" customWidth="1"/>
    <col min="15121" max="15121" width="6.5703125" style="6" customWidth="1"/>
    <col min="15122" max="15125" width="5.7109375" style="6" customWidth="1"/>
    <col min="15126" max="15129" width="6.85546875" style="6" customWidth="1"/>
    <col min="15130" max="15131" width="6.7109375" style="6" customWidth="1"/>
    <col min="15132" max="15132" width="5.140625" style="6" customWidth="1"/>
    <col min="15133" max="15133" width="5.28515625" style="6" customWidth="1"/>
    <col min="15134" max="15134" width="6.85546875" style="6" customWidth="1"/>
    <col min="15135" max="15135" width="5.28515625" style="6" customWidth="1"/>
    <col min="15136" max="15136" width="6.140625" style="6" customWidth="1"/>
    <col min="15137" max="15137" width="50.28515625" style="6" customWidth="1"/>
    <col min="15138" max="15358" width="8.85546875" style="6"/>
    <col min="15359" max="15359" width="12.85546875" style="6" customWidth="1"/>
    <col min="15360" max="15360" width="23.7109375" style="6" customWidth="1"/>
    <col min="15361" max="15361" width="9.42578125" style="6" customWidth="1"/>
    <col min="15362" max="15362" width="10.7109375" style="6" customWidth="1"/>
    <col min="15363" max="15363" width="8.85546875" style="6" customWidth="1"/>
    <col min="15364" max="15365" width="5.7109375" style="6" customWidth="1"/>
    <col min="15366" max="15366" width="5.140625" style="6" customWidth="1"/>
    <col min="15367" max="15373" width="5.7109375" style="6" customWidth="1"/>
    <col min="15374" max="15374" width="6" style="6" customWidth="1"/>
    <col min="15375" max="15375" width="5.5703125" style="6" customWidth="1"/>
    <col min="15376" max="15376" width="6.7109375" style="6" customWidth="1"/>
    <col min="15377" max="15377" width="6.5703125" style="6" customWidth="1"/>
    <col min="15378" max="15381" width="5.7109375" style="6" customWidth="1"/>
    <col min="15382" max="15385" width="6.85546875" style="6" customWidth="1"/>
    <col min="15386" max="15387" width="6.7109375" style="6" customWidth="1"/>
    <col min="15388" max="15388" width="5.140625" style="6" customWidth="1"/>
    <col min="15389" max="15389" width="5.28515625" style="6" customWidth="1"/>
    <col min="15390" max="15390" width="6.85546875" style="6" customWidth="1"/>
    <col min="15391" max="15391" width="5.28515625" style="6" customWidth="1"/>
    <col min="15392" max="15392" width="6.140625" style="6" customWidth="1"/>
    <col min="15393" max="15393" width="50.28515625" style="6" customWidth="1"/>
    <col min="15394" max="15614" width="8.85546875" style="6"/>
    <col min="15615" max="15615" width="12.85546875" style="6" customWidth="1"/>
    <col min="15616" max="15616" width="23.7109375" style="6" customWidth="1"/>
    <col min="15617" max="15617" width="9.42578125" style="6" customWidth="1"/>
    <col min="15618" max="15618" width="10.7109375" style="6" customWidth="1"/>
    <col min="15619" max="15619" width="8.85546875" style="6" customWidth="1"/>
    <col min="15620" max="15621" width="5.7109375" style="6" customWidth="1"/>
    <col min="15622" max="15622" width="5.140625" style="6" customWidth="1"/>
    <col min="15623" max="15629" width="5.7109375" style="6" customWidth="1"/>
    <col min="15630" max="15630" width="6" style="6" customWidth="1"/>
    <col min="15631" max="15631" width="5.5703125" style="6" customWidth="1"/>
    <col min="15632" max="15632" width="6.7109375" style="6" customWidth="1"/>
    <col min="15633" max="15633" width="6.5703125" style="6" customWidth="1"/>
    <col min="15634" max="15637" width="5.7109375" style="6" customWidth="1"/>
    <col min="15638" max="15641" width="6.85546875" style="6" customWidth="1"/>
    <col min="15642" max="15643" width="6.7109375" style="6" customWidth="1"/>
    <col min="15644" max="15644" width="5.140625" style="6" customWidth="1"/>
    <col min="15645" max="15645" width="5.28515625" style="6" customWidth="1"/>
    <col min="15646" max="15646" width="6.85546875" style="6" customWidth="1"/>
    <col min="15647" max="15647" width="5.28515625" style="6" customWidth="1"/>
    <col min="15648" max="15648" width="6.140625" style="6" customWidth="1"/>
    <col min="15649" max="15649" width="50.28515625" style="6" customWidth="1"/>
    <col min="15650" max="15870" width="8.85546875" style="6"/>
    <col min="15871" max="15871" width="12.85546875" style="6" customWidth="1"/>
    <col min="15872" max="15872" width="23.7109375" style="6" customWidth="1"/>
    <col min="15873" max="15873" width="9.42578125" style="6" customWidth="1"/>
    <col min="15874" max="15874" width="10.7109375" style="6" customWidth="1"/>
    <col min="15875" max="15875" width="8.85546875" style="6" customWidth="1"/>
    <col min="15876" max="15877" width="5.7109375" style="6" customWidth="1"/>
    <col min="15878" max="15878" width="5.140625" style="6" customWidth="1"/>
    <col min="15879" max="15885" width="5.7109375" style="6" customWidth="1"/>
    <col min="15886" max="15886" width="6" style="6" customWidth="1"/>
    <col min="15887" max="15887" width="5.5703125" style="6" customWidth="1"/>
    <col min="15888" max="15888" width="6.7109375" style="6" customWidth="1"/>
    <col min="15889" max="15889" width="6.5703125" style="6" customWidth="1"/>
    <col min="15890" max="15893" width="5.7109375" style="6" customWidth="1"/>
    <col min="15894" max="15897" width="6.85546875" style="6" customWidth="1"/>
    <col min="15898" max="15899" width="6.7109375" style="6" customWidth="1"/>
    <col min="15900" max="15900" width="5.140625" style="6" customWidth="1"/>
    <col min="15901" max="15901" width="5.28515625" style="6" customWidth="1"/>
    <col min="15902" max="15902" width="6.85546875" style="6" customWidth="1"/>
    <col min="15903" max="15903" width="5.28515625" style="6" customWidth="1"/>
    <col min="15904" max="15904" width="6.140625" style="6" customWidth="1"/>
    <col min="15905" max="15905" width="50.28515625" style="6" customWidth="1"/>
    <col min="15906" max="16126" width="8.85546875" style="6"/>
    <col min="16127" max="16127" width="12.85546875" style="6" customWidth="1"/>
    <col min="16128" max="16128" width="23.7109375" style="6" customWidth="1"/>
    <col min="16129" max="16129" width="9.42578125" style="6" customWidth="1"/>
    <col min="16130" max="16130" width="10.7109375" style="6" customWidth="1"/>
    <col min="16131" max="16131" width="8.85546875" style="6" customWidth="1"/>
    <col min="16132" max="16133" width="5.7109375" style="6" customWidth="1"/>
    <col min="16134" max="16134" width="5.140625" style="6" customWidth="1"/>
    <col min="16135" max="16141" width="5.7109375" style="6" customWidth="1"/>
    <col min="16142" max="16142" width="6" style="6" customWidth="1"/>
    <col min="16143" max="16143" width="5.5703125" style="6" customWidth="1"/>
    <col min="16144" max="16144" width="6.7109375" style="6" customWidth="1"/>
    <col min="16145" max="16145" width="6.5703125" style="6" customWidth="1"/>
    <col min="16146" max="16149" width="5.7109375" style="6" customWidth="1"/>
    <col min="16150" max="16153" width="6.85546875" style="6" customWidth="1"/>
    <col min="16154" max="16155" width="6.7109375" style="6" customWidth="1"/>
    <col min="16156" max="16156" width="5.140625" style="6" customWidth="1"/>
    <col min="16157" max="16157" width="5.28515625" style="6" customWidth="1"/>
    <col min="16158" max="16158" width="6.85546875" style="6" customWidth="1"/>
    <col min="16159" max="16159" width="5.28515625" style="6" customWidth="1"/>
    <col min="16160" max="16160" width="6.140625" style="6" customWidth="1"/>
    <col min="16161" max="16161" width="50.28515625" style="6" customWidth="1"/>
    <col min="16162" max="16384" width="8.85546875" style="6"/>
  </cols>
  <sheetData>
    <row r="1" spans="1:35" ht="26.25" customHeight="1" x14ac:dyDescent="0.25">
      <c r="B1" s="2" t="s">
        <v>47</v>
      </c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120" t="s">
        <v>0</v>
      </c>
      <c r="T1" s="121"/>
      <c r="U1" s="4"/>
      <c r="V1" s="4"/>
      <c r="W1" s="4"/>
      <c r="X1" s="4"/>
      <c r="Y1" s="120" t="s">
        <v>0</v>
      </c>
      <c r="Z1" s="122"/>
      <c r="AA1" s="122"/>
      <c r="AB1" s="123"/>
      <c r="AC1" s="4"/>
      <c r="AD1" s="4"/>
      <c r="AE1" s="4"/>
      <c r="AF1" s="5"/>
      <c r="AG1" s="124"/>
      <c r="AH1" s="126" t="s">
        <v>1</v>
      </c>
      <c r="AI1" s="115" t="s">
        <v>2</v>
      </c>
    </row>
    <row r="2" spans="1:35" ht="32.25" customHeight="1" thickBot="1" x14ac:dyDescent="0.3">
      <c r="B2" s="7" t="s">
        <v>3</v>
      </c>
      <c r="C2" s="8" t="s">
        <v>4</v>
      </c>
      <c r="D2" s="9"/>
      <c r="E2" s="9"/>
      <c r="F2" s="10" t="s">
        <v>5</v>
      </c>
      <c r="G2" s="10" t="s">
        <v>6</v>
      </c>
      <c r="H2" s="10" t="s">
        <v>7</v>
      </c>
      <c r="I2" s="11" t="s">
        <v>8</v>
      </c>
      <c r="J2" s="12" t="s">
        <v>9</v>
      </c>
      <c r="K2" s="12" t="s">
        <v>10</v>
      </c>
      <c r="L2" s="13" t="s">
        <v>11</v>
      </c>
      <c r="M2" s="11" t="s">
        <v>12</v>
      </c>
      <c r="N2" s="12" t="s">
        <v>13</v>
      </c>
      <c r="O2" s="12" t="s">
        <v>14</v>
      </c>
      <c r="P2" s="13" t="s">
        <v>15</v>
      </c>
      <c r="Q2" s="11" t="s">
        <v>16</v>
      </c>
      <c r="R2" s="13" t="s">
        <v>17</v>
      </c>
      <c r="S2" s="11" t="s">
        <v>16</v>
      </c>
      <c r="T2" s="13" t="s">
        <v>17</v>
      </c>
      <c r="U2" s="14" t="s">
        <v>18</v>
      </c>
      <c r="V2" s="15" t="s">
        <v>19</v>
      </c>
      <c r="W2" s="15" t="s">
        <v>20</v>
      </c>
      <c r="X2" s="16" t="s">
        <v>21</v>
      </c>
      <c r="Y2" s="17" t="s">
        <v>22</v>
      </c>
      <c r="Z2" s="17" t="s">
        <v>23</v>
      </c>
      <c r="AA2" s="17" t="s">
        <v>24</v>
      </c>
      <c r="AB2" s="17" t="s">
        <v>25</v>
      </c>
      <c r="AC2" s="14" t="s">
        <v>26</v>
      </c>
      <c r="AD2" s="17" t="s">
        <v>27</v>
      </c>
      <c r="AE2" s="17" t="s">
        <v>28</v>
      </c>
      <c r="AF2" s="18" t="s">
        <v>29</v>
      </c>
      <c r="AG2" s="125"/>
      <c r="AH2" s="127"/>
      <c r="AI2" s="116"/>
    </row>
    <row r="3" spans="1:35" ht="18" customHeight="1" x14ac:dyDescent="0.25">
      <c r="B3" s="7" t="s">
        <v>30</v>
      </c>
      <c r="C3" s="19"/>
      <c r="D3" s="20"/>
      <c r="E3" s="20"/>
      <c r="F3" s="21">
        <v>1</v>
      </c>
      <c r="G3" s="21">
        <v>1</v>
      </c>
      <c r="H3" s="21">
        <v>2</v>
      </c>
      <c r="I3" s="22">
        <v>7</v>
      </c>
      <c r="J3" s="23">
        <v>6</v>
      </c>
      <c r="K3" s="23">
        <v>5</v>
      </c>
      <c r="L3" s="24">
        <v>4</v>
      </c>
      <c r="M3" s="22">
        <v>5</v>
      </c>
      <c r="N3" s="23">
        <v>4</v>
      </c>
      <c r="O3" s="23">
        <v>3</v>
      </c>
      <c r="P3" s="24">
        <v>2</v>
      </c>
      <c r="Q3" s="22">
        <v>2</v>
      </c>
      <c r="R3" s="24">
        <v>1</v>
      </c>
      <c r="S3" s="22">
        <v>2</v>
      </c>
      <c r="T3" s="24">
        <v>1</v>
      </c>
      <c r="U3" s="25">
        <v>4</v>
      </c>
      <c r="V3" s="26">
        <v>3</v>
      </c>
      <c r="W3" s="26">
        <v>2</v>
      </c>
      <c r="X3" s="27">
        <v>1</v>
      </c>
      <c r="Y3" s="25">
        <v>4</v>
      </c>
      <c r="Z3" s="26">
        <v>3</v>
      </c>
      <c r="AA3" s="26">
        <v>2</v>
      </c>
      <c r="AB3" s="27">
        <v>1</v>
      </c>
      <c r="AC3" s="28">
        <v>1</v>
      </c>
      <c r="AD3" s="28">
        <v>1</v>
      </c>
      <c r="AE3" s="29">
        <v>1</v>
      </c>
      <c r="AF3" s="30"/>
      <c r="AG3" s="31"/>
      <c r="AH3" s="32"/>
      <c r="AI3" s="33"/>
    </row>
    <row r="4" spans="1:35" ht="18" customHeight="1" x14ac:dyDescent="0.25">
      <c r="B4" s="34" t="s">
        <v>31</v>
      </c>
      <c r="C4" s="35"/>
      <c r="D4" s="36"/>
      <c r="E4" s="36"/>
      <c r="F4" s="37"/>
      <c r="G4" s="37"/>
      <c r="H4" s="38"/>
      <c r="I4" s="39" t="s">
        <v>32</v>
      </c>
      <c r="J4" s="40"/>
      <c r="K4" s="40"/>
      <c r="L4" s="41"/>
      <c r="M4" s="39" t="s">
        <v>33</v>
      </c>
      <c r="N4" s="40"/>
      <c r="O4" s="40"/>
      <c r="P4" s="41"/>
      <c r="Q4" s="39" t="s">
        <v>32</v>
      </c>
      <c r="R4" s="41"/>
      <c r="S4" s="39" t="s">
        <v>33</v>
      </c>
      <c r="T4" s="41"/>
      <c r="X4" s="42"/>
      <c r="AB4" s="42"/>
      <c r="AC4" s="43"/>
      <c r="AD4" s="43"/>
      <c r="AE4" s="43"/>
      <c r="AF4" s="44">
        <v>3</v>
      </c>
      <c r="AG4" s="45"/>
      <c r="AH4" s="46">
        <v>2</v>
      </c>
      <c r="AI4" s="47">
        <v>2</v>
      </c>
    </row>
    <row r="5" spans="1:35" ht="18" customHeight="1" thickBot="1" x14ac:dyDescent="0.3">
      <c r="B5" s="48" t="str">
        <f>COUNTIF(D11:D25,"&gt;0")/2&amp;" näyttelystä"</f>
        <v>0 näyttelystä</v>
      </c>
      <c r="C5" s="49" t="s">
        <v>34</v>
      </c>
      <c r="D5" s="50"/>
      <c r="E5" s="50"/>
      <c r="F5" s="51"/>
      <c r="G5" s="51"/>
      <c r="H5" s="52"/>
      <c r="I5" s="53" t="s">
        <v>35</v>
      </c>
      <c r="J5" s="54"/>
      <c r="K5" s="54"/>
      <c r="L5" s="55"/>
      <c r="M5" s="53"/>
      <c r="N5" s="54"/>
      <c r="O5" s="54"/>
      <c r="P5" s="55"/>
      <c r="Q5" s="53" t="s">
        <v>35</v>
      </c>
      <c r="R5" s="55"/>
      <c r="S5" s="56"/>
      <c r="T5" s="55"/>
      <c r="U5" s="56"/>
      <c r="V5" s="54"/>
      <c r="W5" s="54"/>
      <c r="X5" s="55"/>
      <c r="Y5" s="56"/>
      <c r="Z5" s="54"/>
      <c r="AA5" s="54"/>
      <c r="AB5" s="55"/>
      <c r="AC5" s="56"/>
      <c r="AD5" s="56"/>
      <c r="AE5" s="56"/>
      <c r="AF5" s="57"/>
      <c r="AG5" s="58"/>
      <c r="AH5" s="59"/>
      <c r="AI5" s="60"/>
    </row>
    <row r="6" spans="1:35" s="1" customFormat="1" ht="18" customHeight="1" thickBot="1" x14ac:dyDescent="0.25">
      <c r="B6" s="6"/>
      <c r="F6" s="61">
        <f>SUM(F7:AI7)</f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2"/>
      <c r="AA6" s="62"/>
      <c r="AB6" s="62"/>
      <c r="AC6" s="62"/>
      <c r="AD6" s="62"/>
      <c r="AE6" s="62"/>
      <c r="AF6" s="61"/>
      <c r="AG6" s="61"/>
      <c r="AH6" s="63"/>
      <c r="AI6" s="64"/>
    </row>
    <row r="7" spans="1:35" s="1" customFormat="1" ht="18" customHeight="1" x14ac:dyDescent="0.25">
      <c r="B7" s="65" t="s">
        <v>36</v>
      </c>
      <c r="D7" s="66" t="s">
        <v>37</v>
      </c>
      <c r="E7" s="67" t="s">
        <v>38</v>
      </c>
      <c r="F7" s="62">
        <f t="shared" ref="F7:T7" si="0">SUM(F12:F25)</f>
        <v>0</v>
      </c>
      <c r="G7" s="62">
        <f t="shared" si="0"/>
        <v>0</v>
      </c>
      <c r="H7" s="62">
        <f t="shared" si="0"/>
        <v>0</v>
      </c>
      <c r="I7" s="62">
        <f t="shared" si="0"/>
        <v>0</v>
      </c>
      <c r="J7" s="62">
        <f t="shared" si="0"/>
        <v>0</v>
      </c>
      <c r="K7" s="62">
        <f t="shared" si="0"/>
        <v>0</v>
      </c>
      <c r="L7" s="62">
        <f t="shared" si="0"/>
        <v>0</v>
      </c>
      <c r="M7" s="62">
        <f t="shared" si="0"/>
        <v>0</v>
      </c>
      <c r="N7" s="62">
        <f t="shared" si="0"/>
        <v>0</v>
      </c>
      <c r="O7" s="62">
        <f t="shared" si="0"/>
        <v>0</v>
      </c>
      <c r="P7" s="62">
        <f t="shared" si="0"/>
        <v>0</v>
      </c>
      <c r="Q7" s="62">
        <f t="shared" si="0"/>
        <v>0</v>
      </c>
      <c r="R7" s="62">
        <f t="shared" si="0"/>
        <v>0</v>
      </c>
      <c r="S7" s="62">
        <f t="shared" si="0"/>
        <v>0</v>
      </c>
      <c r="T7" s="62">
        <f t="shared" si="0"/>
        <v>0</v>
      </c>
      <c r="U7" s="62">
        <f>IF(U8="X",U4,0)</f>
        <v>0</v>
      </c>
      <c r="V7" s="62">
        <f>SUM(V12:V25)</f>
        <v>0</v>
      </c>
      <c r="W7" s="62">
        <f>SUM(W12:W25)</f>
        <v>0</v>
      </c>
      <c r="X7" s="62">
        <f>IF(X8="X",X4,0)</f>
        <v>0</v>
      </c>
      <c r="Y7" s="62">
        <f t="shared" ref="Y7:AI7" si="1">SUM(Y12:Y25)</f>
        <v>0</v>
      </c>
      <c r="Z7" s="62">
        <f t="shared" si="1"/>
        <v>0</v>
      </c>
      <c r="AA7" s="62">
        <f t="shared" si="1"/>
        <v>0</v>
      </c>
      <c r="AB7" s="62">
        <f t="shared" si="1"/>
        <v>0</v>
      </c>
      <c r="AC7" s="62">
        <f t="shared" si="1"/>
        <v>0</v>
      </c>
      <c r="AD7" s="62">
        <f t="shared" si="1"/>
        <v>0</v>
      </c>
      <c r="AE7" s="62">
        <f t="shared" si="1"/>
        <v>0</v>
      </c>
      <c r="AF7" s="62">
        <f t="shared" si="1"/>
        <v>0</v>
      </c>
      <c r="AG7" s="62">
        <f t="shared" si="1"/>
        <v>0</v>
      </c>
      <c r="AH7" s="62">
        <f t="shared" si="1"/>
        <v>0</v>
      </c>
      <c r="AI7" s="68">
        <f t="shared" si="1"/>
        <v>0</v>
      </c>
    </row>
    <row r="8" spans="1:35" s="1" customFormat="1" ht="30.75" customHeight="1" thickBot="1" x14ac:dyDescent="0.3">
      <c r="B8" s="69"/>
      <c r="D8" s="70" t="s">
        <v>39</v>
      </c>
      <c r="E8" s="71">
        <f>SUM(E12+E15+E18+E21+E24)</f>
        <v>0</v>
      </c>
      <c r="AI8" s="72"/>
    </row>
    <row r="9" spans="1:35" s="1" customFormat="1" ht="20.100000000000001" customHeight="1" x14ac:dyDescent="0.25">
      <c r="B9" s="73" t="s">
        <v>40</v>
      </c>
      <c r="D9" s="70"/>
      <c r="E9" s="74"/>
      <c r="AI9" s="72"/>
    </row>
    <row r="10" spans="1:35" s="1" customFormat="1" ht="34.15" customHeight="1" thickBot="1" x14ac:dyDescent="0.3">
      <c r="B10" s="75" t="s">
        <v>41</v>
      </c>
      <c r="D10" s="76"/>
      <c r="F10" s="77"/>
      <c r="AH10" s="78"/>
      <c r="AI10" s="79"/>
    </row>
    <row r="11" spans="1:35" s="1" customFormat="1" ht="24" customHeight="1" x14ac:dyDescent="0.25">
      <c r="A11" s="80" t="s">
        <v>42</v>
      </c>
      <c r="B11" s="81"/>
      <c r="C11" s="82" t="s">
        <v>43</v>
      </c>
      <c r="D11" s="83"/>
      <c r="F11" s="84" t="str">
        <f>IF(B11&gt;"","X","")</f>
        <v/>
      </c>
      <c r="G11" s="85"/>
      <c r="H11" s="85"/>
      <c r="I11" s="86"/>
      <c r="J11" s="87"/>
      <c r="K11" s="87"/>
      <c r="L11" s="88"/>
      <c r="M11" s="86"/>
      <c r="N11" s="87"/>
      <c r="O11" s="87"/>
      <c r="P11" s="88"/>
      <c r="Q11" s="89"/>
      <c r="R11" s="90"/>
      <c r="S11" s="89"/>
      <c r="T11" s="90"/>
      <c r="U11" s="86"/>
      <c r="V11" s="87"/>
      <c r="W11" s="87"/>
      <c r="X11" s="88"/>
      <c r="Y11" s="86"/>
      <c r="Z11" s="87"/>
      <c r="AA11" s="87"/>
      <c r="AB11" s="88"/>
      <c r="AC11" s="91"/>
      <c r="AD11" s="91"/>
      <c r="AE11" s="86"/>
      <c r="AF11" s="86"/>
      <c r="AG11" s="92"/>
      <c r="AH11" s="86"/>
      <c r="AI11" s="88"/>
    </row>
    <row r="12" spans="1:35" s="1" customFormat="1" ht="24" customHeight="1" x14ac:dyDescent="0.25">
      <c r="A12" s="20">
        <v>1</v>
      </c>
      <c r="B12" s="93"/>
      <c r="C12" s="82" t="s">
        <v>44</v>
      </c>
      <c r="D12" s="83"/>
      <c r="E12" s="94">
        <f>SUM(F12:AI12)</f>
        <v>0</v>
      </c>
      <c r="F12" s="95" t="str">
        <f>IF(B11&gt;"",1,"")</f>
        <v/>
      </c>
      <c r="G12" s="96" t="str">
        <f>IF(G11="X",G$3,"")</f>
        <v/>
      </c>
      <c r="H12" s="96" t="str">
        <f>IF(H11="X",H$3,"")</f>
        <v/>
      </c>
      <c r="I12" s="97" t="str">
        <f>IF(I11="","",IF($B11="","",I$3)+IF($D11&gt;20,2,IF($D11&gt;10,1,0)))</f>
        <v/>
      </c>
      <c r="J12" s="98" t="str">
        <f>IF(J11="","",IF($B11="","",J$3)+IF($D11&gt;20,2,IF($D11&gt;10,1,0)))</f>
        <v/>
      </c>
      <c r="K12" s="98" t="str">
        <f>IF(K11="","",IF($B11="","",K$3)+IF($D11&gt;20,2,IF($D11&gt;10,1,0)))</f>
        <v/>
      </c>
      <c r="L12" s="99" t="str">
        <f>IF(L11="","",IF($B11="","",L$3)+IF($D11&gt;20,2,IF($D11&gt;10,1,0)))</f>
        <v/>
      </c>
      <c r="M12" s="97" t="str">
        <f>IF(M11="","",IF($B11="","",M$3)+IF($D12&gt;2,1,0))</f>
        <v/>
      </c>
      <c r="N12" s="98" t="str">
        <f>IF(N11="","",IF($B11="","",N$3)+IF($D12&gt;2,1,0))</f>
        <v/>
      </c>
      <c r="O12" s="98" t="str">
        <f>IF(O11="","",IF($B11="","",O$3)+IF($D12&gt;2,1,0))</f>
        <v/>
      </c>
      <c r="P12" s="99" t="str">
        <f>IF(P11="","",IF($B11="","",P$3)+IF($D12&gt;2,1,0))</f>
        <v/>
      </c>
      <c r="Q12" s="100" t="str">
        <f>IF(Q11="","",IF($B11="","",Q$3)+IF($D11&gt;20,2,IF($D11&gt;10,1,0)))</f>
        <v/>
      </c>
      <c r="R12" s="101" t="str">
        <f>IF(R11="","",IF($B11="","",R$3)+IF($D11&gt;20,2,IF($D11&gt;10,1,0)))</f>
        <v/>
      </c>
      <c r="S12" s="97" t="str">
        <f>IF(S11="","",IF($B11="","",S$3)+IF($D12&gt;2,1,0))</f>
        <v/>
      </c>
      <c r="T12" s="101" t="str">
        <f>IF(T11="","",IF($B11="","",T$3)+IF($D12&gt;2,1,0))</f>
        <v/>
      </c>
      <c r="U12" s="102" t="str">
        <f>IF(U11="","",IF($B11="","",U$3))</f>
        <v/>
      </c>
      <c r="V12" s="103" t="str">
        <f t="shared" ref="V12:AD12" si="2">IF(V11="","",IF($B11="","",V$3))</f>
        <v/>
      </c>
      <c r="W12" s="103" t="str">
        <f t="shared" si="2"/>
        <v/>
      </c>
      <c r="X12" s="104" t="str">
        <f t="shared" si="2"/>
        <v/>
      </c>
      <c r="Y12" s="102" t="str">
        <f t="shared" si="2"/>
        <v/>
      </c>
      <c r="Z12" s="103" t="str">
        <f t="shared" si="2"/>
        <v/>
      </c>
      <c r="AA12" s="103" t="str">
        <f t="shared" si="2"/>
        <v/>
      </c>
      <c r="AB12" s="104" t="str">
        <f t="shared" si="2"/>
        <v/>
      </c>
      <c r="AC12" s="105" t="str">
        <f t="shared" si="2"/>
        <v/>
      </c>
      <c r="AD12" s="105" t="str">
        <f t="shared" si="2"/>
        <v/>
      </c>
      <c r="AE12" s="106" t="str">
        <f>IF(AE11="","",IF($B11="","",AE$3))</f>
        <v/>
      </c>
      <c r="AF12" s="97" t="str">
        <f>IF(AF11="","",IF($B11="","",AF$4))</f>
        <v/>
      </c>
      <c r="AG12" s="107" t="str">
        <f>IF(AG11="","",IF($B11="","",AG$4))</f>
        <v/>
      </c>
      <c r="AH12" s="108" t="str">
        <f>IF(AH11="","",IF($B11="","",AH$4))</f>
        <v/>
      </c>
      <c r="AI12" s="109" t="str">
        <f>IF(AI11="","",IF($B11="","",AI$4))</f>
        <v/>
      </c>
    </row>
    <row r="13" spans="1:35" s="1" customFormat="1" ht="18" customHeight="1" thickBot="1" x14ac:dyDescent="0.25">
      <c r="A13" s="110"/>
      <c r="B13" s="110"/>
      <c r="C13" s="110"/>
      <c r="D13" s="111"/>
      <c r="AH13" s="78"/>
      <c r="AI13" s="79"/>
    </row>
    <row r="14" spans="1:35" s="1" customFormat="1" ht="24" customHeight="1" x14ac:dyDescent="0.25">
      <c r="A14" s="80" t="s">
        <v>42</v>
      </c>
      <c r="B14" s="81"/>
      <c r="C14" s="82" t="s">
        <v>43</v>
      </c>
      <c r="D14" s="83"/>
      <c r="F14" s="84" t="str">
        <f t="shared" ref="F14" si="3">IF(B14&gt;"","X","")</f>
        <v/>
      </c>
      <c r="G14" s="85"/>
      <c r="H14" s="85"/>
      <c r="I14" s="86"/>
      <c r="J14" s="87"/>
      <c r="K14" s="87"/>
      <c r="L14" s="88"/>
      <c r="M14" s="86"/>
      <c r="N14" s="87"/>
      <c r="O14" s="87"/>
      <c r="P14" s="88"/>
      <c r="Q14" s="89"/>
      <c r="R14" s="90"/>
      <c r="S14" s="89"/>
      <c r="T14" s="90"/>
      <c r="U14" s="86"/>
      <c r="V14" s="87"/>
      <c r="W14" s="87"/>
      <c r="X14" s="88"/>
      <c r="Y14" s="86"/>
      <c r="Z14" s="87"/>
      <c r="AA14" s="87"/>
      <c r="AB14" s="88"/>
      <c r="AC14" s="91"/>
      <c r="AD14" s="91"/>
      <c r="AE14" s="86"/>
      <c r="AF14" s="86"/>
      <c r="AG14" s="92"/>
      <c r="AH14" s="86"/>
      <c r="AI14" s="88"/>
    </row>
    <row r="15" spans="1:35" s="1" customFormat="1" ht="24" customHeight="1" x14ac:dyDescent="0.25">
      <c r="A15" s="20">
        <v>2</v>
      </c>
      <c r="B15" s="93"/>
      <c r="C15" s="82" t="s">
        <v>44</v>
      </c>
      <c r="D15" s="83"/>
      <c r="E15" s="94">
        <f t="shared" ref="E15" si="4">SUM(F15:AI15)</f>
        <v>0</v>
      </c>
      <c r="F15" s="95" t="str">
        <f t="shared" ref="F15" si="5">IF(B14&gt;"",1,"")</f>
        <v/>
      </c>
      <c r="G15" s="96" t="str">
        <f t="shared" ref="G15:H15" si="6">IF(G14="X",G$3,"")</f>
        <v/>
      </c>
      <c r="H15" s="96" t="str">
        <f t="shared" si="6"/>
        <v/>
      </c>
      <c r="I15" s="97" t="str">
        <f t="shared" ref="I15:L15" si="7">IF(I14="","",IF($B14="","",I$3)+IF($D14&gt;20,2,IF($D14&gt;10,1,0)))</f>
        <v/>
      </c>
      <c r="J15" s="98" t="str">
        <f t="shared" si="7"/>
        <v/>
      </c>
      <c r="K15" s="98" t="str">
        <f t="shared" si="7"/>
        <v/>
      </c>
      <c r="L15" s="99" t="str">
        <f t="shared" si="7"/>
        <v/>
      </c>
      <c r="M15" s="97" t="str">
        <f t="shared" ref="M15:P15" si="8">IF(M14="","",IF($B14="","",M$3)+IF($D15&gt;2,1,0))</f>
        <v/>
      </c>
      <c r="N15" s="98" t="str">
        <f t="shared" si="8"/>
        <v/>
      </c>
      <c r="O15" s="98" t="str">
        <f t="shared" si="8"/>
        <v/>
      </c>
      <c r="P15" s="99" t="str">
        <f t="shared" si="8"/>
        <v/>
      </c>
      <c r="Q15" s="100" t="str">
        <f t="shared" ref="Q15:R15" si="9">IF(Q14="","",IF($B14="","",Q$3)+IF($D14&gt;20,2,IF($D14&gt;10,1,0)))</f>
        <v/>
      </c>
      <c r="R15" s="101" t="str">
        <f t="shared" si="9"/>
        <v/>
      </c>
      <c r="S15" s="97" t="str">
        <f t="shared" ref="S15:T15" si="10">IF(S14="","",IF($B14="","",S$3)+IF($D15&gt;2,1,0))</f>
        <v/>
      </c>
      <c r="T15" s="101" t="str">
        <f t="shared" si="10"/>
        <v/>
      </c>
      <c r="U15" s="102" t="str">
        <f t="shared" ref="U15:AE15" si="11">IF(U14="","",IF($B14="","",U$3))</f>
        <v/>
      </c>
      <c r="V15" s="103" t="str">
        <f t="shared" si="11"/>
        <v/>
      </c>
      <c r="W15" s="103" t="str">
        <f t="shared" si="11"/>
        <v/>
      </c>
      <c r="X15" s="104" t="str">
        <f t="shared" si="11"/>
        <v/>
      </c>
      <c r="Y15" s="102" t="str">
        <f t="shared" si="11"/>
        <v/>
      </c>
      <c r="Z15" s="103" t="str">
        <f t="shared" si="11"/>
        <v/>
      </c>
      <c r="AA15" s="103" t="str">
        <f t="shared" si="11"/>
        <v/>
      </c>
      <c r="AB15" s="104" t="str">
        <f t="shared" si="11"/>
        <v/>
      </c>
      <c r="AC15" s="105" t="str">
        <f t="shared" si="11"/>
        <v/>
      </c>
      <c r="AD15" s="105" t="str">
        <f t="shared" si="11"/>
        <v/>
      </c>
      <c r="AE15" s="106" t="str">
        <f t="shared" si="11"/>
        <v/>
      </c>
      <c r="AF15" s="97" t="str">
        <f t="shared" ref="AF15:AI15" si="12">IF(AF14="","",IF($B14="","",AF$4))</f>
        <v/>
      </c>
      <c r="AG15" s="107" t="str">
        <f t="shared" si="12"/>
        <v/>
      </c>
      <c r="AH15" s="108" t="str">
        <f t="shared" si="12"/>
        <v/>
      </c>
      <c r="AI15" s="109" t="str">
        <f t="shared" si="12"/>
        <v/>
      </c>
    </row>
    <row r="16" spans="1:35" s="1" customFormat="1" ht="18" customHeight="1" thickBot="1" x14ac:dyDescent="0.25">
      <c r="A16" s="110"/>
      <c r="B16" s="110"/>
      <c r="C16" s="110"/>
      <c r="D16" s="111"/>
      <c r="AH16" s="78"/>
      <c r="AI16" s="79"/>
    </row>
    <row r="17" spans="1:35" s="1" customFormat="1" ht="24" customHeight="1" x14ac:dyDescent="0.25">
      <c r="A17" s="80" t="s">
        <v>42</v>
      </c>
      <c r="B17" s="81"/>
      <c r="C17" s="82" t="s">
        <v>43</v>
      </c>
      <c r="D17" s="83"/>
      <c r="F17" s="84" t="str">
        <f t="shared" ref="F17" si="13">IF(B17&gt;"","X","")</f>
        <v/>
      </c>
      <c r="G17" s="85"/>
      <c r="H17" s="85"/>
      <c r="I17" s="86"/>
      <c r="J17" s="87"/>
      <c r="K17" s="87"/>
      <c r="L17" s="88"/>
      <c r="M17" s="86"/>
      <c r="N17" s="87"/>
      <c r="O17" s="87"/>
      <c r="P17" s="88"/>
      <c r="Q17" s="89"/>
      <c r="R17" s="90"/>
      <c r="S17" s="89"/>
      <c r="T17" s="90"/>
      <c r="U17" s="86"/>
      <c r="V17" s="87"/>
      <c r="W17" s="87"/>
      <c r="X17" s="88"/>
      <c r="Y17" s="86"/>
      <c r="Z17" s="87"/>
      <c r="AA17" s="87"/>
      <c r="AB17" s="88"/>
      <c r="AC17" s="91"/>
      <c r="AD17" s="91"/>
      <c r="AE17" s="86"/>
      <c r="AF17" s="86"/>
      <c r="AG17" s="92"/>
      <c r="AH17" s="86"/>
      <c r="AI17" s="88"/>
    </row>
    <row r="18" spans="1:35" s="1" customFormat="1" ht="24" customHeight="1" x14ac:dyDescent="0.25">
      <c r="A18" s="20">
        <v>3</v>
      </c>
      <c r="B18" s="93"/>
      <c r="C18" s="82" t="s">
        <v>44</v>
      </c>
      <c r="D18" s="83"/>
      <c r="E18" s="94">
        <f t="shared" ref="E18" si="14">SUM(F18:AI18)</f>
        <v>0</v>
      </c>
      <c r="F18" s="95" t="str">
        <f t="shared" ref="F18" si="15">IF(B17&gt;"",1,"")</f>
        <v/>
      </c>
      <c r="G18" s="96" t="str">
        <f t="shared" ref="G18:H18" si="16">IF(G17="X",G$3,"")</f>
        <v/>
      </c>
      <c r="H18" s="96" t="str">
        <f t="shared" si="16"/>
        <v/>
      </c>
      <c r="I18" s="97" t="str">
        <f t="shared" ref="I18:L18" si="17">IF(I17="","",IF($B17="","",I$3)+IF($D17&gt;20,2,IF($D17&gt;10,1,0)))</f>
        <v/>
      </c>
      <c r="J18" s="98" t="str">
        <f t="shared" si="17"/>
        <v/>
      </c>
      <c r="K18" s="98" t="str">
        <f t="shared" si="17"/>
        <v/>
      </c>
      <c r="L18" s="99" t="str">
        <f t="shared" si="17"/>
        <v/>
      </c>
      <c r="M18" s="97" t="str">
        <f t="shared" ref="M18:P18" si="18">IF(M17="","",IF($B17="","",M$3)+IF($D18&gt;2,1,0))</f>
        <v/>
      </c>
      <c r="N18" s="98" t="str">
        <f t="shared" si="18"/>
        <v/>
      </c>
      <c r="O18" s="98" t="str">
        <f t="shared" si="18"/>
        <v/>
      </c>
      <c r="P18" s="99" t="str">
        <f t="shared" si="18"/>
        <v/>
      </c>
      <c r="Q18" s="100" t="str">
        <f t="shared" ref="Q18:R18" si="19">IF(Q17="","",IF($B17="","",Q$3)+IF($D17&gt;20,2,IF($D17&gt;10,1,0)))</f>
        <v/>
      </c>
      <c r="R18" s="101" t="str">
        <f t="shared" si="19"/>
        <v/>
      </c>
      <c r="S18" s="97" t="str">
        <f t="shared" ref="S18:T18" si="20">IF(S17="","",IF($B17="","",S$3)+IF($D18&gt;2,1,0))</f>
        <v/>
      </c>
      <c r="T18" s="101" t="str">
        <f t="shared" si="20"/>
        <v/>
      </c>
      <c r="U18" s="102" t="str">
        <f t="shared" ref="U18:AE18" si="21">IF(U17="","",IF($B17="","",U$3))</f>
        <v/>
      </c>
      <c r="V18" s="103" t="str">
        <f t="shared" si="21"/>
        <v/>
      </c>
      <c r="W18" s="103" t="str">
        <f t="shared" si="21"/>
        <v/>
      </c>
      <c r="X18" s="104" t="str">
        <f t="shared" si="21"/>
        <v/>
      </c>
      <c r="Y18" s="102" t="str">
        <f t="shared" si="21"/>
        <v/>
      </c>
      <c r="Z18" s="103" t="str">
        <f t="shared" si="21"/>
        <v/>
      </c>
      <c r="AA18" s="103" t="str">
        <f t="shared" si="21"/>
        <v/>
      </c>
      <c r="AB18" s="104" t="str">
        <f t="shared" si="21"/>
        <v/>
      </c>
      <c r="AC18" s="105" t="str">
        <f t="shared" si="21"/>
        <v/>
      </c>
      <c r="AD18" s="105" t="str">
        <f t="shared" si="21"/>
        <v/>
      </c>
      <c r="AE18" s="106" t="str">
        <f t="shared" si="21"/>
        <v/>
      </c>
      <c r="AF18" s="97" t="str">
        <f t="shared" ref="AF18:AI18" si="22">IF(AF17="","",IF($B17="","",AF$4))</f>
        <v/>
      </c>
      <c r="AG18" s="107" t="str">
        <f t="shared" si="22"/>
        <v/>
      </c>
      <c r="AH18" s="108" t="str">
        <f t="shared" si="22"/>
        <v/>
      </c>
      <c r="AI18" s="109" t="str">
        <f t="shared" si="22"/>
        <v/>
      </c>
    </row>
    <row r="19" spans="1:35" s="1" customFormat="1" ht="18" customHeight="1" thickBot="1" x14ac:dyDescent="0.25">
      <c r="A19" s="110"/>
      <c r="B19" s="110"/>
      <c r="C19" s="110"/>
      <c r="D19" s="111"/>
      <c r="AH19" s="78"/>
      <c r="AI19" s="79"/>
    </row>
    <row r="20" spans="1:35" s="1" customFormat="1" ht="24" customHeight="1" x14ac:dyDescent="0.25">
      <c r="A20" s="80" t="s">
        <v>42</v>
      </c>
      <c r="B20" s="81"/>
      <c r="C20" s="82" t="s">
        <v>43</v>
      </c>
      <c r="D20" s="83"/>
      <c r="F20" s="84" t="str">
        <f t="shared" ref="F20" si="23">IF(B20&gt;"","X","")</f>
        <v/>
      </c>
      <c r="G20" s="85"/>
      <c r="H20" s="85"/>
      <c r="I20" s="86"/>
      <c r="J20" s="87"/>
      <c r="K20" s="87"/>
      <c r="L20" s="88"/>
      <c r="M20" s="86"/>
      <c r="N20" s="87"/>
      <c r="O20" s="87"/>
      <c r="P20" s="88"/>
      <c r="Q20" s="89"/>
      <c r="R20" s="90"/>
      <c r="S20" s="89"/>
      <c r="T20" s="90"/>
      <c r="U20" s="86"/>
      <c r="V20" s="87"/>
      <c r="W20" s="87"/>
      <c r="X20" s="88"/>
      <c r="Y20" s="86"/>
      <c r="Z20" s="87"/>
      <c r="AA20" s="87"/>
      <c r="AB20" s="88"/>
      <c r="AC20" s="91"/>
      <c r="AD20" s="91"/>
      <c r="AE20" s="86"/>
      <c r="AF20" s="86"/>
      <c r="AG20" s="92"/>
      <c r="AH20" s="86"/>
      <c r="AI20" s="88"/>
    </row>
    <row r="21" spans="1:35" s="1" customFormat="1" ht="24" customHeight="1" x14ac:dyDescent="0.25">
      <c r="A21" s="20">
        <v>4</v>
      </c>
      <c r="B21" s="93"/>
      <c r="C21" s="82" t="s">
        <v>44</v>
      </c>
      <c r="D21" s="83"/>
      <c r="E21" s="94">
        <f t="shared" ref="E21" si="24">SUM(F21:AI21)</f>
        <v>0</v>
      </c>
      <c r="F21" s="95" t="str">
        <f t="shared" ref="F21" si="25">IF(B20&gt;"",1,"")</f>
        <v/>
      </c>
      <c r="G21" s="96" t="str">
        <f t="shared" ref="G21:H21" si="26">IF(G20="X",G$3,"")</f>
        <v/>
      </c>
      <c r="H21" s="96" t="str">
        <f t="shared" si="26"/>
        <v/>
      </c>
      <c r="I21" s="97" t="str">
        <f t="shared" ref="I21:L21" si="27">IF(I20="","",IF($B20="","",I$3)+IF($D20&gt;20,2,IF($D20&gt;10,1,0)))</f>
        <v/>
      </c>
      <c r="J21" s="98" t="str">
        <f t="shared" si="27"/>
        <v/>
      </c>
      <c r="K21" s="98" t="str">
        <f t="shared" si="27"/>
        <v/>
      </c>
      <c r="L21" s="99" t="str">
        <f t="shared" si="27"/>
        <v/>
      </c>
      <c r="M21" s="97" t="str">
        <f t="shared" ref="M21:P21" si="28">IF(M20="","",IF($B20="","",M$3)+IF($D21&gt;2,1,0))</f>
        <v/>
      </c>
      <c r="N21" s="98" t="str">
        <f t="shared" si="28"/>
        <v/>
      </c>
      <c r="O21" s="98" t="str">
        <f t="shared" si="28"/>
        <v/>
      </c>
      <c r="P21" s="99" t="str">
        <f t="shared" si="28"/>
        <v/>
      </c>
      <c r="Q21" s="100" t="str">
        <f t="shared" ref="Q21:R21" si="29">IF(Q20="","",IF($B20="","",Q$3)+IF($D20&gt;20,2,IF($D20&gt;10,1,0)))</f>
        <v/>
      </c>
      <c r="R21" s="101" t="str">
        <f t="shared" si="29"/>
        <v/>
      </c>
      <c r="S21" s="97" t="str">
        <f t="shared" ref="S21:T21" si="30">IF(S20="","",IF($B20="","",S$3)+IF($D21&gt;2,1,0))</f>
        <v/>
      </c>
      <c r="T21" s="101" t="str">
        <f t="shared" si="30"/>
        <v/>
      </c>
      <c r="U21" s="102" t="str">
        <f t="shared" ref="U21:AE21" si="31">IF(U20="","",IF($B20="","",U$3))</f>
        <v/>
      </c>
      <c r="V21" s="103" t="str">
        <f t="shared" si="31"/>
        <v/>
      </c>
      <c r="W21" s="103" t="str">
        <f t="shared" si="31"/>
        <v/>
      </c>
      <c r="X21" s="104" t="str">
        <f t="shared" si="31"/>
        <v/>
      </c>
      <c r="Y21" s="102" t="str">
        <f t="shared" si="31"/>
        <v/>
      </c>
      <c r="Z21" s="103" t="str">
        <f t="shared" si="31"/>
        <v/>
      </c>
      <c r="AA21" s="103" t="str">
        <f t="shared" si="31"/>
        <v/>
      </c>
      <c r="AB21" s="104" t="str">
        <f t="shared" si="31"/>
        <v/>
      </c>
      <c r="AC21" s="105" t="str">
        <f t="shared" si="31"/>
        <v/>
      </c>
      <c r="AD21" s="105" t="str">
        <f t="shared" si="31"/>
        <v/>
      </c>
      <c r="AE21" s="106" t="str">
        <f t="shared" si="31"/>
        <v/>
      </c>
      <c r="AF21" s="97" t="str">
        <f t="shared" ref="AF21:AI21" si="32">IF(AF20="","",IF($B20="","",AF$4))</f>
        <v/>
      </c>
      <c r="AG21" s="107" t="str">
        <f t="shared" si="32"/>
        <v/>
      </c>
      <c r="AH21" s="108" t="str">
        <f t="shared" si="32"/>
        <v/>
      </c>
      <c r="AI21" s="109" t="str">
        <f t="shared" si="32"/>
        <v/>
      </c>
    </row>
    <row r="22" spans="1:35" s="1" customFormat="1" ht="18" customHeight="1" thickBot="1" x14ac:dyDescent="0.25">
      <c r="A22" s="110"/>
      <c r="B22" s="110"/>
      <c r="C22" s="110"/>
      <c r="D22" s="111"/>
      <c r="AH22" s="78"/>
      <c r="AI22" s="79"/>
    </row>
    <row r="23" spans="1:35" s="1" customFormat="1" ht="24" customHeight="1" x14ac:dyDescent="0.25">
      <c r="A23" s="80" t="s">
        <v>42</v>
      </c>
      <c r="B23" s="81"/>
      <c r="C23" s="82" t="s">
        <v>43</v>
      </c>
      <c r="D23" s="83"/>
      <c r="F23" s="84" t="str">
        <f t="shared" ref="F23" si="33">IF(B23&gt;"","X","")</f>
        <v/>
      </c>
      <c r="G23" s="85"/>
      <c r="H23" s="85"/>
      <c r="I23" s="86"/>
      <c r="J23" s="87"/>
      <c r="K23" s="87"/>
      <c r="L23" s="88"/>
      <c r="M23" s="86"/>
      <c r="N23" s="87"/>
      <c r="O23" s="87"/>
      <c r="P23" s="88"/>
      <c r="Q23" s="89"/>
      <c r="R23" s="90"/>
      <c r="S23" s="89"/>
      <c r="T23" s="90"/>
      <c r="U23" s="86"/>
      <c r="V23" s="87"/>
      <c r="W23" s="87"/>
      <c r="X23" s="88"/>
      <c r="Y23" s="86"/>
      <c r="Z23" s="87"/>
      <c r="AA23" s="87"/>
      <c r="AB23" s="88"/>
      <c r="AC23" s="91"/>
      <c r="AD23" s="91"/>
      <c r="AE23" s="86"/>
      <c r="AF23" s="86"/>
      <c r="AG23" s="92"/>
      <c r="AH23" s="86"/>
      <c r="AI23" s="88"/>
    </row>
    <row r="24" spans="1:35" s="1" customFormat="1" ht="24" customHeight="1" x14ac:dyDescent="0.25">
      <c r="A24" s="20">
        <v>5</v>
      </c>
      <c r="B24" s="93"/>
      <c r="C24" s="82" t="s">
        <v>44</v>
      </c>
      <c r="D24" s="83"/>
      <c r="E24" s="94">
        <f t="shared" ref="E24" si="34">SUM(F24:AI24)</f>
        <v>0</v>
      </c>
      <c r="F24" s="95" t="str">
        <f t="shared" ref="F24" si="35">IF(B23&gt;"",1,"")</f>
        <v/>
      </c>
      <c r="G24" s="96" t="str">
        <f t="shared" ref="G24:H24" si="36">IF(G23="X",G$3,"")</f>
        <v/>
      </c>
      <c r="H24" s="96" t="str">
        <f t="shared" si="36"/>
        <v/>
      </c>
      <c r="I24" s="97" t="str">
        <f t="shared" ref="I24:L24" si="37">IF(I23="","",IF($B23="","",I$3)+IF($D23&gt;20,2,IF($D23&gt;10,1,0)))</f>
        <v/>
      </c>
      <c r="J24" s="98" t="str">
        <f t="shared" si="37"/>
        <v/>
      </c>
      <c r="K24" s="98" t="str">
        <f t="shared" si="37"/>
        <v/>
      </c>
      <c r="L24" s="99" t="str">
        <f t="shared" si="37"/>
        <v/>
      </c>
      <c r="M24" s="97" t="str">
        <f t="shared" ref="M24:P24" si="38">IF(M23="","",IF($B23="","",M$3)+IF($D24&gt;2,1,0))</f>
        <v/>
      </c>
      <c r="N24" s="98" t="str">
        <f t="shared" si="38"/>
        <v/>
      </c>
      <c r="O24" s="98" t="str">
        <f t="shared" si="38"/>
        <v/>
      </c>
      <c r="P24" s="99" t="str">
        <f t="shared" si="38"/>
        <v/>
      </c>
      <c r="Q24" s="100" t="str">
        <f t="shared" ref="Q24:R24" si="39">IF(Q23="","",IF($B23="","",Q$3)+IF($D23&gt;20,2,IF($D23&gt;10,1,0)))</f>
        <v/>
      </c>
      <c r="R24" s="101" t="str">
        <f t="shared" si="39"/>
        <v/>
      </c>
      <c r="S24" s="97" t="str">
        <f t="shared" ref="S24:T24" si="40">IF(S23="","",IF($B23="","",S$3)+IF($D24&gt;2,1,0))</f>
        <v/>
      </c>
      <c r="T24" s="101" t="str">
        <f t="shared" si="40"/>
        <v/>
      </c>
      <c r="U24" s="102" t="str">
        <f t="shared" ref="U24:AE24" si="41">IF(U23="","",IF($B23="","",U$3))</f>
        <v/>
      </c>
      <c r="V24" s="103" t="str">
        <f t="shared" si="41"/>
        <v/>
      </c>
      <c r="W24" s="103" t="str">
        <f t="shared" si="41"/>
        <v/>
      </c>
      <c r="X24" s="104" t="str">
        <f t="shared" si="41"/>
        <v/>
      </c>
      <c r="Y24" s="102" t="str">
        <f t="shared" si="41"/>
        <v/>
      </c>
      <c r="Z24" s="103" t="str">
        <f t="shared" si="41"/>
        <v/>
      </c>
      <c r="AA24" s="103" t="str">
        <f t="shared" si="41"/>
        <v/>
      </c>
      <c r="AB24" s="104" t="str">
        <f t="shared" si="41"/>
        <v/>
      </c>
      <c r="AC24" s="105" t="str">
        <f t="shared" si="41"/>
        <v/>
      </c>
      <c r="AD24" s="105" t="str">
        <f t="shared" si="41"/>
        <v/>
      </c>
      <c r="AE24" s="106" t="str">
        <f t="shared" si="41"/>
        <v/>
      </c>
      <c r="AF24" s="97" t="str">
        <f t="shared" ref="AF24:AI24" si="42">IF(AF23="","",IF($B23="","",AF$4))</f>
        <v/>
      </c>
      <c r="AG24" s="107" t="str">
        <f t="shared" si="42"/>
        <v/>
      </c>
      <c r="AH24" s="108" t="str">
        <f t="shared" si="42"/>
        <v/>
      </c>
      <c r="AI24" s="109" t="str">
        <f t="shared" si="42"/>
        <v/>
      </c>
    </row>
    <row r="25" spans="1:35" s="1" customFormat="1" ht="18" customHeight="1" x14ac:dyDescent="0.2">
      <c r="A25" s="110"/>
      <c r="B25" s="110"/>
      <c r="C25" s="110"/>
      <c r="D25" s="111"/>
      <c r="AH25" s="78"/>
      <c r="AI25" s="79"/>
    </row>
    <row r="26" spans="1:35" ht="16.5" customHeight="1" x14ac:dyDescent="0.2">
      <c r="B26" s="112" t="s">
        <v>45</v>
      </c>
      <c r="C26" s="78"/>
      <c r="D26" s="78"/>
      <c r="E26" s="113"/>
    </row>
    <row r="27" spans="1:35" ht="15.75" customHeight="1" x14ac:dyDescent="0.2">
      <c r="B27" s="117" t="s">
        <v>46</v>
      </c>
      <c r="C27" s="118"/>
      <c r="D27" s="119"/>
    </row>
    <row r="28" spans="1:35" ht="15" x14ac:dyDescent="0.2">
      <c r="B28" s="114"/>
    </row>
  </sheetData>
  <sheetProtection sheet="1" selectLockedCells="1"/>
  <mergeCells count="6">
    <mergeCell ref="AI1:AI2"/>
    <mergeCell ref="B27:D27"/>
    <mergeCell ref="S1:T1"/>
    <mergeCell ref="Y1:AB1"/>
    <mergeCell ref="AG1:AG2"/>
    <mergeCell ref="AH1:AH2"/>
  </mergeCells>
  <printOptions gridLines="1"/>
  <pageMargins left="0.35433070866141736" right="0.31496062992125984" top="0.51181102362204722" bottom="0.59055118110236227" header="0.35433070866141736" footer="0.51181102362204722"/>
  <pageSetup paperSize="9" scale="45" orientation="landscape" r:id="rId1"/>
  <headerFooter alignWithMargins="0">
    <oddFooter>&amp;C&amp;F / &amp;A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A JUN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osmo rasanen</dc:creator>
  <cp:lastModifiedBy>osmo rasanen</cp:lastModifiedBy>
  <cp:lastPrinted>2025-01-12T22:03:52Z</cp:lastPrinted>
  <dcterms:created xsi:type="dcterms:W3CDTF">2024-01-10T19:07:34Z</dcterms:created>
  <dcterms:modified xsi:type="dcterms:W3CDTF">2026-01-12T12:08:27Z</dcterms:modified>
</cp:coreProperties>
</file>