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8_{A22268D9-A158-403B-A9A9-2E1A4C25F16E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Viikot 31-34" sheetId="6" r:id="rId1"/>
    <sheet name="Viikot 35-38" sheetId="1" r:id="rId2"/>
    <sheet name="Viikot 39-42" sheetId="5" r:id="rId3"/>
    <sheet name="Viikot 43-46" sheetId="2" r:id="rId4"/>
    <sheet name="Viikot 47-50" sheetId="3" r:id="rId5"/>
    <sheet name="Viikot 51-52" sheetId="4" r:id="rId6"/>
  </sheets>
  <definedNames>
    <definedName name="_xlnm.Print_Area" localSheetId="4">'Viikot 47-50'!$A$6:$AD$22</definedName>
    <definedName name="_xlnm.Print_Area" localSheetId="5">'Viikot 51-52'!$A$1:$AD$13</definedName>
    <definedName name="_xlnm.Print_Titles" localSheetId="1">'Viikot 35-38'!$5:$8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4" l="1"/>
  <c r="D8" i="4" s="1"/>
  <c r="C8" i="3"/>
  <c r="D8" i="3" s="1"/>
  <c r="C8" i="2"/>
  <c r="D8" i="2" s="1"/>
  <c r="C8" i="5"/>
  <c r="D8" i="5" s="1"/>
  <c r="D6" i="5" s="1"/>
  <c r="C8" i="6"/>
  <c r="D8" i="6" s="1"/>
  <c r="C6" i="3" l="1"/>
  <c r="C7" i="3"/>
  <c r="C6" i="6"/>
  <c r="C6" i="2"/>
  <c r="C7" i="2"/>
  <c r="E8" i="2"/>
  <c r="E7" i="2" s="1"/>
  <c r="D7" i="2"/>
  <c r="C7" i="6"/>
  <c r="C6" i="5"/>
  <c r="C6" i="4"/>
  <c r="C7" i="4"/>
  <c r="D7" i="4"/>
  <c r="D6" i="4"/>
  <c r="E8" i="4"/>
  <c r="D7" i="3"/>
  <c r="D6" i="3"/>
  <c r="E8" i="3"/>
  <c r="C7" i="5"/>
  <c r="D7" i="5"/>
  <c r="E8" i="5"/>
  <c r="D7" i="6"/>
  <c r="E8" i="6"/>
  <c r="C8" i="1"/>
  <c r="C6" i="1" s="1"/>
  <c r="F8" i="2" l="1"/>
  <c r="F7" i="2" s="1"/>
  <c r="F8" i="4"/>
  <c r="E7" i="4"/>
  <c r="E6" i="4"/>
  <c r="F8" i="3"/>
  <c r="E7" i="3"/>
  <c r="E6" i="3"/>
  <c r="G8" i="2"/>
  <c r="F8" i="5"/>
  <c r="E7" i="5"/>
  <c r="E6" i="5"/>
  <c r="F8" i="6"/>
  <c r="E7" i="6"/>
  <c r="D8" i="1"/>
  <c r="D6" i="1" s="1"/>
  <c r="C7" i="1"/>
  <c r="F7" i="4" l="1"/>
  <c r="F6" i="4"/>
  <c r="G8" i="4"/>
  <c r="F7" i="3"/>
  <c r="F6" i="3"/>
  <c r="G8" i="3"/>
  <c r="G7" i="2"/>
  <c r="H8" i="2"/>
  <c r="F7" i="5"/>
  <c r="F6" i="5"/>
  <c r="G8" i="5"/>
  <c r="F7" i="6"/>
  <c r="F6" i="6"/>
  <c r="G8" i="6"/>
  <c r="E8" i="1"/>
  <c r="E6" i="1" s="1"/>
  <c r="D7" i="1"/>
  <c r="H8" i="4" l="1"/>
  <c r="G7" i="4"/>
  <c r="G6" i="4"/>
  <c r="H8" i="3"/>
  <c r="G7" i="3"/>
  <c r="G6" i="3"/>
  <c r="I8" i="2"/>
  <c r="H7" i="2"/>
  <c r="H8" i="5"/>
  <c r="G7" i="5"/>
  <c r="G6" i="5"/>
  <c r="H8" i="6"/>
  <c r="G7" i="6"/>
  <c r="G6" i="6"/>
  <c r="E7" i="1"/>
  <c r="F8" i="1"/>
  <c r="F6" i="1" s="1"/>
  <c r="H7" i="4" l="1"/>
  <c r="H6" i="4"/>
  <c r="I8" i="4"/>
  <c r="H7" i="3"/>
  <c r="H6" i="3"/>
  <c r="I8" i="3"/>
  <c r="I7" i="2"/>
  <c r="J8" i="2"/>
  <c r="H7" i="5"/>
  <c r="H6" i="5"/>
  <c r="I8" i="5"/>
  <c r="H7" i="6"/>
  <c r="H6" i="6"/>
  <c r="I8" i="6"/>
  <c r="F7" i="1"/>
  <c r="G8" i="1"/>
  <c r="G6" i="1" s="1"/>
  <c r="J8" i="4" l="1"/>
  <c r="I7" i="4"/>
  <c r="I6" i="4"/>
  <c r="J8" i="3"/>
  <c r="I7" i="3"/>
  <c r="I6" i="3"/>
  <c r="K8" i="2"/>
  <c r="J7" i="2"/>
  <c r="J6" i="2"/>
  <c r="J8" i="5"/>
  <c r="I7" i="5"/>
  <c r="I6" i="5"/>
  <c r="J8" i="6"/>
  <c r="I7" i="6"/>
  <c r="I6" i="6"/>
  <c r="G7" i="1"/>
  <c r="H8" i="1"/>
  <c r="H6" i="1" s="1"/>
  <c r="J7" i="4" l="1"/>
  <c r="J6" i="4"/>
  <c r="K8" i="4"/>
  <c r="J7" i="3"/>
  <c r="J6" i="3"/>
  <c r="K8" i="3"/>
  <c r="K7" i="2"/>
  <c r="L8" i="2"/>
  <c r="J7" i="5"/>
  <c r="J6" i="5"/>
  <c r="K8" i="5"/>
  <c r="J7" i="6"/>
  <c r="J6" i="6"/>
  <c r="K8" i="6"/>
  <c r="H7" i="1"/>
  <c r="I8" i="1"/>
  <c r="I6" i="1" s="1"/>
  <c r="L8" i="4" l="1"/>
  <c r="K7" i="4"/>
  <c r="K6" i="4"/>
  <c r="L8" i="3"/>
  <c r="K7" i="3"/>
  <c r="K6" i="3"/>
  <c r="M8" i="2"/>
  <c r="L7" i="2"/>
  <c r="L8" i="5"/>
  <c r="K7" i="5"/>
  <c r="K6" i="5"/>
  <c r="L8" i="6"/>
  <c r="K7" i="6"/>
  <c r="K6" i="6"/>
  <c r="I7" i="1"/>
  <c r="J8" i="1"/>
  <c r="J6" i="1" s="1"/>
  <c r="L7" i="4" l="1"/>
  <c r="L6" i="4"/>
  <c r="M8" i="4"/>
  <c r="L7" i="3"/>
  <c r="L6" i="3"/>
  <c r="M8" i="3"/>
  <c r="M7" i="2"/>
  <c r="N8" i="2"/>
  <c r="L7" i="5"/>
  <c r="L6" i="5"/>
  <c r="M8" i="5"/>
  <c r="L7" i="6"/>
  <c r="L6" i="6"/>
  <c r="M8" i="6"/>
  <c r="J7" i="1"/>
  <c r="K8" i="1"/>
  <c r="K6" i="1" s="1"/>
  <c r="N8" i="4" l="1"/>
  <c r="M7" i="4"/>
  <c r="M6" i="4"/>
  <c r="N8" i="3"/>
  <c r="M7" i="3"/>
  <c r="M6" i="3"/>
  <c r="O8" i="2"/>
  <c r="N7" i="2"/>
  <c r="N6" i="2"/>
  <c r="N8" i="5"/>
  <c r="M7" i="5"/>
  <c r="M6" i="5"/>
  <c r="N8" i="6"/>
  <c r="M7" i="6"/>
  <c r="M6" i="6"/>
  <c r="K7" i="1"/>
  <c r="L8" i="1"/>
  <c r="L6" i="1" s="1"/>
  <c r="N7" i="4" l="1"/>
  <c r="N6" i="4"/>
  <c r="O8" i="4"/>
  <c r="N7" i="3"/>
  <c r="N6" i="3"/>
  <c r="O8" i="3"/>
  <c r="O7" i="2"/>
  <c r="P8" i="2"/>
  <c r="N7" i="5"/>
  <c r="N6" i="5"/>
  <c r="O8" i="5"/>
  <c r="N7" i="6"/>
  <c r="N6" i="6"/>
  <c r="O8" i="6"/>
  <c r="M8" i="1"/>
  <c r="M6" i="1" s="1"/>
  <c r="L7" i="1"/>
  <c r="P8" i="4" l="1"/>
  <c r="O7" i="4"/>
  <c r="O6" i="4"/>
  <c r="P8" i="3"/>
  <c r="O7" i="3"/>
  <c r="O6" i="3"/>
  <c r="Q8" i="2"/>
  <c r="P7" i="2"/>
  <c r="P8" i="5"/>
  <c r="O7" i="5"/>
  <c r="O6" i="5"/>
  <c r="P8" i="6"/>
  <c r="O7" i="6"/>
  <c r="O6" i="6"/>
  <c r="M7" i="1"/>
  <c r="N8" i="1"/>
  <c r="N6" i="1" s="1"/>
  <c r="P7" i="4" l="1"/>
  <c r="P6" i="4"/>
  <c r="Q8" i="4"/>
  <c r="P7" i="3"/>
  <c r="P6" i="3"/>
  <c r="Q8" i="3"/>
  <c r="Q7" i="2"/>
  <c r="Q6" i="2"/>
  <c r="R8" i="2"/>
  <c r="P7" i="5"/>
  <c r="P6" i="5"/>
  <c r="Q8" i="5"/>
  <c r="P7" i="6"/>
  <c r="P6" i="6"/>
  <c r="Q8" i="6"/>
  <c r="O8" i="1"/>
  <c r="O6" i="1" s="1"/>
  <c r="N7" i="1"/>
  <c r="R8" i="4" l="1"/>
  <c r="Q7" i="4"/>
  <c r="Q6" i="4"/>
  <c r="R8" i="3"/>
  <c r="Q7" i="3"/>
  <c r="Q6" i="3"/>
  <c r="S8" i="2"/>
  <c r="R7" i="2"/>
  <c r="R8" i="5"/>
  <c r="Q7" i="5"/>
  <c r="Q6" i="5"/>
  <c r="R8" i="6"/>
  <c r="Q7" i="6"/>
  <c r="Q6" i="6"/>
  <c r="O7" i="1"/>
  <c r="P8" i="1"/>
  <c r="P6" i="1" s="1"/>
  <c r="R7" i="4" l="1"/>
  <c r="R6" i="4"/>
  <c r="S8" i="4"/>
  <c r="R7" i="3"/>
  <c r="R6" i="3"/>
  <c r="S8" i="3"/>
  <c r="S7" i="2"/>
  <c r="T8" i="2"/>
  <c r="R7" i="5"/>
  <c r="R6" i="5"/>
  <c r="S8" i="5"/>
  <c r="R7" i="6"/>
  <c r="R6" i="6"/>
  <c r="S8" i="6"/>
  <c r="Q8" i="1"/>
  <c r="Q6" i="1" s="1"/>
  <c r="P7" i="1"/>
  <c r="T8" i="4" l="1"/>
  <c r="S7" i="4"/>
  <c r="S6" i="4"/>
  <c r="T8" i="3"/>
  <c r="S7" i="3"/>
  <c r="S6" i="3"/>
  <c r="U8" i="2"/>
  <c r="T7" i="2"/>
  <c r="T8" i="5"/>
  <c r="S7" i="5"/>
  <c r="S6" i="5"/>
  <c r="T8" i="6"/>
  <c r="S7" i="6"/>
  <c r="S6" i="6"/>
  <c r="Q7" i="1"/>
  <c r="R8" i="1"/>
  <c r="R6" i="1" s="1"/>
  <c r="T7" i="4" l="1"/>
  <c r="T6" i="4"/>
  <c r="U8" i="4"/>
  <c r="T7" i="3"/>
  <c r="T6" i="3"/>
  <c r="U8" i="3"/>
  <c r="U7" i="2"/>
  <c r="V8" i="2"/>
  <c r="T7" i="5"/>
  <c r="T6" i="5"/>
  <c r="U8" i="5"/>
  <c r="T7" i="6"/>
  <c r="T6" i="6"/>
  <c r="U8" i="6"/>
  <c r="R7" i="1"/>
  <c r="S8" i="1"/>
  <c r="S6" i="1" s="1"/>
  <c r="V8" i="4" l="1"/>
  <c r="U7" i="4"/>
  <c r="U6" i="4"/>
  <c r="V8" i="3"/>
  <c r="U7" i="3"/>
  <c r="U6" i="3"/>
  <c r="W8" i="2"/>
  <c r="V7" i="2"/>
  <c r="V8" i="5"/>
  <c r="U7" i="5"/>
  <c r="U6" i="5"/>
  <c r="V8" i="6"/>
  <c r="U7" i="6"/>
  <c r="U6" i="6"/>
  <c r="S7" i="1"/>
  <c r="T8" i="1"/>
  <c r="T6" i="1" s="1"/>
  <c r="V7" i="4" l="1"/>
  <c r="V6" i="4"/>
  <c r="W8" i="4"/>
  <c r="V7" i="3"/>
  <c r="V6" i="3"/>
  <c r="W8" i="3"/>
  <c r="W7" i="2"/>
  <c r="X8" i="2"/>
  <c r="V7" i="5"/>
  <c r="V6" i="5"/>
  <c r="W8" i="5"/>
  <c r="V7" i="6"/>
  <c r="V6" i="6"/>
  <c r="W8" i="6"/>
  <c r="T7" i="1"/>
  <c r="U8" i="1"/>
  <c r="U6" i="1" s="1"/>
  <c r="X8" i="4" l="1"/>
  <c r="W7" i="4"/>
  <c r="W6" i="4"/>
  <c r="X8" i="3"/>
  <c r="W7" i="3"/>
  <c r="W6" i="3"/>
  <c r="Y8" i="2"/>
  <c r="X7" i="2"/>
  <c r="X6" i="2"/>
  <c r="X8" i="5"/>
  <c r="W7" i="5"/>
  <c r="W6" i="5"/>
  <c r="X8" i="6"/>
  <c r="W7" i="6"/>
  <c r="W6" i="6"/>
  <c r="U7" i="1"/>
  <c r="V8" i="1"/>
  <c r="V6" i="1" s="1"/>
  <c r="X7" i="4" l="1"/>
  <c r="X6" i="4"/>
  <c r="Y8" i="4"/>
  <c r="X7" i="3"/>
  <c r="X6" i="3"/>
  <c r="Y8" i="3"/>
  <c r="Y7" i="2"/>
  <c r="Z8" i="2"/>
  <c r="X7" i="5"/>
  <c r="X6" i="5"/>
  <c r="Y8" i="5"/>
  <c r="X7" i="6"/>
  <c r="X6" i="6"/>
  <c r="Y8" i="6"/>
  <c r="V7" i="1"/>
  <c r="W8" i="1"/>
  <c r="W6" i="1" s="1"/>
  <c r="Z8" i="4" l="1"/>
  <c r="Y7" i="4"/>
  <c r="Y6" i="4"/>
  <c r="Z8" i="3"/>
  <c r="Y7" i="3"/>
  <c r="Y6" i="3"/>
  <c r="AA8" i="2"/>
  <c r="Z7" i="2"/>
  <c r="Z8" i="5"/>
  <c r="Y7" i="5"/>
  <c r="Y6" i="5"/>
  <c r="Z8" i="6"/>
  <c r="Y7" i="6"/>
  <c r="Y6" i="6"/>
  <c r="W7" i="1"/>
  <c r="X8" i="1"/>
  <c r="X6" i="1" s="1"/>
  <c r="Z7" i="4" l="1"/>
  <c r="Z6" i="4"/>
  <c r="AA8" i="4"/>
  <c r="Z7" i="3"/>
  <c r="Z6" i="3"/>
  <c r="AA8" i="3"/>
  <c r="AA7" i="2"/>
  <c r="AB8" i="2"/>
  <c r="Z7" i="5"/>
  <c r="Z6" i="5"/>
  <c r="AA8" i="5"/>
  <c r="Z7" i="6"/>
  <c r="Z6" i="6"/>
  <c r="AA8" i="6"/>
  <c r="X7" i="1"/>
  <c r="Y8" i="1"/>
  <c r="Y6" i="1" s="1"/>
  <c r="AB8" i="4" l="1"/>
  <c r="AA7" i="4"/>
  <c r="AA6" i="4"/>
  <c r="AB8" i="3"/>
  <c r="AA7" i="3"/>
  <c r="AA6" i="3"/>
  <c r="AC8" i="2"/>
  <c r="AB7" i="2"/>
  <c r="AB8" i="5"/>
  <c r="AA7" i="5"/>
  <c r="AA6" i="5"/>
  <c r="AB8" i="6"/>
  <c r="AA7" i="6"/>
  <c r="AA6" i="6"/>
  <c r="Y7" i="1"/>
  <c r="Z8" i="1"/>
  <c r="Z6" i="1" s="1"/>
  <c r="AB7" i="4" l="1"/>
  <c r="AB6" i="4"/>
  <c r="AC8" i="4"/>
  <c r="AB7" i="3"/>
  <c r="AB6" i="3"/>
  <c r="AC8" i="3"/>
  <c r="AC7" i="2"/>
  <c r="AD8" i="2"/>
  <c r="AB7" i="5"/>
  <c r="AB6" i="5"/>
  <c r="AC8" i="5"/>
  <c r="AB7" i="6"/>
  <c r="AB6" i="6"/>
  <c r="AC8" i="6"/>
  <c r="AA8" i="1"/>
  <c r="AA6" i="1" s="1"/>
  <c r="Z7" i="1"/>
  <c r="AD8" i="4" l="1"/>
  <c r="AC7" i="4"/>
  <c r="AC6" i="4"/>
  <c r="AD8" i="3"/>
  <c r="AC7" i="3"/>
  <c r="AC6" i="3"/>
  <c r="AD7" i="2"/>
  <c r="AD8" i="5"/>
  <c r="AC7" i="5"/>
  <c r="AC6" i="5"/>
  <c r="AD8" i="6"/>
  <c r="AC7" i="6"/>
  <c r="AC6" i="6"/>
  <c r="AA7" i="1"/>
  <c r="AB8" i="1"/>
  <c r="AB6" i="1" s="1"/>
  <c r="AD7" i="4" l="1"/>
  <c r="AD6" i="4"/>
  <c r="AD7" i="3"/>
  <c r="AD6" i="3"/>
  <c r="AD7" i="5"/>
  <c r="AD6" i="5"/>
  <c r="AD7" i="6"/>
  <c r="AD6" i="6"/>
  <c r="AC8" i="1"/>
  <c r="AC6" i="1" s="1"/>
  <c r="AB7" i="1"/>
  <c r="AC7" i="1" l="1"/>
  <c r="AD8" i="1"/>
  <c r="AD6" i="1" s="1"/>
  <c r="AD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Tekijä</author>
  </authors>
  <commentList>
    <comment ref="V10" authorId="0" shapeId="0" xr:uid="{C87CBD99-79CA-4889-B5FF-EF059DB9ABB7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Raku keramiikka 10-14 + alku ja loppuvalmistelut
</t>
        </r>
      </text>
    </comment>
    <comment ref="AD10" authorId="0" shapeId="0" xr:uid="{3BE90973-6CA4-464B-A005-340783960CED}">
      <text>
        <r>
          <rPr>
            <sz val="9"/>
            <color indexed="81"/>
            <rFont val="Tahoma"/>
            <family val="2"/>
          </rPr>
          <t xml:space="preserve">
Neulekerho 10-14 + alku ja loppuvalmistelut, Tiina Loponen</t>
        </r>
      </text>
    </comment>
    <comment ref="E13" authorId="0" shapeId="0" xr:uid="{6B4C2CC7-7400-45C5-83AD-D749647DB236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Kulttuurikahvila 12-14 +alku- ja loppuvalmistelut Merja Miettinen
</t>
        </r>
      </text>
    </comment>
    <comment ref="L13" authorId="0" shapeId="0" xr:uid="{FBED0320-3F3A-4EBB-913F-E4FBC372C0BC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Kulttuurikahvila 12-14 +alku- ja loppuvalmistelut Merja Miettinen
</t>
        </r>
      </text>
    </comment>
    <comment ref="S13" authorId="0" shapeId="0" xr:uid="{A87F43F9-1A30-4FFB-AEDF-27B629A17098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Kulttuurikahvila 12-14 +alku- ja loppuvalmistelut Merja Miettinen
</t>
        </r>
      </text>
    </comment>
    <comment ref="Z13" authorId="0" shapeId="0" xr:uid="{D4119F33-493B-49F6-B00F-F630CF455078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Kulttuurikahvila 12-14 +alku- ja loppuvalmistelut Merja Miettinen
</t>
        </r>
      </text>
    </comment>
    <comment ref="T18" authorId="0" shapeId="0" xr:uid="{227A8FEE-89EA-42B0-A726-8A28CD8E4CF3}">
      <text>
        <r>
          <rPr>
            <sz val="9"/>
            <color indexed="81"/>
            <rFont val="Tahoma"/>
            <family val="2"/>
          </rPr>
          <t xml:space="preserve">Kuvis: Hallitus klo 17-19.30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Tekijä</author>
  </authors>
  <commentList>
    <comment ref="G10" authorId="0" shapeId="0" xr:uid="{A9D5A474-8DC3-43EB-BC32-C212C079ECFC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Eemilin päivä klo 10-14+alku ja loppuvalmistelut, Hilkka Karvonen</t>
        </r>
      </text>
    </comment>
    <comment ref="H10" authorId="0" shapeId="0" xr:uid="{7D4E2F14-0532-4FD0-A609-303EFFD06A33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Muovimuotin valmistus ja kipsivalu, Hilkka karvonen</t>
        </r>
      </text>
    </comment>
    <comment ref="I10" authorId="0" shapeId="0" xr:uid="{E3F2F031-3CE7-4BEB-9B94-320E834A0EBA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Muovimuotin valmistus ja kipsivalu, Hilkka karvonen</t>
        </r>
      </text>
    </comment>
    <comment ref="O10" authorId="0" shapeId="0" xr:uid="{E97CFF29-CF75-4756-8718-56C07B6A3ADE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Rakukeramiikkaa,Annamari Savomäki</t>
        </r>
      </text>
    </comment>
    <comment ref="V10" authorId="0" shapeId="0" xr:uid="{9C814606-7511-43C9-8D8D-ACCFCCD2B7D9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Keramiikka, Annamari Savomäki</t>
        </r>
      </text>
    </comment>
    <comment ref="AC10" authorId="0" shapeId="0" xr:uid="{0084407F-E7C8-44B1-A2B1-44CB14A53BE6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Keramiikka, Annamari Savomäki</t>
        </r>
      </text>
    </comment>
    <comment ref="E12" authorId="0" shapeId="0" xr:uid="{8DBBF8AB-B037-4966-B6FA-3BDDEB92C997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Kulttuurikahvila 12-14 + alku ja loppuvalmistelut, Merja Miettinen</t>
        </r>
      </text>
    </comment>
    <comment ref="L12" authorId="0" shapeId="0" xr:uid="{AD52C787-211E-4AFA-9C06-E98565DD9A7F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Kulttuurikahvila 12-14 + alku ja loppuvalmistelut, Merja Miettinen</t>
        </r>
      </text>
    </comment>
    <comment ref="Q12" authorId="0" shapeId="0" xr:uid="{AA6D584F-BE6F-4960-9156-03F81D51AE69}">
      <text>
        <r>
          <rPr>
            <b/>
            <sz val="9"/>
            <color indexed="81"/>
            <rFont val="Tahoma"/>
            <family val="2"/>
          </rPr>
          <t>Piirtämisen opintopiiri klo 12-15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2" authorId="0" shapeId="0" xr:uid="{8EB0FD59-2675-4E64-A241-CE351CD51CE5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Ikäihmisten kuvataidekerho 12-14 +alku ja loppuvalmistelut</t>
        </r>
      </text>
    </comment>
    <comment ref="S12" authorId="0" shapeId="0" xr:uid="{073D4902-F9A8-41D1-8E3A-16D6CC9766F6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Kulttuurikahvila 12-14 + alku ja loppuvalmistelut, Merja Miettinen</t>
        </r>
      </text>
    </comment>
    <comment ref="X12" authorId="0" shapeId="0" xr:uid="{D2C3BD71-091D-4461-B63D-5A991AA2BD0D}">
      <text>
        <r>
          <rPr>
            <b/>
            <sz val="9"/>
            <color indexed="81"/>
            <rFont val="Tahoma"/>
            <family val="2"/>
          </rPr>
          <t>Piirtämisen opintopiiri klo 12-15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12" authorId="0" shapeId="0" xr:uid="{9B2BFE8E-9681-45F1-90A5-A207EFC9EA2F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Ikäihmisten kuvataidekerho 12-14 +alku ja loppuvalmistelut</t>
        </r>
      </text>
    </comment>
    <comment ref="Z12" authorId="0" shapeId="0" xr:uid="{B8453F1E-4236-4F8B-9885-BEB0B3D496BD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Kulttuurikahvila 12-14 + alku ja loppuvalmistelut, Merja Miettinen</t>
        </r>
      </text>
    </comment>
    <comment ref="D18" authorId="0" shapeId="0" xr:uid="{345369D1-69DB-4F21-BA6D-6965FC1F5AE3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Yhteisateljee klo17-22</t>
        </r>
      </text>
    </comment>
    <comment ref="E18" authorId="0" shapeId="0" xr:uid="{CCB206DB-689A-4FC1-9AC2-83A60CD34344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Innin ilta klo 18.20 + alku ja loppuvalmistelut</t>
        </r>
      </text>
    </comment>
    <comment ref="F18" authorId="0" shapeId="0" xr:uid="{C59DD2BF-CC18-44FD-887E-172310436D89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Lasten 7-13 v kuvataidekerho 17.30-19.00 + alku ja loppuvalmistelut Merja M</t>
        </r>
      </text>
    </comment>
    <comment ref="K18" authorId="0" shapeId="0" xr:uid="{85108DF8-9259-464A-A9BA-6F283BCE0DC7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Yhteisateljee klo17-22</t>
        </r>
      </text>
    </comment>
    <comment ref="L18" authorId="0" shapeId="0" xr:uid="{67C23A0E-73DC-45EE-B5EC-0694EAF3E45C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Innin ilta klo 18.20 + alku ja loppuvalmistelut</t>
        </r>
      </text>
    </comment>
    <comment ref="M18" authorId="0" shapeId="0" xr:uid="{6746102A-E0AA-4068-8853-35338A24AAE9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Lasten 7-13 v kuvataidekerho 17.30-19.00 + alku ja loppuvalmistelut Merja M</t>
        </r>
      </text>
    </comment>
    <comment ref="R18" authorId="0" shapeId="0" xr:uid="{DBB05DED-6F69-45FC-96D3-B2833C8FFB7D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Unelma Taiteesta 18-20 + alku ja loppuvalmistelut, Elina Simonen
</t>
        </r>
      </text>
    </comment>
    <comment ref="S18" authorId="0" shapeId="0" xr:uid="{7BDCD0A9-B560-4AB7-A579-F874F0FE926A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Innin ilta klo 18.20 + alku ja loppuvalmistelut</t>
        </r>
      </text>
    </comment>
    <comment ref="T18" authorId="0" shapeId="0" xr:uid="{C8140003-5C22-4F57-A71A-429713622FF2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Lasten 7-13 v kuvataidekerho 17.30-19.00 + alku ja loppuvalmistelut Merja M</t>
        </r>
      </text>
    </comment>
    <comment ref="Y18" authorId="0" shapeId="0" xr:uid="{91AE462A-CEE2-4F20-B822-FF0DEB66B7B1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Unelma Taiteesta 18-20 + alku ja loppuvalmistelut, Elina Simonen
</t>
        </r>
      </text>
    </comment>
    <comment ref="Z18" authorId="0" shapeId="0" xr:uid="{33C37293-7384-4EDB-88CC-8639043F70D7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Innin ilta klo 18.20 + alku ja loppuvalmistelut</t>
        </r>
      </text>
    </comment>
    <comment ref="AA18" authorId="0" shapeId="0" xr:uid="{C791BBB2-F1CB-489B-8A34-36E826B99B19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Lasten 7-13 v kuvataidekerho 17.30-19.00 + alku ja loppuvalmistelut Merja 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Tekijä</author>
  </authors>
  <commentList>
    <comment ref="H10" authorId="0" shapeId="0" xr:uid="{21468064-B0F8-4F77-9769-7712E86B1427}">
      <text>
        <r>
          <rPr>
            <sz val="9"/>
            <color indexed="81"/>
            <rFont val="Tahoma"/>
            <family val="2"/>
          </rPr>
          <t xml:space="preserve">Piirustus ja pastellimaalaus, 10-15 Vitali Aho
</t>
        </r>
      </text>
    </comment>
    <comment ref="O10" authorId="0" shapeId="0" xr:uid="{C41AF425-9060-460F-AEF3-2C2681D1C1FE}">
      <text>
        <r>
          <rPr>
            <sz val="9"/>
            <color indexed="81"/>
            <rFont val="Tahoma"/>
            <family val="2"/>
          </rPr>
          <t xml:space="preserve">Taidebatiikki 9-16, Hilkka Karvonen
</t>
        </r>
      </text>
    </comment>
    <comment ref="P10" authorId="0" shapeId="0" xr:uid="{5115E1E7-099D-4A19-9EF1-4768B54E7AB7}">
      <text>
        <r>
          <rPr>
            <sz val="9"/>
            <color indexed="81"/>
            <rFont val="Tahoma"/>
            <family val="2"/>
          </rPr>
          <t xml:space="preserve">Taidebatiikki 9-16, Hilkka Karvonen
</t>
        </r>
      </text>
    </comment>
    <comment ref="V10" authorId="0" shapeId="0" xr:uid="{97DDE1E2-A4A1-4A64-97DF-59B44106B1C5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Keramiikka, Annamari Savomäki</t>
        </r>
      </text>
    </comment>
    <comment ref="AC10" authorId="0" shapeId="0" xr:uid="{8887B610-0568-4CCE-974D-157807AA7844}">
      <text>
        <r>
          <rPr>
            <sz val="9"/>
            <color indexed="81"/>
            <rFont val="Tahoma"/>
            <family val="2"/>
          </rPr>
          <t xml:space="preserve">Piirustus ja pastellimaalaus, 10-15 Vitali Aho
</t>
        </r>
      </text>
    </comment>
    <comment ref="D12" authorId="0" shapeId="0" xr:uid="{9547A900-246D-4760-9003-C6C08DC7CC25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Ikäihmisten kuvataidekerho 12-14 +alku ja loppuvalmistelut</t>
        </r>
      </text>
    </comment>
    <comment ref="E12" authorId="0" shapeId="0" xr:uid="{791109CF-419D-4E32-BB87-39B3D2F3700F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Kulttuurikahvila 12-14 + alku ja loppuvalmistelut, Merja Miettinen</t>
        </r>
      </text>
    </comment>
    <comment ref="K12" authorId="0" shapeId="0" xr:uid="{F06F3007-59D2-419C-8404-E9F99799CF5E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Ikäihmisten kuvataidekerho 12-14 +alku ja loppuvalmistelut</t>
        </r>
      </text>
    </comment>
    <comment ref="L12" authorId="0" shapeId="0" xr:uid="{A333BB62-90CD-456D-AF57-02963A9B8157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Kulttuurikahvila 12-14 + alku ja loppuvalmistelut, Merja Miettinen</t>
        </r>
      </text>
    </comment>
    <comment ref="R12" authorId="0" shapeId="0" xr:uid="{52A0BD57-78E5-41C5-9CF6-6187A7493598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Ikäihmisten kuvataidekerho 12-14 +alku ja loppuvalmistelut</t>
        </r>
      </text>
    </comment>
    <comment ref="S12" authorId="0" shapeId="0" xr:uid="{7271CFD0-F41A-45D2-81B3-4E0C2FD1F869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Kulttuurikahvila 12-14 + alku ja loppuvalmistelut, Merja Miettinen</t>
        </r>
      </text>
    </comment>
    <comment ref="Z12" authorId="0" shapeId="0" xr:uid="{F6A21757-12C3-41D1-BD2B-7D07CB58BCFE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Kulttuurikahvila 12-14 + alku ja loppuvalmistelut, Merja Miettinen</t>
        </r>
      </text>
    </comment>
    <comment ref="C13" authorId="0" shapeId="0" xr:uid="{30594706-E237-45E5-8D14-49313756D709}">
      <text>
        <r>
          <rPr>
            <b/>
            <sz val="9"/>
            <color indexed="81"/>
            <rFont val="Tahoma"/>
            <family val="2"/>
          </rPr>
          <t>Piirtämisen opintopiiri klo 12-15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 shapeId="0" xr:uid="{A0491C85-5007-482B-8A3A-827412BBFFB7}">
      <text>
        <r>
          <rPr>
            <b/>
            <sz val="9"/>
            <color indexed="81"/>
            <rFont val="Tahoma"/>
            <family val="2"/>
          </rPr>
          <t>Piirtämisen opintopiiri klo 12-15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3" authorId="0" shapeId="0" xr:uid="{B3105638-90CC-4675-9204-13AD49B5D042}">
      <text>
        <r>
          <rPr>
            <b/>
            <sz val="9"/>
            <color indexed="81"/>
            <rFont val="Tahoma"/>
            <family val="2"/>
          </rPr>
          <t>Piirtämisen opintopiiri klo 12-15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3" authorId="0" shapeId="0" xr:uid="{0C385955-928C-46BD-926D-65B19174E9E9}">
      <text>
        <r>
          <rPr>
            <b/>
            <sz val="9"/>
            <color indexed="81"/>
            <rFont val="Tahoma"/>
            <family val="2"/>
          </rPr>
          <t>Piirtämisen opintopiiri klo 12-15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 xr:uid="{6163418E-09DA-4410-BB34-3DF90B003D4C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Yhteisateljee klo17-22</t>
        </r>
      </text>
    </comment>
    <comment ref="E18" authorId="0" shapeId="0" xr:uid="{F048735F-005A-4832-875D-89D0AB7429DA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Innin ilta klo 18.20 + alku ja loppuvalmistelut</t>
        </r>
      </text>
    </comment>
    <comment ref="F18" authorId="0" shapeId="0" xr:uid="{51F7E0F9-53D0-4EFA-A196-646F2338D0BC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Lasten 7-13 v kuvataidekerho 17.30-19.00 + alku ja loppuvalmistelut Merja M</t>
        </r>
      </text>
    </comment>
    <comment ref="K18" authorId="0" shapeId="0" xr:uid="{F0A9F732-2C7C-4F60-B4FE-44BE837485FD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Yhteisateljee klo17-22</t>
        </r>
      </text>
    </comment>
    <comment ref="L18" authorId="0" shapeId="0" xr:uid="{9387FD41-4881-45AD-9B00-5AACB036D0CB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Innin ilta klo 18.20 + alku ja loppuvalmistelut</t>
        </r>
      </text>
    </comment>
    <comment ref="M18" authorId="0" shapeId="0" xr:uid="{9D87C672-8F46-4EFC-A3EA-B80C4482153D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Lasten 7-13 v kuvataidekerho 17.30-19.00 + alku ja loppuvalmistelut Merja M</t>
        </r>
      </text>
    </comment>
    <comment ref="R18" authorId="0" shapeId="0" xr:uid="{979BEE60-D44D-4BF9-920E-D9A052FF4EB2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Unelma Taiteesta 18-20 + alku ja loppuvalmistelut, Elina Simonen
</t>
        </r>
      </text>
    </comment>
    <comment ref="S18" authorId="0" shapeId="0" xr:uid="{9A44B42B-EA2B-4377-8231-8C821E4472CB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Innin ilta klo 18.20 + alku ja loppuvalmistelut</t>
        </r>
      </text>
    </comment>
    <comment ref="T18" authorId="0" shapeId="0" xr:uid="{ADBD80BA-A593-4415-B3E6-D880EC0AB62C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Lasten 7-13 v kuvataidekerho 17.30-19.00 + alku ja loppuvalmistelut Merja M</t>
        </r>
      </text>
    </comment>
    <comment ref="Y18" authorId="0" shapeId="0" xr:uid="{3F73669F-97C6-4FF0-859F-48096DAB156E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Yhteisateljee klo17-22</t>
        </r>
      </text>
    </comment>
    <comment ref="Z18" authorId="0" shapeId="0" xr:uid="{2E0EC7CF-02E1-4668-94BE-2633938ECEAA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Innin ilta klo 18.20 + alku ja loppuvalmistelut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Tekijä</author>
  </authors>
  <commentList>
    <comment ref="H10" authorId="0" shapeId="0" xr:uid="{514262E2-7CE7-4717-A28F-78074F20DC2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Keramiikka, Annamari Savomäki</t>
        </r>
      </text>
    </comment>
    <comment ref="V10" authorId="0" shapeId="0" xr:uid="{E0BED2EC-7765-408A-879F-C70A9E68DD9C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Keramiikka, Annamari Savomäki</t>
        </r>
      </text>
    </comment>
    <comment ref="AC10" authorId="0" shapeId="0" xr:uid="{180157C3-AAE3-4CA4-A958-749214DA722B}">
      <text>
        <r>
          <rPr>
            <sz val="9"/>
            <color indexed="81"/>
            <rFont val="Tahoma"/>
            <family val="2"/>
          </rPr>
          <t xml:space="preserve">Piirustus ja pastellimaalaus, 10-15 Vitali Aho
</t>
        </r>
      </text>
    </comment>
    <comment ref="D12" authorId="0" shapeId="0" xr:uid="{3A88698A-C826-487A-9D9C-66DD7C194E80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Ikäihmisten kuvataidekerho 12-14 +alku ja loppuvalmistelut</t>
        </r>
      </text>
    </comment>
    <comment ref="E12" authorId="0" shapeId="0" xr:uid="{A35A4926-2842-4A50-90EF-21F36A27B4F0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Kulttuurikahvila 12-14 + alku ja loppuvalmistelut, Merja Miettinen</t>
        </r>
      </text>
    </comment>
    <comment ref="K12" authorId="0" shapeId="0" xr:uid="{5321BF57-104F-4BA2-A657-E89ED74E8785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Ikäihmisten kuvataidekerho 12-14 +alku ja loppuvalmistelut</t>
        </r>
      </text>
    </comment>
    <comment ref="L12" authorId="0" shapeId="0" xr:uid="{76A4B569-A89D-48E2-8FDC-9424DC4A5225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Kulttuurikahvila 12-14 + alku ja loppuvalmistelut, Merja Miettinen</t>
        </r>
      </text>
    </comment>
    <comment ref="R12" authorId="0" shapeId="0" xr:uid="{4BC85CDB-DC3B-41D4-B33A-9796584AA747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Ikäihmisten kuvataidekerho 12-14 +alku ja loppuvalmistelut</t>
        </r>
      </text>
    </comment>
    <comment ref="S12" authorId="0" shapeId="0" xr:uid="{AD356E8A-166A-4E86-8A7A-62455E5E4DF9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Kulttuurikahvila 12-14 + alku ja loppuvalmistelut, Merja Miettinen</t>
        </r>
      </text>
    </comment>
    <comment ref="Z12" authorId="0" shapeId="0" xr:uid="{F131A4CA-CDC2-4C90-B22F-6CDB5A2329B2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Kulttuurikahvila 12-14 + alku ja loppuvalmistelut, Merja Miettinen</t>
        </r>
      </text>
    </comment>
    <comment ref="C13" authorId="0" shapeId="0" xr:uid="{8506C6DF-3211-4F76-904F-77C5C02F1901}">
      <text>
        <r>
          <rPr>
            <b/>
            <sz val="9"/>
            <color indexed="81"/>
            <rFont val="Tahoma"/>
            <family val="2"/>
          </rPr>
          <t>Piirtämisen opintopiiri klo 12-15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 shapeId="0" xr:uid="{E3DA9B81-5A64-4DAF-AFAC-1CA1228D5EE1}">
      <text>
        <r>
          <rPr>
            <b/>
            <sz val="9"/>
            <color indexed="81"/>
            <rFont val="Tahoma"/>
            <family val="2"/>
          </rPr>
          <t>Piirtämisen opintopiiri klo 12-15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3" authorId="0" shapeId="0" xr:uid="{7D86DA75-2B32-4810-8AA5-962F50CC7BC5}">
      <text>
        <r>
          <rPr>
            <b/>
            <sz val="9"/>
            <color indexed="81"/>
            <rFont val="Tahoma"/>
            <family val="2"/>
          </rPr>
          <t>Piirtämisen opintopiiri klo 12-15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3" authorId="0" shapeId="0" xr:uid="{FF8A19D9-07EF-4C4C-942F-D5C141751461}">
      <text>
        <r>
          <rPr>
            <b/>
            <sz val="9"/>
            <color indexed="81"/>
            <rFont val="Tahoma"/>
            <family val="2"/>
          </rPr>
          <t>Piirtämisen opintopiiri klo 12-15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 xr:uid="{6794E48B-1B1C-4322-888B-76485547AC6C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Unelma Taiteesta 18-20 + alku ja loppuvalmistelut, Elina Simonen
</t>
        </r>
      </text>
    </comment>
    <comment ref="E18" authorId="0" shapeId="0" xr:uid="{106DD691-7833-457E-83EF-8FD47AFDED4E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Innin ilta klo 18.20 + alku ja loppuvalmistelut</t>
        </r>
      </text>
    </comment>
    <comment ref="F18" authorId="0" shapeId="0" xr:uid="{08DE2089-203B-48F6-880C-DA0E585B8EAA}">
      <text>
        <r>
          <rPr>
            <sz val="9"/>
            <color indexed="81"/>
            <rFont val="Tahoma"/>
            <family val="2"/>
          </rPr>
          <t xml:space="preserve">Lasten 7-13 v keramiikka klo 17.30-19.00
</t>
        </r>
      </text>
    </comment>
    <comment ref="K18" authorId="0" shapeId="0" xr:uid="{FFF50293-202E-4070-B8CE-2740F7DFD263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Yhteisateljee klo17-22</t>
        </r>
      </text>
    </comment>
    <comment ref="L18" authorId="0" shapeId="0" xr:uid="{2208C7AE-707B-4972-B3E4-85C141FA232E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Innin ilta klo 18.20 + alku ja loppuvalmistelut</t>
        </r>
      </text>
    </comment>
    <comment ref="M18" authorId="0" shapeId="0" xr:uid="{1D782226-0DA0-4FF7-982E-897237ACA42D}">
      <text>
        <r>
          <rPr>
            <sz val="9"/>
            <color indexed="81"/>
            <rFont val="Tahoma"/>
            <family val="2"/>
          </rPr>
          <t xml:space="preserve">Lasten 7-13 v keramiikka klo 17.30-19.00
</t>
        </r>
      </text>
    </comment>
    <comment ref="R18" authorId="0" shapeId="0" xr:uid="{EF1B70B9-92FC-4F78-A67F-AB9F5525D933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Unelma Taiteesta 18-20 + alku ja loppuvalmistelut, Elina Simonen
</t>
        </r>
      </text>
    </comment>
    <comment ref="S18" authorId="0" shapeId="0" xr:uid="{E59FEF86-A7E3-4D53-9039-710EF8FA13E3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Innin ilta klo 18.20 + alku ja loppuvalmistelut</t>
        </r>
      </text>
    </comment>
    <comment ref="T18" authorId="0" shapeId="0" xr:uid="{DE5586BB-FD93-4DB2-98E2-44DABA8F3D1D}">
      <text>
        <r>
          <rPr>
            <sz val="9"/>
            <color indexed="81"/>
            <rFont val="Tahoma"/>
            <family val="2"/>
          </rPr>
          <t xml:space="preserve">Lasten 7-13 v keramiikka klo 17.30-19.00
</t>
        </r>
      </text>
    </comment>
    <comment ref="Y18" authorId="0" shapeId="0" xr:uid="{4EB80F9B-73F5-4EBB-BC31-06ED8B566FD1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Yhteisateljee klo17-22</t>
        </r>
      </text>
    </comment>
    <comment ref="Z18" authorId="0" shapeId="0" xr:uid="{285ADB6C-1F2D-4EA5-A5D9-8FA9C6FDB807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Innin ilta klo 18.20 + alku ja loppuvalmistelut</t>
        </r>
      </text>
    </comment>
    <comment ref="AA18" authorId="0" shapeId="0" xr:uid="{1FDE7210-5E23-4474-81BC-C5CA04497BB1}">
      <text>
        <r>
          <rPr>
            <sz val="9"/>
            <color indexed="81"/>
            <rFont val="Tahoma"/>
            <family val="2"/>
          </rPr>
          <t xml:space="preserve">Lasten 7-13 v keramiikka klo 17.30-19.00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Tekijä</author>
  </authors>
  <commentList>
    <comment ref="H10" authorId="0" shapeId="0" xr:uid="{BEB2E401-C2FD-4020-A8A3-4051970C5D28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Keramiikka, Annamari Savomäki</t>
        </r>
      </text>
    </comment>
    <comment ref="AC10" authorId="0" shapeId="0" xr:uid="{3434E47E-767A-45F9-B102-0DB2B3191731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Keramiikka, Annamari Savomäki</t>
        </r>
      </text>
    </comment>
    <comment ref="E12" authorId="0" shapeId="0" xr:uid="{F2A43010-9B19-4499-B984-E0890A696386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Kulttuurikahvila 12-14 + alku ja loppuvalmistelut, Merja Miettinen</t>
        </r>
      </text>
    </comment>
    <comment ref="L12" authorId="0" shapeId="0" xr:uid="{DB8DCBFA-057B-44D6-9A8A-74D0F511C6AA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Kulttuurikahvila 12-14 + alku ja loppuvalmistelut, Merja Miettinen</t>
        </r>
      </text>
    </comment>
    <comment ref="S12" authorId="0" shapeId="0" xr:uid="{A8C69B19-0ED3-4430-B2C9-8B079EAF94DA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Kulttuurikahvila 12-14 + alku ja loppuvalmistelut, Merja Miettinen</t>
        </r>
      </text>
    </comment>
    <comment ref="Z12" authorId="0" shapeId="0" xr:uid="{0A9807F1-8A80-4354-BA3B-963D24FF5650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Kulttuurikahvila 12-14 + alku ja loppuvalmistelut, Merja Miettinen</t>
        </r>
      </text>
    </comment>
    <comment ref="C13" authorId="0" shapeId="0" xr:uid="{B9FD4BA6-C4A4-4D29-9EF9-3B87FF7BF52B}">
      <text>
        <r>
          <rPr>
            <b/>
            <sz val="9"/>
            <color indexed="81"/>
            <rFont val="Tahoma"/>
            <family val="2"/>
          </rPr>
          <t>Piirtämisen opintopiiri klo 12-15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 shapeId="0" xr:uid="{46CC8443-FF7E-4CEA-B17B-081FC8E30B75}">
      <text>
        <r>
          <rPr>
            <b/>
            <sz val="9"/>
            <color indexed="81"/>
            <rFont val="Tahoma"/>
            <family val="2"/>
          </rPr>
          <t>Piirtämisen opintopiiri klo 12-15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3" authorId="0" shapeId="0" xr:uid="{D9DC95E1-A5A0-406E-897D-160F79886253}">
      <text>
        <r>
          <rPr>
            <b/>
            <sz val="9"/>
            <color indexed="81"/>
            <rFont val="Tahoma"/>
            <family val="2"/>
          </rPr>
          <t>Piirtämisen opintopiiri klo 12-15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3" authorId="0" shapeId="0" xr:uid="{4CBC8816-017B-4C13-825D-853E7F5B7F37}">
      <text>
        <r>
          <rPr>
            <b/>
            <sz val="9"/>
            <color indexed="81"/>
            <rFont val="Tahoma"/>
            <family val="2"/>
          </rPr>
          <t>Piirtämisen opintopiiri klo 12-15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 xr:uid="{E1CEC0FB-BC92-40CC-9488-15EF8F4867B2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Unelma Taiteesta 18-20 + alku ja loppuvalmistelut, Elina Simonen
</t>
        </r>
      </text>
    </comment>
    <comment ref="E18" authorId="0" shapeId="0" xr:uid="{28926914-2CAD-452D-8E77-2D4EF14F3AB6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Innin ilta klo 18.20 + alku ja loppuvalmistelut</t>
        </r>
      </text>
    </comment>
    <comment ref="F18" authorId="0" shapeId="0" xr:uid="{E5E24E42-015E-4CE9-AB26-CD9A43B56513}">
      <text>
        <r>
          <rPr>
            <sz val="9"/>
            <color indexed="81"/>
            <rFont val="Tahoma"/>
            <family val="2"/>
          </rPr>
          <t xml:space="preserve">Lasten 7-13 v keramiikka klo 17.30-19.00
</t>
        </r>
      </text>
    </comment>
    <comment ref="K18" authorId="0" shapeId="0" xr:uid="{9ED9C770-AB2D-495C-AB7F-2A682DEE9ED0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Yhteisateljee klo17-22</t>
        </r>
      </text>
    </comment>
    <comment ref="L18" authorId="0" shapeId="0" xr:uid="{99312607-B95D-4022-9E90-2C7C47DA17B6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Innin ilta klo 18.20 + alku ja loppuvalmistelut</t>
        </r>
      </text>
    </comment>
    <comment ref="R18" authorId="0" shapeId="0" xr:uid="{7EC25608-7991-4594-8516-2B77B58321C9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Yhteisateljee klo17-22</t>
        </r>
      </text>
    </comment>
    <comment ref="S18" authorId="0" shapeId="0" xr:uid="{822C026B-01F9-4C4F-8009-0B5C2FF7332A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Innin ilta klo 18.20 + alku ja loppuvalmistelut</t>
        </r>
      </text>
    </comment>
    <comment ref="Y18" authorId="0" shapeId="0" xr:uid="{01C51C17-169B-4481-A174-49F0E4E3FB61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Yhteisateljee klo17-22</t>
        </r>
      </text>
    </comment>
    <comment ref="Z18" authorId="0" shapeId="0" xr:uid="{012D0F95-4058-499F-A04D-C43994F79178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Innin ilta klo 18.20 + alku ja loppuvalmistelut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Tekijä</author>
  </authors>
  <commentList>
    <comment ref="E12" authorId="0" shapeId="0" xr:uid="{1E9EC10D-9589-49CB-9E4C-DEDF0EEB7E4D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Kulttuurikahvila 12-14 + alku ja loppuvalmistelut, Merja Miettinen</t>
        </r>
      </text>
    </comment>
    <comment ref="E18" authorId="0" shapeId="0" xr:uid="{2E987D83-83CB-4090-A58F-946A14500D01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Innin ilta klo 18.20 + alku ja loppuvalmistelut</t>
        </r>
      </text>
    </comment>
  </commentList>
</comments>
</file>

<file path=xl/sharedStrings.xml><?xml version="1.0" encoding="utf-8"?>
<sst xmlns="http://schemas.openxmlformats.org/spreadsheetml/2006/main" count="246" uniqueCount="59">
  <si>
    <t xml:space="preserve"> Aloituspäivä:</t>
  </si>
  <si>
    <t>viikko 34</t>
  </si>
  <si>
    <t>viikko 35</t>
  </si>
  <si>
    <t>viikko 36</t>
  </si>
  <si>
    <t>viikko 37</t>
  </si>
  <si>
    <t>viikko 38</t>
  </si>
  <si>
    <t>viikko 39</t>
  </si>
  <si>
    <t>viikko 40</t>
  </si>
  <si>
    <t>viikko 41</t>
  </si>
  <si>
    <t>viikko 44</t>
  </si>
  <si>
    <t>viikko 45</t>
  </si>
  <si>
    <t>viikko 46</t>
  </si>
  <si>
    <t>viikko 47</t>
  </si>
  <si>
    <t>viikko 48</t>
  </si>
  <si>
    <t>viikko 49</t>
  </si>
  <si>
    <t>viikko 50</t>
  </si>
  <si>
    <t>viikko 51</t>
  </si>
  <si>
    <t>viikko 52</t>
  </si>
  <si>
    <t>10-14</t>
  </si>
  <si>
    <t>viikko 31</t>
  </si>
  <si>
    <t>viikko 32</t>
  </si>
  <si>
    <t>viikko 33</t>
  </si>
  <si>
    <t>12-14</t>
  </si>
  <si>
    <t>9-15</t>
  </si>
  <si>
    <t>17.30-19.00</t>
  </si>
  <si>
    <t>18-20</t>
  </si>
  <si>
    <t>17-22</t>
  </si>
  <si>
    <t xml:space="preserve">viikko 43 </t>
  </si>
  <si>
    <t>viikko 42 Syysloma</t>
  </si>
  <si>
    <t>10-15</t>
  </si>
  <si>
    <t>17-19.30</t>
  </si>
  <si>
    <t>14.00 -15.30</t>
  </si>
  <si>
    <t>viikko 1      2025</t>
  </si>
  <si>
    <t xml:space="preserve">Siilinjärven kuvataideyhdistys ry </t>
  </si>
  <si>
    <t>Arttuurin tilavaraukset syksy 2024</t>
  </si>
  <si>
    <t>klo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</si>
  <si>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</si>
  <si>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</si>
  <si>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</si>
  <si>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</si>
  <si>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</si>
  <si>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</si>
  <si>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</si>
  <si>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</si>
  <si>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</si>
  <si>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</si>
  <si>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</si>
  <si>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</si>
  <si>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</si>
  <si>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</si>
  <si>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 xml:space="preserve"> 11.30-14.30</t>
  </si>
  <si>
    <t>1.30-19.00</t>
  </si>
  <si>
    <t>17.30-1.00</t>
  </si>
  <si>
    <t>12-15</t>
  </si>
  <si>
    <t>9-16</t>
  </si>
  <si>
    <t>10 -15</t>
  </si>
  <si>
    <t>17.39- 19.00</t>
  </si>
  <si>
    <t>17.30- 19.00</t>
  </si>
  <si>
    <t>12 - 14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</si>
</sst>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d"/>
  </numFmts>
  <fonts count="36" x14ac:knownFonts="1">
    <font>
      <sz val="11"/>
      <color theme="1" tint="0.24994659260841701"/>
      <name val="Arial"/>
      <family val="2"/>
      <scheme val="minor"/>
    </font>
    <font>
      <sz val="11"/>
      <color theme="1"/>
      <name val="Arial"/>
      <family val="2"/>
      <scheme val="minor"/>
    </font>
    <font>
      <sz val="14"/>
      <color theme="1" tint="0.499984740745262"/>
      <name val="Arial"/>
      <family val="2"/>
      <scheme val="minor"/>
    </font>
    <font>
      <sz val="18"/>
      <color theme="1" tint="4.9989318521683403E-2"/>
      <name val="Arial"/>
      <family val="2"/>
      <scheme val="minor"/>
    </font>
    <font>
      <sz val="12"/>
      <color theme="1" tint="4.9989318521683403E-2"/>
      <name val="Arial"/>
      <family val="2"/>
      <scheme val="minor"/>
    </font>
    <font>
      <sz val="11"/>
      <color theme="1" tint="4.9989318521683403E-2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b/>
      <sz val="31"/>
      <color theme="9" tint="-0.24994659260841701"/>
      <name val="Arial"/>
      <family val="2"/>
      <scheme val="maj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theme="1" tint="0.24994659260841701"/>
      <name val="Arial"/>
      <family val="2"/>
      <scheme val="minor"/>
    </font>
    <font>
      <sz val="9"/>
      <color theme="1" tint="0.24994659260841701"/>
      <name val="Arial"/>
      <family val="2"/>
      <scheme val="minor"/>
    </font>
    <font>
      <sz val="8"/>
      <name val="Arial"/>
      <family val="2"/>
      <scheme val="minor"/>
    </font>
    <font>
      <b/>
      <sz val="12"/>
      <color theme="1" tint="4.9989318521683403E-2"/>
      <name val="Arial"/>
      <family val="2"/>
      <scheme val="major"/>
    </font>
    <font>
      <b/>
      <sz val="14"/>
      <color theme="1" tint="4.9989318521683403E-2"/>
      <name val="Arial"/>
      <family val="2"/>
      <scheme val="major"/>
    </font>
    <font>
      <b/>
      <sz val="10"/>
      <color indexed="8" tint="4.9989318521683403E-2"/>
      <name val="Arial"/>
      <family val="2"/>
      <scheme val="major"/>
    </font>
    <font>
      <b/>
      <sz val="10"/>
      <color indexed="8"/>
      <name val="Arial"/>
      <family val="2"/>
      <scheme val="major"/>
    </font>
    <font>
      <sz val="8"/>
      <color theme="1" tint="0.2499465926084170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 tint="4.9989318521683403E-2"/>
      <name val="Arial"/>
      <family val="2"/>
      <scheme val="minor"/>
    </font>
    <font>
      <sz val="9"/>
      <color theme="1" tint="4.9989318521683403E-2"/>
      <name val="Arial"/>
      <family val="2"/>
      <scheme val="minor"/>
    </font>
    <font>
      <sz val="10"/>
      <color theme="1" tint="0.499984740745262"/>
      <name val="Arial"/>
      <family val="2"/>
      <scheme val="minor"/>
    </font>
    <font>
      <b/>
      <sz val="12"/>
      <color theme="1" tint="4.9989318521683403E-2"/>
      <name val="Arial"/>
      <family val="2"/>
      <scheme val="minor"/>
    </font>
    <font>
      <sz val="9"/>
      <color theme="1" tint="0.499984740745262"/>
      <name val="Arial"/>
      <family val="2"/>
      <scheme val="minor"/>
    </font>
    <font>
      <sz val="12"/>
      <color theme="1" tint="0.24994659260841701"/>
      <name val="Arial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>
      <alignment vertical="center" wrapText="1"/>
    </xf>
    <xf numFmtId="0" fontId="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5" borderId="0" applyNumberFormat="0" applyAlignment="0" applyProtection="0"/>
    <xf numFmtId="0" fontId="3" fillId="6" borderId="0" applyNumberFormat="0" applyAlignment="0" applyProtection="0"/>
    <xf numFmtId="0" fontId="6" fillId="2" borderId="3" applyNumberFormat="0" applyProtection="0">
      <alignment horizontal="right" wrapText="1" indent="1"/>
    </xf>
    <xf numFmtId="14" fontId="2" fillId="0" borderId="1" applyFill="0">
      <alignment horizontal="center"/>
    </xf>
    <xf numFmtId="166" fontId="5" fillId="0" borderId="0" applyBorder="0">
      <alignment horizontal="left" vertical="center"/>
    </xf>
    <xf numFmtId="0" fontId="4" fillId="0" borderId="0">
      <alignment horizontal="left" vertical="center"/>
    </xf>
    <xf numFmtId="0" fontId="6" fillId="2" borderId="3">
      <alignment horizontal="left" wrapText="1" indent="1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9" borderId="0" applyNumberFormat="0" applyBorder="0" applyAlignment="0" applyProtection="0"/>
    <xf numFmtId="0" fontId="11" fillId="10" borderId="4" applyNumberFormat="0" applyAlignment="0" applyProtection="0"/>
    <xf numFmtId="0" fontId="12" fillId="11" borderId="5" applyNumberFormat="0" applyAlignment="0" applyProtection="0"/>
    <xf numFmtId="0" fontId="13" fillId="11" borderId="4" applyNumberFormat="0" applyAlignment="0" applyProtection="0"/>
    <xf numFmtId="0" fontId="14" fillId="0" borderId="6" applyNumberFormat="0" applyFill="0" applyAlignment="0" applyProtection="0"/>
    <xf numFmtId="0" fontId="15" fillId="12" borderId="7" applyNumberFormat="0" applyAlignment="0" applyProtection="0"/>
    <xf numFmtId="0" fontId="16" fillId="0" borderId="0" applyNumberFormat="0" applyFill="0" applyBorder="0" applyAlignment="0" applyProtection="0"/>
    <xf numFmtId="0" fontId="6" fillId="13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6" fontId="5" fillId="0" borderId="2">
      <alignment horizontal="left" vertical="center"/>
    </xf>
  </cellStyleXfs>
  <cellXfs count="144">
    <xf numFmtId="0" fontId="0" fillId="0" borderId="0" xfId="0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indent="1"/>
    </xf>
    <xf numFmtId="0" fontId="2" fillId="0" borderId="0" xfId="2" applyAlignment="1">
      <alignment horizontal="left"/>
    </xf>
    <xf numFmtId="0" fontId="0" fillId="2" borderId="0" xfId="0" applyFill="1" applyAlignment="1">
      <alignment horizontal="center" vertical="center"/>
    </xf>
    <xf numFmtId="0" fontId="5" fillId="3" borderId="0" xfId="7" applyNumberFormat="1" applyFill="1">
      <alignment horizontal="left" vertical="center"/>
    </xf>
    <xf numFmtId="0" fontId="5" fillId="4" borderId="0" xfId="7" applyNumberFormat="1" applyFill="1">
      <alignment horizontal="left" vertical="center"/>
    </xf>
    <xf numFmtId="0" fontId="4" fillId="3" borderId="0" xfId="8" applyFill="1">
      <alignment horizontal="left" vertical="center"/>
    </xf>
    <xf numFmtId="0" fontId="4" fillId="4" borderId="0" xfId="8" applyFill="1">
      <alignment horizontal="left" vertical="center"/>
    </xf>
    <xf numFmtId="14" fontId="0" fillId="2" borderId="0" xfId="0" applyNumberFormat="1" applyFill="1" applyAlignment="1">
      <alignment horizontal="center" vertical="center"/>
    </xf>
    <xf numFmtId="166" fontId="5" fillId="5" borderId="0" xfId="51" applyFill="1" applyBorder="1">
      <alignment horizontal="left" vertical="center"/>
    </xf>
    <xf numFmtId="166" fontId="5" fillId="6" borderId="0" xfId="51" applyFill="1" applyBorder="1">
      <alignment horizontal="left" vertical="center"/>
    </xf>
    <xf numFmtId="0" fontId="0" fillId="38" borderId="14" xfId="5" applyFont="1" applyFill="1" applyBorder="1" applyAlignment="1">
      <alignment wrapText="1"/>
    </xf>
    <xf numFmtId="0" fontId="6" fillId="0" borderId="11" xfId="5" applyFill="1" applyBorder="1" applyAlignment="1">
      <alignment horizontal="justify" wrapText="1"/>
    </xf>
    <xf numFmtId="49" fontId="20" fillId="0" borderId="10" xfId="0" applyNumberFormat="1" applyFont="1" applyBorder="1" applyAlignment="1">
      <alignment horizontal="justify" vertical="justify" wrapText="1"/>
    </xf>
    <xf numFmtId="0" fontId="0" fillId="0" borderId="10" xfId="0" applyBorder="1" applyAlignment="1">
      <alignment horizontal="left" vertical="center" indent="1"/>
    </xf>
    <xf numFmtId="0" fontId="0" fillId="0" borderId="10" xfId="0" applyBorder="1" applyAlignment="1">
      <alignment horizontal="center"/>
    </xf>
    <xf numFmtId="0" fontId="0" fillId="38" borderId="10" xfId="5" applyFont="1" applyFill="1" applyBorder="1" applyAlignment="1">
      <alignment horizontal="left" wrapText="1"/>
    </xf>
    <xf numFmtId="0" fontId="0" fillId="38" borderId="10" xfId="5" applyFont="1" applyFill="1" applyBorder="1" applyAlignment="1">
      <alignment wrapText="1"/>
    </xf>
    <xf numFmtId="49" fontId="0" fillId="0" borderId="10" xfId="0" applyNumberFormat="1" applyBorder="1" applyAlignment="1">
      <alignment horizontal="justify" vertical="top" wrapText="1"/>
    </xf>
    <xf numFmtId="0" fontId="0" fillId="39" borderId="10" xfId="5" applyFont="1" applyFill="1" applyBorder="1" applyAlignment="1">
      <alignment wrapText="1"/>
    </xf>
    <xf numFmtId="0" fontId="21" fillId="0" borderId="10" xfId="0" applyFont="1" applyBorder="1" applyAlignment="1">
      <alignment horizontal="left" vertical="center" indent="1"/>
    </xf>
    <xf numFmtId="49" fontId="21" fillId="0" borderId="10" xfId="0" applyNumberFormat="1" applyFont="1" applyBorder="1" applyAlignment="1">
      <alignment vertical="top" wrapText="1"/>
    </xf>
    <xf numFmtId="0" fontId="0" fillId="2" borderId="10" xfId="0" applyFill="1" applyBorder="1" applyAlignment="1">
      <alignment horizontal="center" vertical="center"/>
    </xf>
    <xf numFmtId="0" fontId="5" fillId="3" borderId="10" xfId="7" applyNumberFormat="1" applyFill="1" applyBorder="1">
      <alignment horizontal="left" vertical="center"/>
    </xf>
    <xf numFmtId="0" fontId="5" fillId="4" borderId="10" xfId="7" applyNumberFormat="1" applyFill="1" applyBorder="1">
      <alignment horizontal="left" vertical="center"/>
    </xf>
    <xf numFmtId="14" fontId="0" fillId="2" borderId="10" xfId="0" applyNumberFormat="1" applyFill="1" applyBorder="1" applyAlignment="1">
      <alignment horizontal="center" vertical="center"/>
    </xf>
    <xf numFmtId="166" fontId="5" fillId="5" borderId="10" xfId="51" applyFill="1" applyBorder="1">
      <alignment horizontal="left" vertical="center"/>
    </xf>
    <xf numFmtId="166" fontId="5" fillId="6" borderId="10" xfId="51" applyFill="1" applyBorder="1">
      <alignment horizontal="left" vertical="center"/>
    </xf>
    <xf numFmtId="49" fontId="0" fillId="0" borderId="10" xfId="0" applyNumberFormat="1" applyBorder="1" applyAlignment="1">
      <alignment horizontal="left" vertical="center" indent="1"/>
    </xf>
    <xf numFmtId="49" fontId="21" fillId="3" borderId="10" xfId="0" applyNumberFormat="1" applyFont="1" applyFill="1" applyBorder="1" applyAlignment="1">
      <alignment horizontal="justify" vertical="top" wrapText="1"/>
    </xf>
    <xf numFmtId="49" fontId="21" fillId="0" borderId="10" xfId="0" applyNumberFormat="1" applyFont="1" applyBorder="1" applyAlignment="1">
      <alignment horizontal="justify" vertical="top" wrapText="1"/>
    </xf>
    <xf numFmtId="49" fontId="21" fillId="38" borderId="10" xfId="0" applyNumberFormat="1" applyFont="1" applyFill="1" applyBorder="1" applyAlignment="1">
      <alignment horizontal="justify" vertical="top" wrapText="1"/>
    </xf>
    <xf numFmtId="0" fontId="4" fillId="3" borderId="10" xfId="8" applyFill="1" applyBorder="1">
      <alignment horizontal="left" vertical="center"/>
    </xf>
    <xf numFmtId="0" fontId="4" fillId="4" borderId="10" xfId="8" applyFill="1" applyBorder="1">
      <alignment horizontal="left" vertical="center"/>
    </xf>
    <xf numFmtId="0" fontId="0" fillId="0" borderId="16" xfId="0" applyBorder="1">
      <alignment vertical="center" wrapText="1"/>
    </xf>
    <xf numFmtId="0" fontId="0" fillId="0" borderId="0" xfId="0">
      <alignment vertical="center" wrapText="1"/>
    </xf>
    <xf numFmtId="0" fontId="4" fillId="4" borderId="11" xfId="8" applyFill="1" applyBorder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3" borderId="11" xfId="8" applyFill="1" applyBorder="1">
      <alignment horizontal="left" vertical="center"/>
    </xf>
    <xf numFmtId="0" fontId="6" fillId="0" borderId="10" xfId="5" applyFill="1" applyBorder="1" applyAlignment="1">
      <alignment horizontal="justify" wrapText="1"/>
    </xf>
    <xf numFmtId="0" fontId="6" fillId="0" borderId="10" xfId="5" applyFill="1" applyBorder="1" applyAlignment="1">
      <alignment horizontal="left" wrapText="1" indent="1"/>
    </xf>
    <xf numFmtId="0" fontId="23" fillId="0" borderId="0" xfId="1" applyFont="1" applyAlignment="1">
      <alignment horizontal="left" indent="1"/>
    </xf>
    <xf numFmtId="0" fontId="24" fillId="0" borderId="0" xfId="1" applyFont="1" applyAlignment="1">
      <alignment horizontal="left" indent="1"/>
    </xf>
    <xf numFmtId="0" fontId="25" fillId="0" borderId="0" xfId="1" applyFont="1" applyAlignment="1">
      <alignment horizontal="left" indent="1"/>
    </xf>
    <xf numFmtId="0" fontId="26" fillId="0" borderId="0" xfId="1" applyFont="1" applyAlignment="1">
      <alignment horizontal="left" indent="1"/>
    </xf>
    <xf numFmtId="49" fontId="0" fillId="39" borderId="10" xfId="5" applyNumberFormat="1" applyFont="1" applyFill="1" applyBorder="1" applyAlignment="1">
      <alignment wrapText="1"/>
    </xf>
    <xf numFmtId="49" fontId="0" fillId="38" borderId="10" xfId="5" applyNumberFormat="1" applyFont="1" applyFill="1" applyBorder="1" applyAlignment="1">
      <alignment horizontal="left" wrapText="1"/>
    </xf>
    <xf numFmtId="49" fontId="0" fillId="38" borderId="10" xfId="5" applyNumberFormat="1" applyFont="1" applyFill="1" applyBorder="1" applyAlignment="1">
      <alignment wrapText="1"/>
    </xf>
    <xf numFmtId="49" fontId="0" fillId="38" borderId="14" xfId="5" applyNumberFormat="1" applyFont="1" applyFill="1" applyBorder="1" applyAlignment="1">
      <alignment wrapText="1"/>
    </xf>
    <xf numFmtId="49" fontId="21" fillId="0" borderId="10" xfId="5" applyNumberFormat="1" applyFont="1" applyFill="1" applyBorder="1" applyAlignment="1">
      <alignment wrapText="1"/>
    </xf>
    <xf numFmtId="49" fontId="21" fillId="0" borderId="10" xfId="0" applyNumberFormat="1" applyFont="1" applyFill="1" applyBorder="1" applyAlignment="1">
      <alignment vertical="center"/>
    </xf>
    <xf numFmtId="49" fontId="21" fillId="0" borderId="10" xfId="0" applyNumberFormat="1" applyFont="1" applyFill="1" applyBorder="1">
      <alignment vertical="center" wrapText="1"/>
    </xf>
    <xf numFmtId="49" fontId="21" fillId="0" borderId="10" xfId="0" applyNumberFormat="1" applyFont="1" applyFill="1" applyBorder="1" applyAlignment="1">
      <alignment vertical="top" wrapText="1"/>
    </xf>
    <xf numFmtId="14" fontId="0" fillId="0" borderId="10" xfId="0" applyNumberFormat="1" applyFill="1" applyBorder="1" applyAlignment="1">
      <alignment horizontal="left" vertical="center" wrapText="1"/>
    </xf>
    <xf numFmtId="49" fontId="0" fillId="0" borderId="10" xfId="0" applyNumberForma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>
      <alignment horizontal="left" vertical="center" indent="1"/>
    </xf>
    <xf numFmtId="49" fontId="21" fillId="0" borderId="10" xfId="0" applyNumberFormat="1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indent="1"/>
    </xf>
    <xf numFmtId="0" fontId="0" fillId="0" borderId="10" xfId="5" applyFont="1" applyFill="1" applyBorder="1" applyAlignment="1">
      <alignment wrapText="1"/>
    </xf>
    <xf numFmtId="49" fontId="0" fillId="0" borderId="10" xfId="5" applyNumberFormat="1" applyFont="1" applyFill="1" applyBorder="1" applyAlignment="1">
      <alignment wrapText="1"/>
    </xf>
    <xf numFmtId="49" fontId="21" fillId="0" borderId="10" xfId="0" applyNumberFormat="1" applyFont="1" applyFill="1" applyBorder="1" applyAlignment="1">
      <alignment horizontal="left" vertical="center" wrapText="1" indent="1"/>
    </xf>
    <xf numFmtId="0" fontId="0" fillId="0" borderId="0" xfId="0" applyFill="1">
      <alignment vertical="center" wrapText="1"/>
    </xf>
    <xf numFmtId="49" fontId="6" fillId="0" borderId="11" xfId="5" applyNumberFormat="1" applyFill="1" applyBorder="1" applyAlignment="1">
      <alignment horizontal="justify" wrapText="1"/>
    </xf>
    <xf numFmtId="166" fontId="5" fillId="0" borderId="10" xfId="51" applyFill="1" applyBorder="1" applyAlignment="1">
      <alignment horizontal="left" vertical="center" wrapText="1"/>
    </xf>
    <xf numFmtId="49" fontId="0" fillId="0" borderId="10" xfId="0" applyNumberFormat="1" applyFill="1" applyBorder="1" applyAlignment="1">
      <alignment horizontal="justify" vertical="top" wrapText="1"/>
    </xf>
    <xf numFmtId="49" fontId="6" fillId="0" borderId="10" xfId="5" applyNumberFormat="1" applyFill="1" applyBorder="1" applyAlignment="1">
      <alignment horizontal="justify" wrapText="1"/>
    </xf>
    <xf numFmtId="49" fontId="6" fillId="0" borderId="10" xfId="5" applyNumberFormat="1" applyFill="1" applyBorder="1" applyAlignment="1">
      <alignment horizontal="justify" vertical="top" wrapText="1"/>
    </xf>
    <xf numFmtId="0" fontId="0" fillId="0" borderId="10" xfId="0" applyFill="1" applyBorder="1" applyAlignment="1">
      <alignment horizontal="left" vertical="center" indent="1"/>
    </xf>
    <xf numFmtId="49" fontId="0" fillId="0" borderId="10" xfId="0" applyNumberFormat="1" applyFill="1" applyBorder="1" applyAlignment="1">
      <alignment horizontal="left" vertical="center" indent="1"/>
    </xf>
    <xf numFmtId="0" fontId="0" fillId="0" borderId="10" xfId="0" applyFill="1" applyBorder="1" applyAlignment="1">
      <alignment horizontal="left" vertical="center" wrapText="1" indent="1"/>
    </xf>
    <xf numFmtId="0" fontId="0" fillId="0" borderId="10" xfId="0" applyFill="1" applyBorder="1" applyAlignment="1">
      <alignment horizontal="right" vertical="center" indent="1"/>
    </xf>
    <xf numFmtId="49" fontId="0" fillId="0" borderId="10" xfId="0" applyNumberFormat="1" applyFill="1" applyBorder="1" applyAlignment="1">
      <alignment horizontal="right" vertical="center" indent="1"/>
    </xf>
    <xf numFmtId="49" fontId="21" fillId="0" borderId="10" xfId="0" applyNumberFormat="1" applyFont="1" applyFill="1" applyBorder="1" applyAlignment="1">
      <alignment horizontal="justify" vertical="top" wrapText="1"/>
    </xf>
    <xf numFmtId="0" fontId="6" fillId="0" borderId="10" xfId="5" applyFill="1" applyBorder="1" applyAlignment="1">
      <alignment wrapText="1"/>
    </xf>
    <xf numFmtId="49" fontId="6" fillId="0" borderId="10" xfId="5" applyNumberFormat="1" applyFill="1" applyBorder="1" applyAlignment="1">
      <alignment wrapText="1"/>
    </xf>
    <xf numFmtId="0" fontId="0" fillId="0" borderId="11" xfId="5" applyFont="1" applyFill="1" applyBorder="1" applyAlignment="1">
      <alignment horizontal="justify" wrapText="1"/>
    </xf>
    <xf numFmtId="49" fontId="0" fillId="0" borderId="11" xfId="5" applyNumberFormat="1" applyFont="1" applyFill="1" applyBorder="1" applyAlignment="1">
      <alignment horizontal="justify" wrapText="1"/>
    </xf>
    <xf numFmtId="0" fontId="0" fillId="0" borderId="11" xfId="5" applyFont="1" applyFill="1" applyBorder="1" applyAlignment="1">
      <alignment wrapText="1"/>
    </xf>
    <xf numFmtId="49" fontId="0" fillId="0" borderId="11" xfId="5" applyNumberFormat="1" applyFont="1" applyFill="1" applyBorder="1" applyAlignment="1">
      <alignment wrapText="1"/>
    </xf>
    <xf numFmtId="0" fontId="6" fillId="0" borderId="11" xfId="5" applyFill="1" applyBorder="1" applyAlignment="1">
      <alignment wrapText="1"/>
    </xf>
    <xf numFmtId="49" fontId="6" fillId="0" borderId="11" xfId="5" applyNumberFormat="1" applyFill="1" applyBorder="1" applyAlignment="1">
      <alignment wrapText="1"/>
    </xf>
    <xf numFmtId="0" fontId="0" fillId="0" borderId="10" xfId="5" applyFont="1" applyFill="1" applyBorder="1" applyAlignment="1">
      <alignment horizontal="justify" wrapText="1"/>
    </xf>
    <xf numFmtId="49" fontId="0" fillId="0" borderId="10" xfId="5" applyNumberFormat="1" applyFont="1" applyFill="1" applyBorder="1" applyAlignment="1">
      <alignment horizontal="justify" wrapText="1"/>
    </xf>
    <xf numFmtId="49" fontId="21" fillId="0" borderId="12" xfId="0" applyNumberFormat="1" applyFont="1" applyFill="1" applyBorder="1" applyAlignment="1">
      <alignment horizontal="justify" vertical="top" wrapText="1"/>
    </xf>
    <xf numFmtId="49" fontId="20" fillId="0" borderId="10" xfId="0" applyNumberFormat="1" applyFont="1" applyFill="1" applyBorder="1" applyAlignment="1">
      <alignment horizontal="justify" vertical="justify" wrapText="1"/>
    </xf>
    <xf numFmtId="0" fontId="0" fillId="0" borderId="0" xfId="5" applyFont="1" applyFill="1" applyBorder="1" applyAlignment="1">
      <alignment wrapText="1"/>
    </xf>
    <xf numFmtId="49" fontId="0" fillId="0" borderId="0" xfId="5" applyNumberFormat="1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0" fillId="0" borderId="10" xfId="0" applyFill="1" applyBorder="1">
      <alignment vertical="center" wrapText="1"/>
    </xf>
    <xf numFmtId="49" fontId="0" fillId="0" borderId="10" xfId="0" applyNumberFormat="1" applyFill="1" applyBorder="1" applyAlignment="1">
      <alignment vertical="top" wrapText="1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vertical="top" wrapText="1"/>
    </xf>
    <xf numFmtId="49" fontId="21" fillId="38" borderId="10" xfId="0" applyNumberFormat="1" applyFont="1" applyFill="1" applyBorder="1" applyAlignment="1">
      <alignment vertical="center"/>
    </xf>
    <xf numFmtId="49" fontId="21" fillId="38" borderId="17" xfId="0" applyNumberFormat="1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49" fontId="21" fillId="38" borderId="17" xfId="0" applyNumberFormat="1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49" fontId="27" fillId="38" borderId="17" xfId="0" applyNumberFormat="1" applyFont="1" applyFill="1" applyBorder="1" applyAlignment="1">
      <alignment vertical="center" wrapText="1"/>
    </xf>
    <xf numFmtId="0" fontId="27" fillId="38" borderId="19" xfId="0" applyFont="1" applyFill="1" applyBorder="1" applyAlignment="1">
      <alignment vertical="center" wrapText="1"/>
    </xf>
    <xf numFmtId="0" fontId="30" fillId="5" borderId="0" xfId="3" applyFont="1" applyAlignment="1">
      <alignment horizontal="left"/>
    </xf>
    <xf numFmtId="0" fontId="30" fillId="6" borderId="0" xfId="4" applyFont="1" applyAlignment="1">
      <alignment horizontal="left"/>
    </xf>
    <xf numFmtId="0" fontId="4" fillId="3" borderId="15" xfId="8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49" fontId="21" fillId="38" borderId="17" xfId="0" applyNumberFormat="1" applyFont="1" applyFill="1" applyBorder="1" applyAlignment="1">
      <alignment vertical="top" wrapText="1"/>
    </xf>
    <xf numFmtId="0" fontId="0" fillId="38" borderId="18" xfId="0" applyFill="1" applyBorder="1" applyAlignment="1">
      <alignment vertical="top" wrapText="1"/>
    </xf>
    <xf numFmtId="0" fontId="0" fillId="38" borderId="19" xfId="0" applyFill="1" applyBorder="1" applyAlignment="1">
      <alignment vertical="top" wrapText="1"/>
    </xf>
    <xf numFmtId="49" fontId="21" fillId="38" borderId="10" xfId="0" applyNumberFormat="1" applyFont="1" applyFill="1" applyBorder="1" applyAlignment="1">
      <alignment vertical="top" wrapText="1"/>
    </xf>
    <xf numFmtId="166" fontId="31" fillId="38" borderId="2" xfId="51" applyFont="1" applyFill="1">
      <alignment horizontal="left" vertical="center"/>
    </xf>
    <xf numFmtId="0" fontId="21" fillId="38" borderId="17" xfId="0" applyFont="1" applyFill="1" applyBorder="1" applyAlignment="1">
      <alignment horizontal="center" vertical="top"/>
    </xf>
    <xf numFmtId="0" fontId="21" fillId="38" borderId="18" xfId="0" applyFont="1" applyFill="1" applyBorder="1" applyAlignment="1">
      <alignment vertical="top" wrapText="1"/>
    </xf>
    <xf numFmtId="0" fontId="21" fillId="38" borderId="19" xfId="0" applyFont="1" applyFill="1" applyBorder="1" applyAlignment="1">
      <alignment vertical="top" wrapText="1"/>
    </xf>
    <xf numFmtId="49" fontId="21" fillId="0" borderId="18" xfId="0" applyNumberFormat="1" applyFont="1" applyBorder="1" applyAlignment="1">
      <alignment vertical="top" wrapText="1"/>
    </xf>
    <xf numFmtId="49" fontId="21" fillId="0" borderId="19" xfId="0" applyNumberFormat="1" applyFont="1" applyBorder="1" applyAlignment="1">
      <alignment vertical="top" wrapText="1"/>
    </xf>
    <xf numFmtId="49" fontId="21" fillId="38" borderId="17" xfId="0" applyNumberFormat="1" applyFont="1" applyFill="1" applyBorder="1" applyAlignment="1">
      <alignment vertical="top"/>
    </xf>
    <xf numFmtId="0" fontId="0" fillId="0" borderId="19" xfId="0" applyFill="1" applyBorder="1" applyAlignment="1">
      <alignment vertical="top" wrapText="1"/>
    </xf>
    <xf numFmtId="14" fontId="32" fillId="0" borderId="1" xfId="6" applyFo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center"/>
    </xf>
    <xf numFmtId="0" fontId="4" fillId="5" borderId="0" xfId="3" applyFont="1" applyAlignment="1">
      <alignment horizontal="left"/>
    </xf>
    <xf numFmtId="0" fontId="4" fillId="6" borderId="0" xfId="4" applyFont="1" applyAlignment="1">
      <alignment horizontal="left"/>
    </xf>
    <xf numFmtId="0" fontId="33" fillId="5" borderId="0" xfId="3" applyFont="1" applyAlignment="1">
      <alignment horizontal="left"/>
    </xf>
    <xf numFmtId="0" fontId="33" fillId="6" borderId="0" xfId="4" applyFont="1" applyAlignment="1">
      <alignment horizontal="left"/>
    </xf>
    <xf numFmtId="49" fontId="20" fillId="38" borderId="10" xfId="0" applyNumberFormat="1" applyFont="1" applyFill="1" applyBorder="1" applyAlignment="1">
      <alignment horizontal="justify" vertical="top" wrapText="1"/>
    </xf>
    <xf numFmtId="0" fontId="0" fillId="0" borderId="10" xfId="0" applyBorder="1" applyAlignment="1">
      <alignment vertical="top" wrapText="1"/>
    </xf>
    <xf numFmtId="0" fontId="0" fillId="38" borderId="10" xfId="0" applyFill="1" applyBorder="1" applyAlignment="1">
      <alignment vertical="top" wrapText="1"/>
    </xf>
    <xf numFmtId="49" fontId="21" fillId="38" borderId="10" xfId="0" applyNumberFormat="1" applyFont="1" applyFill="1" applyBorder="1" applyAlignment="1">
      <alignment vertical="top"/>
    </xf>
    <xf numFmtId="49" fontId="21" fillId="0" borderId="10" xfId="0" applyNumberFormat="1" applyFont="1" applyBorder="1" applyAlignment="1">
      <alignment vertical="top" wrapText="1"/>
    </xf>
    <xf numFmtId="49" fontId="21" fillId="38" borderId="17" xfId="0" applyNumberFormat="1" applyFont="1" applyFill="1" applyBorder="1" applyAlignment="1">
      <alignment horizontal="justify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49" fontId="0" fillId="0" borderId="10" xfId="0" applyNumberFormat="1" applyFill="1" applyBorder="1" applyAlignment="1">
      <alignment vertical="center"/>
    </xf>
    <xf numFmtId="49" fontId="0" fillId="0" borderId="10" xfId="0" applyNumberFormat="1" applyFill="1" applyBorder="1" applyAlignment="1">
      <alignment vertical="center" wrapText="1"/>
    </xf>
    <xf numFmtId="14" fontId="34" fillId="0" borderId="1" xfId="6" applyFont="1">
      <alignment horizontal="center"/>
    </xf>
    <xf numFmtId="0" fontId="4" fillId="5" borderId="10" xfId="3" applyFont="1" applyBorder="1" applyAlignment="1">
      <alignment horizontal="left"/>
    </xf>
    <xf numFmtId="0" fontId="4" fillId="6" borderId="10" xfId="4" applyFont="1" applyBorder="1" applyAlignment="1">
      <alignment horizontal="left"/>
    </xf>
    <xf numFmtId="166" fontId="31" fillId="38" borderId="2" xfId="51" applyFont="1" applyFill="1" applyAlignment="1">
      <alignment horizontal="left" vertical="top" wrapText="1"/>
    </xf>
    <xf numFmtId="0" fontId="35" fillId="2" borderId="0" xfId="0" applyFont="1" applyFill="1" applyAlignment="1">
      <alignment horizontal="center" vertical="center"/>
    </xf>
    <xf numFmtId="0" fontId="35" fillId="0" borderId="0" xfId="0" applyFont="1">
      <alignment vertical="center" wrapText="1"/>
    </xf>
  </cellXfs>
  <cellStyles count="52">
    <cellStyle name="20 % - Aksentti1" xfId="28" builtinId="30" customBuiltin="1"/>
    <cellStyle name="20 % - Aksentti2" xfId="32" builtinId="34" customBuiltin="1"/>
    <cellStyle name="20 % - Aksentti3" xfId="36" builtinId="38" customBuiltin="1"/>
    <cellStyle name="20 % - Aksentti4" xfId="40" builtinId="42" customBuiltin="1"/>
    <cellStyle name="20 % - Aksentti5" xfId="44" builtinId="46" customBuiltin="1"/>
    <cellStyle name="20 % - Aksentti6" xfId="48" builtinId="50" customBuiltin="1"/>
    <cellStyle name="40 % - Aksentti1" xfId="29" builtinId="31" customBuiltin="1"/>
    <cellStyle name="40 % - Aksentti2" xfId="33" builtinId="35" customBuiltin="1"/>
    <cellStyle name="40 % - Aksentti3" xfId="37" builtinId="39" customBuiltin="1"/>
    <cellStyle name="40 % - Aksentti4" xfId="41" builtinId="43" customBuiltin="1"/>
    <cellStyle name="40 % - Aksentti5" xfId="45" builtinId="47" customBuiltin="1"/>
    <cellStyle name="40 % - Aksentti6" xfId="49" builtinId="51" customBuiltin="1"/>
    <cellStyle name="60 % - Aksentti1" xfId="30" builtinId="32" customBuiltin="1"/>
    <cellStyle name="60 % - Aksentti2" xfId="34" builtinId="36" customBuiltin="1"/>
    <cellStyle name="60 % - Aksentti3" xfId="38" builtinId="40" customBuiltin="1"/>
    <cellStyle name="60 % - Aksentti4" xfId="42" builtinId="44" customBuiltin="1"/>
    <cellStyle name="60 % - Aksentti5" xfId="46" builtinId="48" customBuiltin="1"/>
    <cellStyle name="60 % - Aksentti6" xfId="50" builtinId="52" customBuiltin="1"/>
    <cellStyle name="Aksentti1" xfId="27" builtinId="29" customBuiltin="1"/>
    <cellStyle name="Aksentti2" xfId="31" builtinId="33" customBuiltin="1"/>
    <cellStyle name="Aksentti3" xfId="35" builtinId="37" customBuiltin="1"/>
    <cellStyle name="Aksentti4" xfId="39" builtinId="41" customBuiltin="1"/>
    <cellStyle name="Aksentti5" xfId="43" builtinId="45" customBuiltin="1"/>
    <cellStyle name="Aksentti6" xfId="47" builtinId="49" customBuiltin="1"/>
    <cellStyle name="Huomautus" xfId="24" builtinId="10" customBuiltin="1"/>
    <cellStyle name="Huono" xfId="16" builtinId="27" customBuiltin="1"/>
    <cellStyle name="Hyvä" xfId="15" builtinId="26" customBuiltin="1"/>
    <cellStyle name="Kuukausi" xfId="8" xr:uid="{00000000-0005-0000-0000-000006000000}"/>
    <cellStyle name="Laskenta" xfId="20" builtinId="22" customBuiltin="1"/>
    <cellStyle name="Linkitetty solu" xfId="21" builtinId="24" customBuiltin="1"/>
    <cellStyle name="Neutraali" xfId="17" builtinId="28" customBuiltin="1"/>
    <cellStyle name="Normaali" xfId="0" builtinId="0" customBuiltin="1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ilkku" xfId="10" builtinId="3" customBuiltin="1"/>
    <cellStyle name="Pilkku [0]" xfId="11" builtinId="6" customBuiltin="1"/>
    <cellStyle name="Prosenttia" xfId="14" builtinId="5" customBuiltin="1"/>
    <cellStyle name="Päivämäärä" xfId="6" xr:uid="{00000000-0005-0000-0000-000000000000}"/>
    <cellStyle name="Selittävä teksti" xfId="25" builtinId="53" customBuiltin="1"/>
    <cellStyle name="Summa" xfId="26" builtinId="25" customBuiltin="1"/>
    <cellStyle name="Syöttö" xfId="18" builtinId="20" customBuiltin="1"/>
    <cellStyle name="Tarkistussolu" xfId="22" builtinId="23" customBuiltin="1"/>
    <cellStyle name="Tila" xfId="9" xr:uid="{00000000-0005-0000-0000-000008000000}"/>
    <cellStyle name="Tulostus" xfId="19" builtinId="21" customBuiltin="1"/>
    <cellStyle name="Valuutta" xfId="12" builtinId="4" customBuiltin="1"/>
    <cellStyle name="Valuutta [0]" xfId="13" builtinId="7" customBuiltin="1"/>
    <cellStyle name="Varoitusteksti" xfId="23" builtinId="11" customBuiltin="1"/>
    <cellStyle name="Viikonpäivä" xfId="7" xr:uid="{00000000-0005-0000-0000-000001000000}"/>
    <cellStyle name="Viikonpäivä1" xfId="51" xr:uid="{41BBB43A-8C20-4B8B-AED0-8B7E03163EA5}"/>
  </cellStyles>
  <dxfs count="7">
    <dxf>
      <font>
        <color theme="1" tint="4.9989318521683403E-2"/>
      </font>
      <fill>
        <patternFill>
          <bgColor theme="9" tint="0.79998168889431442"/>
        </patternFill>
      </fill>
      <border>
        <vertical/>
        <horizontal/>
      </border>
    </dxf>
    <dxf>
      <font>
        <color theme="1" tint="4.9989318521683403E-2"/>
      </font>
      <fill>
        <patternFill>
          <bgColor theme="9" tint="0.79998168889431442"/>
        </patternFill>
      </fill>
      <border>
        <vertical/>
        <horizontal/>
      </border>
    </dxf>
    <dxf>
      <font>
        <color theme="1" tint="4.9989318521683403E-2"/>
      </font>
      <fill>
        <patternFill>
          <bgColor theme="9" tint="0.79998168889431442"/>
        </patternFill>
      </fill>
      <border>
        <vertical/>
        <horizontal/>
      </border>
    </dxf>
    <dxf>
      <font>
        <color theme="1" tint="4.9989318521683403E-2"/>
      </font>
      <fill>
        <patternFill>
          <bgColor theme="9" tint="0.79998168889431442"/>
        </patternFill>
      </fill>
      <border>
        <vertical/>
        <horizontal/>
      </border>
    </dxf>
    <dxf>
      <font>
        <color theme="1" tint="4.9989318521683403E-2"/>
      </font>
      <fill>
        <patternFill>
          <bgColor theme="9" tint="0.79998168889431442"/>
        </patternFill>
      </fill>
      <border>
        <vertical/>
        <horizontal/>
      </border>
    </dxf>
    <dxf>
      <font>
        <color theme="1" tint="4.9989318521683403E-2"/>
      </font>
      <fill>
        <patternFill>
          <bgColor theme="9" tint="0.79998168889431442"/>
        </patternFill>
      </fill>
      <border>
        <vertical/>
        <horizontal/>
      </border>
    </dxf>
    <dxf>
      <font>
        <color theme="1" tint="4.9989318521683403E-2"/>
      </font>
      <fill>
        <patternFill>
          <bgColor theme="9" tint="0.79998168889431442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roject Timelin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C1762-46A5-49EA-A0C5-D5610262B0DC}">
  <dimension ref="A1:AD22"/>
  <sheetViews>
    <sheetView workbookViewId="0">
      <selection activeCell="Q3" sqref="Q3"/>
    </sheetView>
  </sheetViews>
  <sheetFormatPr defaultRowHeight="14.25" x14ac:dyDescent="0.2"/>
  <cols>
    <col min="1" max="1" width="3.125" style="2" customWidth="1"/>
    <col min="2" max="2" width="7" style="2" customWidth="1"/>
    <col min="3" max="17" width="2.875" style="1" customWidth="1"/>
    <col min="18" max="30" width="2.875" customWidth="1"/>
  </cols>
  <sheetData>
    <row r="1" spans="1:30" x14ac:dyDescent="0.2">
      <c r="A1" s="46" t="s">
        <v>33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2" spans="1:30" ht="18" x14ac:dyDescent="0.25">
      <c r="A2" s="44" t="s">
        <v>34</v>
      </c>
      <c r="B2" s="44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0" ht="24.75" customHeight="1" thickBot="1" x14ac:dyDescent="0.3">
      <c r="A3" s="3" t="s">
        <v>0</v>
      </c>
      <c r="B3" s="3"/>
      <c r="C3" s="121">
        <v>45502</v>
      </c>
      <c r="D3" s="121"/>
      <c r="E3" s="121"/>
      <c r="G3" s="89"/>
      <c r="H3" s="122"/>
      <c r="I3" s="89"/>
      <c r="J3" s="89"/>
      <c r="K3" s="89"/>
      <c r="L3" s="122"/>
      <c r="M3" s="89"/>
      <c r="N3" s="89"/>
      <c r="O3" s="89"/>
      <c r="P3" s="122"/>
      <c r="Q3" s="89"/>
      <c r="R3" s="63"/>
      <c r="S3" s="63"/>
      <c r="T3" s="123"/>
      <c r="U3" s="63"/>
      <c r="V3" s="63"/>
      <c r="W3" s="63"/>
      <c r="X3" s="63"/>
      <c r="Y3" s="63"/>
      <c r="Z3" s="63"/>
    </row>
    <row r="4" spans="1:30" ht="12.75" customHeight="1" x14ac:dyDescent="0.2"/>
    <row r="5" spans="1:30" ht="24.75" customHeight="1" x14ac:dyDescent="0.25">
      <c r="A5" s="4"/>
      <c r="B5" s="4"/>
      <c r="C5" s="126" t="s">
        <v>19</v>
      </c>
      <c r="D5" s="126"/>
      <c r="E5" s="126"/>
      <c r="F5" s="126"/>
      <c r="G5" s="126"/>
      <c r="H5" s="126"/>
      <c r="I5" s="126"/>
      <c r="J5" s="127" t="s">
        <v>20</v>
      </c>
      <c r="K5" s="127"/>
      <c r="L5" s="127"/>
      <c r="M5" s="127"/>
      <c r="N5" s="127"/>
      <c r="O5" s="127"/>
      <c r="P5" s="127"/>
      <c r="Q5" s="126" t="s">
        <v>21</v>
      </c>
      <c r="R5" s="126"/>
      <c r="S5" s="126"/>
      <c r="T5" s="126"/>
      <c r="U5" s="126"/>
      <c r="V5" s="126"/>
      <c r="W5" s="126"/>
      <c r="X5" s="127" t="s">
        <v>1</v>
      </c>
      <c r="Y5" s="127"/>
      <c r="Z5" s="127"/>
      <c r="AA5" s="127"/>
      <c r="AB5" s="127"/>
      <c r="AC5" s="127"/>
      <c r="AD5" s="127"/>
    </row>
    <row r="6" spans="1:30" ht="18.75" customHeight="1" x14ac:dyDescent="0.2">
      <c r="A6" s="4"/>
      <c r="B6" s="4"/>
      <c r="C6" s="105" t="str">
        <f>LOWER(TEXT(C8,"kkk"))</f>
        <v>heinä</v>
      </c>
      <c r="D6" s="106"/>
      <c r="E6" s="106"/>
      <c r="F6" s="7" t="str">
        <f t="shared" ref="D6:I6" si="0">IF(TEXT(F8,"kkk")=TEXT(E8,"kkk"),"",LOWER(TEXT(F8,"kkk")))</f>
        <v>elo</v>
      </c>
      <c r="G6" s="7" t="str">
        <f t="shared" si="0"/>
        <v/>
      </c>
      <c r="H6" s="7" t="str">
        <f t="shared" si="0"/>
        <v/>
      </c>
      <c r="I6" s="7" t="str">
        <f t="shared" si="0"/>
        <v/>
      </c>
      <c r="J6" s="8" t="str">
        <f>LOWER(TEXT(J8,"kkk"))</f>
        <v>elo</v>
      </c>
      <c r="K6" s="8" t="str">
        <f t="shared" ref="K6:P6" si="1">IF(TEXT(K8,"kkk")=TEXT(J8,"kkk"),"",LOWER(TEXT(K8,"kkk")))</f>
        <v/>
      </c>
      <c r="L6" s="8" t="str">
        <f t="shared" si="1"/>
        <v/>
      </c>
      <c r="M6" s="8" t="str">
        <f t="shared" si="1"/>
        <v/>
      </c>
      <c r="N6" s="8" t="str">
        <f t="shared" si="1"/>
        <v/>
      </c>
      <c r="O6" s="8" t="str">
        <f t="shared" si="1"/>
        <v/>
      </c>
      <c r="P6" s="8" t="str">
        <f t="shared" si="1"/>
        <v/>
      </c>
      <c r="Q6" s="7" t="str">
        <f>LOWER(TEXT(Q8,"kkk"))</f>
        <v>elo</v>
      </c>
      <c r="R6" s="7" t="str">
        <f t="shared" ref="R6:W6" si="2">IF(TEXT(R8,"kkk")=TEXT(Q8,"kkk"),"",LOWER(TEXT(R8,"kkk")))</f>
        <v/>
      </c>
      <c r="S6" s="7" t="str">
        <f t="shared" si="2"/>
        <v/>
      </c>
      <c r="T6" s="7" t="str">
        <f t="shared" si="2"/>
        <v/>
      </c>
      <c r="U6" s="7" t="str">
        <f t="shared" si="2"/>
        <v/>
      </c>
      <c r="V6" s="7" t="str">
        <f t="shared" si="2"/>
        <v/>
      </c>
      <c r="W6" s="7" t="str">
        <f t="shared" si="2"/>
        <v/>
      </c>
      <c r="X6" s="8" t="str">
        <f>LOWER(TEXT(X8,"kkk"))</f>
        <v>elo</v>
      </c>
      <c r="Y6" s="8" t="str">
        <f t="shared" ref="Y6:AD6" si="3">IF(TEXT(Y8,"kkk")=TEXT(X8,"kkk"),"",LOWER(TEXT(Y8,"kkk")))</f>
        <v/>
      </c>
      <c r="Z6" s="8" t="str">
        <f t="shared" si="3"/>
        <v/>
      </c>
      <c r="AA6" s="8" t="str">
        <f t="shared" si="3"/>
        <v/>
      </c>
      <c r="AB6" s="8" t="str">
        <f t="shared" si="3"/>
        <v/>
      </c>
      <c r="AC6" s="8" t="str">
        <f t="shared" si="3"/>
        <v/>
      </c>
      <c r="AD6" s="8" t="str">
        <f t="shared" si="3"/>
        <v/>
      </c>
    </row>
    <row r="7" spans="1:30" ht="12" customHeight="1" x14ac:dyDescent="0.2">
      <c r="A7" s="23"/>
      <c r="B7" s="23"/>
      <c r="C7" s="24" t="str">
        <f>LOWER(TEXT(C8,"aaa"))</f>
        <v>ma</v>
      </c>
      <c r="D7" s="24" t="str">
        <f t="shared" ref="D7:AD7" si="4">LOWER(TEXT(D8,"aaa"))</f>
        <v>ti</v>
      </c>
      <c r="E7" s="24" t="str">
        <f t="shared" si="4"/>
        <v>ke</v>
      </c>
      <c r="F7" s="24" t="str">
        <f t="shared" si="4"/>
        <v>to</v>
      </c>
      <c r="G7" s="24" t="str">
        <f t="shared" si="4"/>
        <v>pe</v>
      </c>
      <c r="H7" s="24" t="str">
        <f t="shared" si="4"/>
        <v>la</v>
      </c>
      <c r="I7" s="24" t="str">
        <f t="shared" si="4"/>
        <v>su</v>
      </c>
      <c r="J7" s="25" t="str">
        <f t="shared" si="4"/>
        <v>ma</v>
      </c>
      <c r="K7" s="25" t="str">
        <f t="shared" si="4"/>
        <v>ti</v>
      </c>
      <c r="L7" s="25" t="str">
        <f t="shared" si="4"/>
        <v>ke</v>
      </c>
      <c r="M7" s="25" t="str">
        <f t="shared" si="4"/>
        <v>to</v>
      </c>
      <c r="N7" s="25" t="str">
        <f t="shared" si="4"/>
        <v>pe</v>
      </c>
      <c r="O7" s="25" t="str">
        <f t="shared" si="4"/>
        <v>la</v>
      </c>
      <c r="P7" s="25" t="str">
        <f t="shared" si="4"/>
        <v>su</v>
      </c>
      <c r="Q7" s="24" t="str">
        <f t="shared" si="4"/>
        <v>ma</v>
      </c>
      <c r="R7" s="24" t="str">
        <f t="shared" si="4"/>
        <v>ti</v>
      </c>
      <c r="S7" s="24" t="str">
        <f t="shared" si="4"/>
        <v>ke</v>
      </c>
      <c r="T7" s="24" t="str">
        <f t="shared" si="4"/>
        <v>to</v>
      </c>
      <c r="U7" s="24" t="str">
        <f t="shared" si="4"/>
        <v>pe</v>
      </c>
      <c r="V7" s="24" t="str">
        <f t="shared" si="4"/>
        <v>la</v>
      </c>
      <c r="W7" s="24" t="str">
        <f t="shared" si="4"/>
        <v>su</v>
      </c>
      <c r="X7" s="25" t="str">
        <f t="shared" si="4"/>
        <v>ma</v>
      </c>
      <c r="Y7" s="25" t="str">
        <f t="shared" si="4"/>
        <v>ti</v>
      </c>
      <c r="Z7" s="25" t="str">
        <f t="shared" si="4"/>
        <v>ke</v>
      </c>
      <c r="AA7" s="25" t="str">
        <f t="shared" si="4"/>
        <v>to</v>
      </c>
      <c r="AB7" s="25" t="str">
        <f t="shared" si="4"/>
        <v>pe</v>
      </c>
      <c r="AC7" s="25" t="str">
        <f t="shared" si="4"/>
        <v>la</v>
      </c>
      <c r="AD7" s="25" t="str">
        <f t="shared" si="4"/>
        <v>su</v>
      </c>
    </row>
    <row r="8" spans="1:30" ht="18" customHeight="1" x14ac:dyDescent="0.2">
      <c r="A8" s="26"/>
      <c r="B8" s="26" t="s">
        <v>35</v>
      </c>
      <c r="C8" s="27">
        <f>C3</f>
        <v>45502</v>
      </c>
      <c r="D8" s="27">
        <f>C8+1</f>
        <v>45503</v>
      </c>
      <c r="E8" s="27">
        <f t="shared" ref="E8:AD8" si="5">D8+1</f>
        <v>45504</v>
      </c>
      <c r="F8" s="27">
        <f t="shared" si="5"/>
        <v>45505</v>
      </c>
      <c r="G8" s="27">
        <f t="shared" si="5"/>
        <v>45506</v>
      </c>
      <c r="H8" s="27">
        <f t="shared" si="5"/>
        <v>45507</v>
      </c>
      <c r="I8" s="27">
        <f t="shared" si="5"/>
        <v>45508</v>
      </c>
      <c r="J8" s="28">
        <f t="shared" si="5"/>
        <v>45509</v>
      </c>
      <c r="K8" s="28">
        <f t="shared" si="5"/>
        <v>45510</v>
      </c>
      <c r="L8" s="28">
        <f t="shared" si="5"/>
        <v>45511</v>
      </c>
      <c r="M8" s="28">
        <f t="shared" si="5"/>
        <v>45512</v>
      </c>
      <c r="N8" s="28">
        <f t="shared" si="5"/>
        <v>45513</v>
      </c>
      <c r="O8" s="28">
        <f t="shared" si="5"/>
        <v>45514</v>
      </c>
      <c r="P8" s="28">
        <f t="shared" si="5"/>
        <v>45515</v>
      </c>
      <c r="Q8" s="27">
        <f t="shared" si="5"/>
        <v>45516</v>
      </c>
      <c r="R8" s="27">
        <f t="shared" si="5"/>
        <v>45517</v>
      </c>
      <c r="S8" s="27">
        <f t="shared" si="5"/>
        <v>45518</v>
      </c>
      <c r="T8" s="27">
        <f t="shared" si="5"/>
        <v>45519</v>
      </c>
      <c r="U8" s="27">
        <f t="shared" si="5"/>
        <v>45520</v>
      </c>
      <c r="V8" s="27">
        <f t="shared" si="5"/>
        <v>45521</v>
      </c>
      <c r="W8" s="27">
        <f t="shared" si="5"/>
        <v>45522</v>
      </c>
      <c r="X8" s="28">
        <f t="shared" si="5"/>
        <v>45523</v>
      </c>
      <c r="Y8" s="28">
        <f t="shared" si="5"/>
        <v>45524</v>
      </c>
      <c r="Z8" s="28">
        <f t="shared" si="5"/>
        <v>45525</v>
      </c>
      <c r="AA8" s="28">
        <f t="shared" si="5"/>
        <v>45526</v>
      </c>
      <c r="AB8" s="28">
        <f t="shared" si="5"/>
        <v>45527</v>
      </c>
      <c r="AC8" s="28">
        <f t="shared" si="5"/>
        <v>45528</v>
      </c>
      <c r="AD8" s="28">
        <f t="shared" si="5"/>
        <v>45529</v>
      </c>
    </row>
    <row r="9" spans="1:30" ht="18" customHeight="1" x14ac:dyDescent="0.2">
      <c r="A9" s="20"/>
      <c r="B9" s="47" t="s">
        <v>36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21"/>
    </row>
    <row r="10" spans="1:30" ht="18" customHeight="1" x14ac:dyDescent="0.2">
      <c r="A10" s="51"/>
      <c r="B10" s="51" t="s">
        <v>37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95" t="s">
        <v>18</v>
      </c>
      <c r="W10" s="52"/>
      <c r="X10" s="52"/>
      <c r="Y10" s="52"/>
      <c r="Z10" s="52"/>
      <c r="AA10" s="52"/>
      <c r="AB10" s="52"/>
      <c r="AC10" s="52"/>
      <c r="AD10" s="95" t="s">
        <v>23</v>
      </c>
    </row>
    <row r="11" spans="1:30" ht="18" customHeight="1" x14ac:dyDescent="0.2">
      <c r="A11" s="51"/>
      <c r="B11" s="51" t="s">
        <v>38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3"/>
      <c r="Q11" s="52"/>
      <c r="R11" s="53"/>
      <c r="S11" s="52"/>
      <c r="T11" s="52"/>
      <c r="U11" s="52"/>
      <c r="V11" s="96"/>
      <c r="W11" s="52"/>
      <c r="X11" s="52"/>
      <c r="Y11" s="52"/>
      <c r="Z11" s="52"/>
      <c r="AA11" s="52"/>
      <c r="AB11" s="52"/>
      <c r="AC11" s="52"/>
      <c r="AD11" s="99"/>
    </row>
    <row r="12" spans="1:30" ht="18" customHeight="1" x14ac:dyDescent="0.2">
      <c r="A12" s="51"/>
      <c r="B12" s="51" t="s">
        <v>39</v>
      </c>
      <c r="C12" s="52"/>
      <c r="D12" s="52"/>
      <c r="E12" s="94"/>
      <c r="F12" s="52"/>
      <c r="G12" s="52"/>
      <c r="H12" s="52"/>
      <c r="I12" s="52"/>
      <c r="J12" s="52"/>
      <c r="K12" s="52"/>
      <c r="L12" s="94"/>
      <c r="M12" s="52"/>
      <c r="N12" s="52"/>
      <c r="O12" s="52"/>
      <c r="P12" s="52"/>
      <c r="Q12" s="52"/>
      <c r="R12" s="53"/>
      <c r="S12" s="94"/>
      <c r="T12" s="52"/>
      <c r="U12" s="52"/>
      <c r="V12" s="96"/>
      <c r="W12" s="52"/>
      <c r="X12" s="52"/>
      <c r="Y12" s="52"/>
      <c r="Z12" s="94"/>
      <c r="AA12" s="52"/>
      <c r="AB12" s="52"/>
      <c r="AC12" s="52"/>
      <c r="AD12" s="99"/>
    </row>
    <row r="13" spans="1:30" ht="18" customHeight="1" x14ac:dyDescent="0.2">
      <c r="A13" s="52"/>
      <c r="B13" s="52" t="s">
        <v>40</v>
      </c>
      <c r="C13" s="52"/>
      <c r="D13" s="52"/>
      <c r="E13" s="101" t="s">
        <v>50</v>
      </c>
      <c r="F13" s="52"/>
      <c r="G13" s="52"/>
      <c r="H13" s="52"/>
      <c r="I13" s="52"/>
      <c r="J13" s="52"/>
      <c r="K13" s="52"/>
      <c r="L13" s="101" t="s">
        <v>50</v>
      </c>
      <c r="M13" s="52"/>
      <c r="N13" s="52"/>
      <c r="O13" s="52"/>
      <c r="P13" s="52"/>
      <c r="Q13" s="52"/>
      <c r="R13" s="52"/>
      <c r="S13" s="101" t="s">
        <v>50</v>
      </c>
      <c r="T13" s="52"/>
      <c r="U13" s="52"/>
      <c r="V13" s="96"/>
      <c r="W13" s="52"/>
      <c r="X13" s="52"/>
      <c r="Y13" s="52"/>
      <c r="Z13" s="101" t="s">
        <v>50</v>
      </c>
      <c r="AA13" s="52"/>
      <c r="AB13" s="52"/>
      <c r="AC13" s="52"/>
      <c r="AD13" s="99"/>
    </row>
    <row r="14" spans="1:30" ht="18" customHeight="1" x14ac:dyDescent="0.2">
      <c r="A14" s="52"/>
      <c r="B14" s="52" t="s">
        <v>41</v>
      </c>
      <c r="C14" s="52"/>
      <c r="D14" s="52"/>
      <c r="E14" s="102"/>
      <c r="F14" s="52"/>
      <c r="G14" s="52"/>
      <c r="H14" s="52"/>
      <c r="I14" s="52"/>
      <c r="J14" s="52"/>
      <c r="K14" s="52"/>
      <c r="L14" s="102"/>
      <c r="M14" s="52"/>
      <c r="N14" s="52"/>
      <c r="O14" s="52"/>
      <c r="P14" s="52"/>
      <c r="Q14" s="52"/>
      <c r="R14" s="52"/>
      <c r="S14" s="102"/>
      <c r="T14" s="52"/>
      <c r="U14" s="52"/>
      <c r="V14" s="96"/>
      <c r="W14" s="52"/>
      <c r="X14" s="52"/>
      <c r="Y14" s="54"/>
      <c r="Z14" s="102"/>
      <c r="AA14" s="54"/>
      <c r="AB14" s="54"/>
      <c r="AC14" s="54"/>
      <c r="AD14" s="99"/>
    </row>
    <row r="15" spans="1:30" ht="18" customHeight="1" x14ac:dyDescent="0.2">
      <c r="A15" s="51"/>
      <c r="B15" s="51" t="s">
        <v>42</v>
      </c>
      <c r="C15" s="52"/>
      <c r="D15" s="52"/>
      <c r="E15" s="94"/>
      <c r="F15" s="52"/>
      <c r="G15" s="52"/>
      <c r="H15" s="52"/>
      <c r="I15" s="52"/>
      <c r="J15" s="52"/>
      <c r="K15" s="52"/>
      <c r="L15" s="94"/>
      <c r="M15" s="52"/>
      <c r="N15" s="52"/>
      <c r="O15" s="52"/>
      <c r="P15" s="52"/>
      <c r="Q15" s="52"/>
      <c r="R15" s="52"/>
      <c r="S15" s="94"/>
      <c r="T15" s="52"/>
      <c r="U15" s="52"/>
      <c r="V15" s="97"/>
      <c r="W15" s="52"/>
      <c r="X15" s="52"/>
      <c r="Y15" s="52"/>
      <c r="Z15" s="94"/>
      <c r="AA15" s="52"/>
      <c r="AB15" s="53"/>
      <c r="AC15" s="52"/>
      <c r="AD15" s="100"/>
    </row>
    <row r="16" spans="1:30" ht="18" customHeight="1" x14ac:dyDescent="0.2">
      <c r="A16" s="51"/>
      <c r="B16" s="51" t="s">
        <v>43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4"/>
      <c r="Z16" s="54"/>
      <c r="AA16" s="54"/>
      <c r="AB16" s="54"/>
      <c r="AC16" s="54"/>
      <c r="AD16" s="52"/>
    </row>
    <row r="17" spans="1:30" ht="18" customHeight="1" x14ac:dyDescent="0.2">
      <c r="A17" s="51"/>
      <c r="B17" s="51" t="s">
        <v>44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4"/>
      <c r="Z17" s="54"/>
      <c r="AA17" s="54"/>
      <c r="AB17" s="54"/>
      <c r="AC17" s="54"/>
      <c r="AD17" s="52"/>
    </row>
    <row r="18" spans="1:30" ht="18" customHeight="1" x14ac:dyDescent="0.2">
      <c r="A18" s="51"/>
      <c r="B18" s="51" t="s">
        <v>45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98" t="s">
        <v>30</v>
      </c>
      <c r="U18" s="52"/>
      <c r="V18" s="52"/>
      <c r="W18" s="52"/>
      <c r="X18" s="52"/>
      <c r="Y18" s="54"/>
      <c r="Z18" s="54"/>
      <c r="AA18" s="54"/>
      <c r="AB18" s="54"/>
      <c r="AC18" s="54"/>
      <c r="AD18" s="52"/>
    </row>
    <row r="19" spans="1:30" ht="18" customHeight="1" x14ac:dyDescent="0.2">
      <c r="A19" s="51"/>
      <c r="B19" s="51" t="s">
        <v>46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99"/>
      <c r="U19" s="52"/>
      <c r="V19" s="52"/>
      <c r="W19" s="52"/>
      <c r="X19" s="52"/>
      <c r="Y19" s="54"/>
      <c r="Z19" s="54"/>
      <c r="AA19" s="54"/>
      <c r="AB19" s="54"/>
      <c r="AC19" s="54"/>
      <c r="AD19" s="52"/>
    </row>
    <row r="20" spans="1:30" ht="18" customHeight="1" x14ac:dyDescent="0.2">
      <c r="A20" s="55"/>
      <c r="B20" s="56" t="s">
        <v>47</v>
      </c>
      <c r="C20" s="57"/>
      <c r="D20" s="57"/>
      <c r="E20" s="57"/>
      <c r="F20" s="57"/>
      <c r="G20" s="57"/>
      <c r="H20" s="57"/>
      <c r="I20" s="57"/>
      <c r="J20" s="58"/>
      <c r="K20" s="57"/>
      <c r="L20" s="57"/>
      <c r="M20" s="57"/>
      <c r="N20" s="57"/>
      <c r="O20" s="57"/>
      <c r="P20" s="57"/>
      <c r="Q20" s="57"/>
      <c r="R20" s="57"/>
      <c r="S20" s="57"/>
      <c r="T20" s="100"/>
      <c r="U20" s="57"/>
      <c r="V20" s="57"/>
      <c r="W20" s="57"/>
      <c r="X20" s="57"/>
      <c r="Y20" s="57"/>
      <c r="Z20" s="57"/>
      <c r="AA20" s="57"/>
      <c r="AB20" s="57"/>
      <c r="AC20" s="57"/>
      <c r="AD20" s="59"/>
    </row>
    <row r="21" spans="1:30" ht="18" customHeight="1" x14ac:dyDescent="0.2">
      <c r="A21" s="55"/>
      <c r="B21" s="56" t="s">
        <v>48</v>
      </c>
      <c r="C21" s="57"/>
      <c r="D21" s="57"/>
      <c r="E21" s="57"/>
      <c r="F21" s="57"/>
      <c r="G21" s="57"/>
      <c r="H21" s="57"/>
      <c r="I21" s="57"/>
      <c r="J21" s="58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9"/>
    </row>
    <row r="22" spans="1:30" ht="18" customHeight="1" x14ac:dyDescent="0.2">
      <c r="A22" s="60"/>
      <c r="B22" s="61" t="s">
        <v>49</v>
      </c>
      <c r="C22" s="57"/>
      <c r="D22" s="57"/>
      <c r="E22" s="57"/>
      <c r="F22" s="57"/>
      <c r="G22" s="57"/>
      <c r="H22" s="57"/>
      <c r="I22" s="57"/>
      <c r="J22" s="57"/>
      <c r="K22" s="62"/>
      <c r="L22" s="57"/>
      <c r="M22" s="57"/>
      <c r="N22" s="57"/>
      <c r="O22" s="57"/>
      <c r="P22" s="58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9"/>
    </row>
  </sheetData>
  <mergeCells count="14">
    <mergeCell ref="C6:E6"/>
    <mergeCell ref="T18:T20"/>
    <mergeCell ref="E13:E14"/>
    <mergeCell ref="L13:L14"/>
    <mergeCell ref="S13:S14"/>
    <mergeCell ref="Z13:Z14"/>
    <mergeCell ref="V10:V15"/>
    <mergeCell ref="AD10:AD15"/>
    <mergeCell ref="A1:AD1"/>
    <mergeCell ref="C3:E3"/>
    <mergeCell ref="C5:I5"/>
    <mergeCell ref="J5:P5"/>
    <mergeCell ref="Q5:W5"/>
    <mergeCell ref="X5:AD5"/>
  </mergeCells>
  <conditionalFormatting sqref="C7:AD8">
    <cfRule type="expression" dxfId="6" priority="1">
      <formula>C$8=TODAY()</formula>
    </cfRule>
  </conditionalFormatting>
  <dataValidations count="7">
    <dataValidation allowBlank="1" showInputMessage="1" showErrorMessage="1" prompt="Tämän rivin viikonpäivät päivittyvät automaattisesti" sqref="A7:B7" xr:uid="{4A481EBE-916D-4ABA-A485-5AFFFFAC73B2}"/>
    <dataValidation allowBlank="1" showInputMessage="1" showErrorMessage="1" prompt="Kuukausi päivittyy automaattisesti tähän riviin" sqref="A6:B6" xr:uid="{CDD0DC7A-4927-476D-81AB-B49268E91E93}"/>
    <dataValidation allowBlank="1" showInputMessage="1" showErrorMessage="1" prompt="Viikkonumerot ovat tämän rivin solualueissa C–I, J–P, Q–W ja X–AD" sqref="A5:B5" xr:uid="{75B32594-2A10-4E34-A99B-C334DB5DA3CA}"/>
    <dataValidation allowBlank="1" showInputMessage="1" showErrorMessage="1" prompt="Tämän laskentataulukon otsikko on tässä solussa" sqref="A1:AD2" xr:uid="{933747D3-06B5-4860-AD26-5C66241811D0}"/>
    <dataValidation allowBlank="1" showInputMessage="1" showErrorMessage="1" prompt="Kirjoita alkamispäivä tähän soluun" sqref="C3:E3" xr:uid="{4BCE0012-017B-47E7-BAAF-1406BF2E234A}"/>
    <dataValidation allowBlank="1" showInputMessage="1" showErrorMessage="1" prompt="Kirjoita aloituspäivä oikealla olevaan soluun" sqref="A3:B3" xr:uid="{398890CE-F0A3-43A9-87DD-37A79225953D}"/>
    <dataValidation allowBlank="1" showInputMessage="1" showErrorMessage="1" prompt="Viikonpäivät päivitetään automaattisesti tähän riviin. Kirjoita käyttäjien nimet alla oleviin soluihin ja heille määritetyt tehtävät nimen oikealla puolella olevaan riviin" sqref="A8:B8 A20:B21" xr:uid="{9756FCBD-9D92-441F-9E5A-03545D5B710A}"/>
  </dataValidations>
  <pageMargins left="0.7" right="0.7" top="0.75" bottom="0.75" header="0.3" footer="0.3"/>
  <pageSetup paperSize="9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autoPageBreaks="0" fitToPage="1"/>
  </sheetPr>
  <dimension ref="A1:AD22"/>
  <sheetViews>
    <sheetView showGridLines="0" zoomScaleNormal="100" workbookViewId="0">
      <pane ySplit="8" topLeftCell="A9" activePane="bottomLeft" state="frozen"/>
      <selection activeCell="D11" sqref="D11"/>
      <selection pane="bottomLeft" activeCell="M29" sqref="M29"/>
    </sheetView>
  </sheetViews>
  <sheetFormatPr defaultRowHeight="30" customHeight="1" x14ac:dyDescent="0.2"/>
  <cols>
    <col min="1" max="1" width="2.375" style="2" customWidth="1"/>
    <col min="2" max="2" width="5.625" style="2" customWidth="1"/>
    <col min="3" max="17" width="2.875" style="1" customWidth="1"/>
    <col min="18" max="30" width="2.875" customWidth="1"/>
  </cols>
  <sheetData>
    <row r="1" spans="1:30" ht="14.25" x14ac:dyDescent="0.2">
      <c r="A1" s="46" t="s">
        <v>33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2" spans="1:30" ht="18" x14ac:dyDescent="0.25">
      <c r="A2" s="44" t="s">
        <v>34</v>
      </c>
      <c r="B2" s="44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0" ht="18" customHeight="1" thickBot="1" x14ac:dyDescent="0.3">
      <c r="A3" s="3" t="s">
        <v>0</v>
      </c>
      <c r="B3" s="3"/>
      <c r="C3" s="121">
        <v>45530</v>
      </c>
      <c r="D3" s="121"/>
      <c r="E3" s="121"/>
      <c r="G3" s="89"/>
      <c r="H3" s="122"/>
      <c r="I3" s="89"/>
      <c r="J3" s="89"/>
      <c r="K3" s="89"/>
      <c r="L3" s="122"/>
      <c r="M3" s="89"/>
      <c r="N3" s="89"/>
      <c r="O3" s="89"/>
      <c r="P3" s="122"/>
      <c r="Q3" s="89"/>
      <c r="R3" s="63"/>
      <c r="S3" s="63"/>
      <c r="T3" s="123"/>
      <c r="U3" s="63"/>
      <c r="V3" s="63"/>
      <c r="W3" s="63"/>
      <c r="X3" s="63"/>
      <c r="Y3" s="63"/>
      <c r="Z3" s="63"/>
      <c r="AA3" s="63"/>
      <c r="AB3" s="63"/>
      <c r="AC3" s="63"/>
      <c r="AD3" s="63"/>
    </row>
    <row r="4" spans="1:30" ht="9.75" customHeight="1" x14ac:dyDescent="0.2"/>
    <row r="5" spans="1:30" ht="24.75" customHeight="1" x14ac:dyDescent="0.25">
      <c r="A5" s="4"/>
      <c r="B5" s="4"/>
      <c r="C5" s="126" t="s">
        <v>2</v>
      </c>
      <c r="D5" s="126"/>
      <c r="E5" s="126"/>
      <c r="F5" s="126"/>
      <c r="G5" s="126"/>
      <c r="H5" s="126"/>
      <c r="I5" s="126"/>
      <c r="J5" s="127" t="s">
        <v>3</v>
      </c>
      <c r="K5" s="127"/>
      <c r="L5" s="127"/>
      <c r="M5" s="127"/>
      <c r="N5" s="127"/>
      <c r="O5" s="127"/>
      <c r="P5" s="127"/>
      <c r="Q5" s="126" t="s">
        <v>4</v>
      </c>
      <c r="R5" s="126"/>
      <c r="S5" s="126"/>
      <c r="T5" s="126"/>
      <c r="U5" s="126"/>
      <c r="V5" s="126"/>
      <c r="W5" s="126"/>
      <c r="X5" s="127" t="s">
        <v>5</v>
      </c>
      <c r="Y5" s="127"/>
      <c r="Z5" s="127"/>
      <c r="AA5" s="127"/>
      <c r="AB5" s="127"/>
      <c r="AC5" s="127"/>
      <c r="AD5" s="127"/>
    </row>
    <row r="6" spans="1:30" ht="18.75" customHeight="1" x14ac:dyDescent="0.2">
      <c r="A6" s="4"/>
      <c r="B6" s="4"/>
      <c r="C6" s="7" t="str">
        <f>LOWER(TEXT(C8,"kkk"))</f>
        <v>elo</v>
      </c>
      <c r="D6" s="7" t="str">
        <f t="shared" ref="D6:I6" si="0">IF(TEXT(D8,"kkk")=TEXT(C8,"kkk"),"",LOWER(TEXT(D8,"kkk")))</f>
        <v/>
      </c>
      <c r="E6" s="7" t="str">
        <f t="shared" si="0"/>
        <v/>
      </c>
      <c r="F6" s="7" t="str">
        <f t="shared" si="0"/>
        <v/>
      </c>
      <c r="G6" s="7" t="str">
        <f t="shared" si="0"/>
        <v/>
      </c>
      <c r="H6" s="7" t="str">
        <f t="shared" si="0"/>
        <v/>
      </c>
      <c r="I6" s="7" t="str">
        <f t="shared" si="0"/>
        <v>syys</v>
      </c>
      <c r="J6" s="8" t="str">
        <f>LOWER(TEXT(J8,"kkk"))</f>
        <v>syys</v>
      </c>
      <c r="K6" s="8" t="str">
        <f t="shared" ref="K6:P6" si="1">IF(TEXT(K8,"kkk")=TEXT(J8,"kkk"),"",LOWER(TEXT(K8,"kkk")))</f>
        <v/>
      </c>
      <c r="L6" s="8" t="str">
        <f t="shared" si="1"/>
        <v/>
      </c>
      <c r="M6" s="8" t="str">
        <f t="shared" si="1"/>
        <v/>
      </c>
      <c r="N6" s="8" t="str">
        <f t="shared" si="1"/>
        <v/>
      </c>
      <c r="O6" s="8" t="str">
        <f t="shared" si="1"/>
        <v/>
      </c>
      <c r="P6" s="8" t="str">
        <f t="shared" si="1"/>
        <v/>
      </c>
      <c r="Q6" s="7" t="str">
        <f>LOWER(TEXT(Q8,"kkk"))</f>
        <v>syys</v>
      </c>
      <c r="R6" s="7" t="str">
        <f t="shared" ref="R6:W6" si="2">IF(TEXT(R8,"kkk")=TEXT(Q8,"kkk"),"",LOWER(TEXT(R8,"kkk")))</f>
        <v/>
      </c>
      <c r="S6" s="7" t="str">
        <f t="shared" si="2"/>
        <v/>
      </c>
      <c r="T6" s="7" t="str">
        <f t="shared" si="2"/>
        <v/>
      </c>
      <c r="U6" s="7" t="str">
        <f t="shared" si="2"/>
        <v/>
      </c>
      <c r="V6" s="7" t="str">
        <f t="shared" si="2"/>
        <v/>
      </c>
      <c r="W6" s="7" t="str">
        <f t="shared" si="2"/>
        <v/>
      </c>
      <c r="X6" s="8" t="str">
        <f>LOWER(TEXT(X8,"kkk"))</f>
        <v>syys</v>
      </c>
      <c r="Y6" s="8" t="str">
        <f t="shared" ref="Y6:AD6" si="3">IF(TEXT(Y8,"kkk")=TEXT(X8,"kkk"),"",LOWER(TEXT(Y8,"kkk")))</f>
        <v/>
      </c>
      <c r="Z6" s="8" t="str">
        <f t="shared" si="3"/>
        <v/>
      </c>
      <c r="AA6" s="8" t="str">
        <f t="shared" si="3"/>
        <v/>
      </c>
      <c r="AB6" s="8" t="str">
        <f t="shared" si="3"/>
        <v/>
      </c>
      <c r="AC6" s="8" t="str">
        <f t="shared" si="3"/>
        <v/>
      </c>
      <c r="AD6" s="8" t="str">
        <f t="shared" si="3"/>
        <v/>
      </c>
    </row>
    <row r="7" spans="1:30" ht="12" customHeight="1" x14ac:dyDescent="0.2">
      <c r="A7" s="4"/>
      <c r="B7" s="4"/>
      <c r="C7" s="5" t="str">
        <f>LOWER(TEXT(C8,"aaa"))</f>
        <v>ma</v>
      </c>
      <c r="D7" s="5" t="str">
        <f t="shared" ref="D7:AD7" si="4">LOWER(TEXT(D8,"aaa"))</f>
        <v>ti</v>
      </c>
      <c r="E7" s="5" t="str">
        <f t="shared" si="4"/>
        <v>ke</v>
      </c>
      <c r="F7" s="5" t="str">
        <f t="shared" si="4"/>
        <v>to</v>
      </c>
      <c r="G7" s="5" t="str">
        <f t="shared" si="4"/>
        <v>pe</v>
      </c>
      <c r="H7" s="5" t="str">
        <f t="shared" si="4"/>
        <v>la</v>
      </c>
      <c r="I7" s="5" t="str">
        <f t="shared" si="4"/>
        <v>su</v>
      </c>
      <c r="J7" s="6" t="str">
        <f t="shared" si="4"/>
        <v>ma</v>
      </c>
      <c r="K7" s="6" t="str">
        <f t="shared" si="4"/>
        <v>ti</v>
      </c>
      <c r="L7" s="6" t="str">
        <f t="shared" si="4"/>
        <v>ke</v>
      </c>
      <c r="M7" s="6" t="str">
        <f t="shared" si="4"/>
        <v>to</v>
      </c>
      <c r="N7" s="6" t="str">
        <f t="shared" si="4"/>
        <v>pe</v>
      </c>
      <c r="O7" s="6" t="str">
        <f t="shared" si="4"/>
        <v>la</v>
      </c>
      <c r="P7" s="6" t="str">
        <f t="shared" si="4"/>
        <v>su</v>
      </c>
      <c r="Q7" s="5" t="str">
        <f t="shared" si="4"/>
        <v>ma</v>
      </c>
      <c r="R7" s="5" t="str">
        <f t="shared" si="4"/>
        <v>ti</v>
      </c>
      <c r="S7" s="5" t="str">
        <f t="shared" si="4"/>
        <v>ke</v>
      </c>
      <c r="T7" s="5" t="str">
        <f t="shared" si="4"/>
        <v>to</v>
      </c>
      <c r="U7" s="5" t="str">
        <f t="shared" si="4"/>
        <v>pe</v>
      </c>
      <c r="V7" s="5" t="str">
        <f t="shared" si="4"/>
        <v>la</v>
      </c>
      <c r="W7" s="5" t="str">
        <f t="shared" si="4"/>
        <v>su</v>
      </c>
      <c r="X7" s="6" t="str">
        <f t="shared" si="4"/>
        <v>ma</v>
      </c>
      <c r="Y7" s="6" t="str">
        <f t="shared" si="4"/>
        <v>ti</v>
      </c>
      <c r="Z7" s="6" t="str">
        <f t="shared" si="4"/>
        <v>ke</v>
      </c>
      <c r="AA7" s="6" t="str">
        <f t="shared" si="4"/>
        <v>to</v>
      </c>
      <c r="AB7" s="6" t="str">
        <f t="shared" si="4"/>
        <v>pe</v>
      </c>
      <c r="AC7" s="6" t="str">
        <f t="shared" si="4"/>
        <v>la</v>
      </c>
      <c r="AD7" s="6" t="str">
        <f t="shared" si="4"/>
        <v>su</v>
      </c>
    </row>
    <row r="8" spans="1:30" ht="18" customHeight="1" x14ac:dyDescent="0.2">
      <c r="A8" s="9"/>
      <c r="B8" s="9" t="s">
        <v>35</v>
      </c>
      <c r="C8" s="10">
        <f>C3</f>
        <v>45530</v>
      </c>
      <c r="D8" s="10">
        <f>C8+1</f>
        <v>45531</v>
      </c>
      <c r="E8" s="10">
        <f t="shared" ref="E8:Q8" si="5">D8+1</f>
        <v>45532</v>
      </c>
      <c r="F8" s="10">
        <f t="shared" si="5"/>
        <v>45533</v>
      </c>
      <c r="G8" s="10">
        <f t="shared" si="5"/>
        <v>45534</v>
      </c>
      <c r="H8" s="10">
        <f t="shared" si="5"/>
        <v>45535</v>
      </c>
      <c r="I8" s="10">
        <f t="shared" si="5"/>
        <v>45536</v>
      </c>
      <c r="J8" s="11">
        <f t="shared" si="5"/>
        <v>45537</v>
      </c>
      <c r="K8" s="11">
        <f t="shared" si="5"/>
        <v>45538</v>
      </c>
      <c r="L8" s="11">
        <f t="shared" si="5"/>
        <v>45539</v>
      </c>
      <c r="M8" s="11">
        <f t="shared" si="5"/>
        <v>45540</v>
      </c>
      <c r="N8" s="11">
        <f t="shared" si="5"/>
        <v>45541</v>
      </c>
      <c r="O8" s="11">
        <f t="shared" si="5"/>
        <v>45542</v>
      </c>
      <c r="P8" s="11">
        <f t="shared" si="5"/>
        <v>45543</v>
      </c>
      <c r="Q8" s="10">
        <f t="shared" si="5"/>
        <v>45544</v>
      </c>
      <c r="R8" s="10">
        <f t="shared" ref="R8:X8" si="6">Q8+1</f>
        <v>45545</v>
      </c>
      <c r="S8" s="10">
        <f t="shared" si="6"/>
        <v>45546</v>
      </c>
      <c r="T8" s="10">
        <f t="shared" si="6"/>
        <v>45547</v>
      </c>
      <c r="U8" s="10">
        <f t="shared" si="6"/>
        <v>45548</v>
      </c>
      <c r="V8" s="10">
        <f t="shared" si="6"/>
        <v>45549</v>
      </c>
      <c r="W8" s="10">
        <f t="shared" si="6"/>
        <v>45550</v>
      </c>
      <c r="X8" s="11">
        <f t="shared" si="6"/>
        <v>45551</v>
      </c>
      <c r="Y8" s="11">
        <f t="shared" ref="Y8:AC8" si="7">X8+1</f>
        <v>45552</v>
      </c>
      <c r="Z8" s="11">
        <f t="shared" si="7"/>
        <v>45553</v>
      </c>
      <c r="AA8" s="11">
        <f t="shared" si="7"/>
        <v>45554</v>
      </c>
      <c r="AB8" s="11">
        <f t="shared" si="7"/>
        <v>45555</v>
      </c>
      <c r="AC8" s="11">
        <f t="shared" si="7"/>
        <v>45556</v>
      </c>
      <c r="AD8" s="11">
        <f t="shared" ref="AD8" si="8">AC8+1</f>
        <v>45557</v>
      </c>
    </row>
    <row r="9" spans="1:30" ht="14.25" customHeight="1" x14ac:dyDescent="0.2">
      <c r="A9" s="12"/>
      <c r="B9" s="50" t="s">
        <v>36</v>
      </c>
      <c r="C9" s="5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15"/>
    </row>
    <row r="10" spans="1:30" ht="14.25" customHeight="1" x14ac:dyDescent="0.2">
      <c r="A10" s="79"/>
      <c r="B10" s="80" t="s">
        <v>37</v>
      </c>
      <c r="C10" s="54"/>
      <c r="D10" s="54"/>
      <c r="E10" s="54"/>
      <c r="F10" s="54"/>
      <c r="G10" s="109" t="s">
        <v>18</v>
      </c>
      <c r="H10" s="109" t="s">
        <v>18</v>
      </c>
      <c r="I10" s="109" t="s">
        <v>18</v>
      </c>
      <c r="J10" s="54"/>
      <c r="K10" s="54"/>
      <c r="L10" s="54"/>
      <c r="M10" s="54"/>
      <c r="N10" s="54"/>
      <c r="O10" s="109" t="s">
        <v>18</v>
      </c>
      <c r="P10" s="54"/>
      <c r="Q10" s="54"/>
      <c r="R10" s="54"/>
      <c r="S10" s="54"/>
      <c r="T10" s="54"/>
      <c r="U10" s="54"/>
      <c r="V10" s="109" t="s">
        <v>18</v>
      </c>
      <c r="W10" s="54"/>
      <c r="X10" s="54"/>
      <c r="Y10" s="54"/>
      <c r="Z10" s="54"/>
      <c r="AA10" s="54"/>
      <c r="AB10" s="54"/>
      <c r="AC10" s="109" t="s">
        <v>18</v>
      </c>
      <c r="AD10" s="69"/>
    </row>
    <row r="11" spans="1:30" ht="14.25" customHeight="1" x14ac:dyDescent="0.2">
      <c r="A11" s="81"/>
      <c r="B11" s="82" t="s">
        <v>38</v>
      </c>
      <c r="C11" s="54"/>
      <c r="D11" s="54"/>
      <c r="E11" s="54"/>
      <c r="F11" s="54"/>
      <c r="G11" s="107"/>
      <c r="H11" s="110"/>
      <c r="I11" s="110"/>
      <c r="J11" s="54"/>
      <c r="K11" s="54"/>
      <c r="L11" s="54"/>
      <c r="M11" s="54"/>
      <c r="N11" s="54"/>
      <c r="O11" s="110"/>
      <c r="P11" s="54"/>
      <c r="Q11" s="54"/>
      <c r="R11" s="54"/>
      <c r="S11" s="54"/>
      <c r="T11" s="54"/>
      <c r="U11" s="54"/>
      <c r="V11" s="110"/>
      <c r="W11" s="54"/>
      <c r="X11" s="54"/>
      <c r="Y11" s="54"/>
      <c r="Z11" s="54"/>
      <c r="AA11" s="54"/>
      <c r="AB11" s="54"/>
      <c r="AC11" s="110"/>
      <c r="AD11" s="69"/>
    </row>
    <row r="12" spans="1:30" ht="14.25" customHeight="1" x14ac:dyDescent="0.2">
      <c r="A12" s="87"/>
      <c r="B12" s="88" t="s">
        <v>39</v>
      </c>
      <c r="C12" s="54"/>
      <c r="D12" s="54"/>
      <c r="E12" s="119" t="s">
        <v>22</v>
      </c>
      <c r="F12" s="54"/>
      <c r="G12" s="107"/>
      <c r="H12" s="110"/>
      <c r="I12" s="110"/>
      <c r="J12" s="54"/>
      <c r="K12" s="54"/>
      <c r="L12" s="119" t="s">
        <v>22</v>
      </c>
      <c r="M12" s="54"/>
      <c r="N12" s="54"/>
      <c r="O12" s="110"/>
      <c r="P12" s="54"/>
      <c r="Q12" s="109" t="s">
        <v>53</v>
      </c>
      <c r="R12" s="109" t="s">
        <v>22</v>
      </c>
      <c r="S12" s="119" t="s">
        <v>22</v>
      </c>
      <c r="T12" s="54"/>
      <c r="U12" s="54"/>
      <c r="V12" s="110"/>
      <c r="W12" s="54"/>
      <c r="X12" s="109" t="s">
        <v>53</v>
      </c>
      <c r="Y12" s="109" t="s">
        <v>22</v>
      </c>
      <c r="Z12" s="119" t="s">
        <v>22</v>
      </c>
      <c r="AA12" s="54"/>
      <c r="AB12" s="54"/>
      <c r="AC12" s="110"/>
      <c r="AD12" s="90"/>
    </row>
    <row r="13" spans="1:30" ht="14.25" customHeight="1" x14ac:dyDescent="0.2">
      <c r="A13" s="79"/>
      <c r="B13" s="80" t="s">
        <v>40</v>
      </c>
      <c r="C13" s="54"/>
      <c r="D13" s="54"/>
      <c r="E13" s="107"/>
      <c r="F13" s="54"/>
      <c r="G13" s="107"/>
      <c r="H13" s="110"/>
      <c r="I13" s="110"/>
      <c r="J13" s="54"/>
      <c r="K13" s="54"/>
      <c r="L13" s="107"/>
      <c r="M13" s="54"/>
      <c r="N13" s="54"/>
      <c r="O13" s="110"/>
      <c r="P13" s="54"/>
      <c r="Q13" s="107"/>
      <c r="R13" s="117"/>
      <c r="S13" s="107"/>
      <c r="T13" s="54"/>
      <c r="U13" s="54"/>
      <c r="V13" s="110"/>
      <c r="W13" s="54"/>
      <c r="X13" s="107"/>
      <c r="Y13" s="117"/>
      <c r="Z13" s="107"/>
      <c r="AA13" s="54"/>
      <c r="AB13" s="54"/>
      <c r="AC13" s="110"/>
      <c r="AD13" s="69"/>
    </row>
    <row r="14" spans="1:30" ht="14.25" customHeight="1" x14ac:dyDescent="0.2">
      <c r="A14" s="79"/>
      <c r="B14" s="80" t="s">
        <v>41</v>
      </c>
      <c r="C14" s="54"/>
      <c r="D14" s="54"/>
      <c r="E14" s="107"/>
      <c r="F14" s="54"/>
      <c r="G14" s="107"/>
      <c r="H14" s="111"/>
      <c r="I14" s="111"/>
      <c r="J14" s="54"/>
      <c r="K14" s="54"/>
      <c r="L14" s="107"/>
      <c r="M14" s="54"/>
      <c r="N14" s="54"/>
      <c r="O14" s="111"/>
      <c r="P14" s="54"/>
      <c r="Q14" s="107"/>
      <c r="R14" s="117"/>
      <c r="S14" s="107"/>
      <c r="T14" s="54"/>
      <c r="U14" s="54"/>
      <c r="V14" s="111"/>
      <c r="W14" s="54"/>
      <c r="X14" s="107"/>
      <c r="Y14" s="117"/>
      <c r="Z14" s="107"/>
      <c r="AA14" s="54"/>
      <c r="AB14" s="54"/>
      <c r="AC14" s="111"/>
      <c r="AD14" s="69"/>
    </row>
    <row r="15" spans="1:30" ht="14.25" customHeight="1" x14ac:dyDescent="0.2">
      <c r="A15" s="79"/>
      <c r="B15" s="80" t="s">
        <v>42</v>
      </c>
      <c r="C15" s="54"/>
      <c r="D15" s="54"/>
      <c r="E15" s="108"/>
      <c r="F15" s="54"/>
      <c r="G15" s="108"/>
      <c r="H15" s="54"/>
      <c r="I15" s="54"/>
      <c r="J15" s="54"/>
      <c r="K15" s="54"/>
      <c r="L15" s="108"/>
      <c r="M15" s="54"/>
      <c r="N15" s="54"/>
      <c r="O15" s="54"/>
      <c r="P15" s="54"/>
      <c r="Q15" s="107"/>
      <c r="R15" s="118"/>
      <c r="S15" s="108"/>
      <c r="T15" s="54"/>
      <c r="U15" s="54"/>
      <c r="V15" s="54"/>
      <c r="W15" s="54"/>
      <c r="X15" s="107"/>
      <c r="Y15" s="118"/>
      <c r="Z15" s="108"/>
      <c r="AA15" s="54"/>
      <c r="AB15" s="54"/>
      <c r="AC15" s="54"/>
      <c r="AD15" s="69"/>
    </row>
    <row r="16" spans="1:30" ht="14.25" customHeight="1" x14ac:dyDescent="0.2">
      <c r="A16" s="79"/>
      <c r="B16" s="80" t="s">
        <v>43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120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69"/>
    </row>
    <row r="17" spans="1:30" ht="14.25" customHeight="1" x14ac:dyDescent="0.2">
      <c r="A17" s="79"/>
      <c r="B17" s="80" t="s">
        <v>44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91"/>
      <c r="AD17" s="69"/>
    </row>
    <row r="18" spans="1:30" ht="14.25" customHeight="1" thickBot="1" x14ac:dyDescent="0.25">
      <c r="A18" s="13"/>
      <c r="B18" s="64" t="s">
        <v>45</v>
      </c>
      <c r="C18" s="54"/>
      <c r="D18" s="109" t="s">
        <v>26</v>
      </c>
      <c r="E18" s="114" t="s">
        <v>25</v>
      </c>
      <c r="F18" s="109" t="s">
        <v>24</v>
      </c>
      <c r="G18" s="54"/>
      <c r="H18" s="54"/>
      <c r="I18" s="54"/>
      <c r="J18" s="54"/>
      <c r="K18" s="109" t="s">
        <v>26</v>
      </c>
      <c r="L18" s="114" t="s">
        <v>25</v>
      </c>
      <c r="M18" s="109" t="s">
        <v>24</v>
      </c>
      <c r="N18" s="54"/>
      <c r="O18" s="54"/>
      <c r="P18" s="54"/>
      <c r="Q18" s="54"/>
      <c r="R18" s="113" t="s">
        <v>25</v>
      </c>
      <c r="S18" s="114" t="s">
        <v>25</v>
      </c>
      <c r="T18" s="109" t="s">
        <v>24</v>
      </c>
      <c r="U18" s="54"/>
      <c r="V18" s="54"/>
      <c r="W18" s="54"/>
      <c r="X18" s="54"/>
      <c r="Y18" s="113" t="s">
        <v>25</v>
      </c>
      <c r="Z18" s="114" t="s">
        <v>25</v>
      </c>
      <c r="AA18" s="109" t="s">
        <v>25</v>
      </c>
      <c r="AB18" s="54"/>
      <c r="AC18" s="91"/>
      <c r="AD18" s="69"/>
    </row>
    <row r="19" spans="1:30" ht="14.25" customHeight="1" thickBot="1" x14ac:dyDescent="0.25">
      <c r="A19" s="77"/>
      <c r="B19" s="78" t="s">
        <v>46</v>
      </c>
      <c r="C19" s="54"/>
      <c r="D19" s="110"/>
      <c r="E19" s="115"/>
      <c r="F19" s="110"/>
      <c r="G19" s="54"/>
      <c r="H19" s="54"/>
      <c r="I19" s="54"/>
      <c r="J19" s="54"/>
      <c r="K19" s="110"/>
      <c r="L19" s="115"/>
      <c r="M19" s="110"/>
      <c r="N19" s="54"/>
      <c r="O19" s="54"/>
      <c r="P19" s="54"/>
      <c r="Q19" s="54"/>
      <c r="R19" s="113"/>
      <c r="S19" s="115"/>
      <c r="T19" s="110"/>
      <c r="U19" s="54"/>
      <c r="V19" s="54"/>
      <c r="W19" s="54"/>
      <c r="X19" s="54"/>
      <c r="Y19" s="113"/>
      <c r="Z19" s="115"/>
      <c r="AA19" s="107"/>
      <c r="AB19" s="54"/>
      <c r="AC19" s="91"/>
      <c r="AD19" s="69"/>
    </row>
    <row r="20" spans="1:30" ht="14.25" customHeight="1" thickBot="1" x14ac:dyDescent="0.25">
      <c r="A20" s="79"/>
      <c r="B20" s="80" t="s">
        <v>47</v>
      </c>
      <c r="C20" s="54"/>
      <c r="D20" s="110"/>
      <c r="E20" s="115"/>
      <c r="F20" s="111"/>
      <c r="G20" s="54"/>
      <c r="H20" s="54"/>
      <c r="I20" s="54"/>
      <c r="J20" s="54"/>
      <c r="K20" s="110"/>
      <c r="L20" s="115"/>
      <c r="M20" s="111"/>
      <c r="N20" s="54"/>
      <c r="O20" s="54"/>
      <c r="P20" s="54"/>
      <c r="Q20" s="54"/>
      <c r="R20" s="113"/>
      <c r="S20" s="115"/>
      <c r="T20" s="111"/>
      <c r="U20" s="54"/>
      <c r="V20" s="54"/>
      <c r="W20" s="54"/>
      <c r="X20" s="54"/>
      <c r="Y20" s="113"/>
      <c r="Z20" s="115"/>
      <c r="AA20" s="107"/>
      <c r="AB20" s="54"/>
      <c r="AC20" s="93"/>
      <c r="AD20" s="69"/>
    </row>
    <row r="21" spans="1:30" ht="14.25" customHeight="1" thickBot="1" x14ac:dyDescent="0.25">
      <c r="A21" s="81"/>
      <c r="B21" s="82" t="s">
        <v>48</v>
      </c>
      <c r="C21" s="54"/>
      <c r="D21" s="110"/>
      <c r="E21" s="116"/>
      <c r="F21" s="54"/>
      <c r="G21" s="54"/>
      <c r="H21" s="54"/>
      <c r="I21" s="54"/>
      <c r="J21" s="54"/>
      <c r="K21" s="110"/>
      <c r="L21" s="116"/>
      <c r="M21" s="54"/>
      <c r="N21" s="54"/>
      <c r="O21" s="54"/>
      <c r="P21" s="54"/>
      <c r="Q21" s="54"/>
      <c r="R21" s="113"/>
      <c r="S21" s="116"/>
      <c r="T21" s="54"/>
      <c r="U21" s="54"/>
      <c r="V21" s="54"/>
      <c r="W21" s="54"/>
      <c r="X21" s="54"/>
      <c r="Y21" s="113"/>
      <c r="Z21" s="116"/>
      <c r="AA21" s="54"/>
      <c r="AB21" s="54"/>
      <c r="AC21" s="91"/>
      <c r="AD21" s="69"/>
    </row>
    <row r="22" spans="1:30" ht="14.25" customHeight="1" x14ac:dyDescent="0.2">
      <c r="A22" s="79"/>
      <c r="B22" s="80" t="s">
        <v>49</v>
      </c>
      <c r="C22" s="54"/>
      <c r="D22" s="111"/>
      <c r="E22" s="54"/>
      <c r="F22" s="54"/>
      <c r="G22" s="54"/>
      <c r="H22" s="54"/>
      <c r="I22" s="54"/>
      <c r="J22" s="54"/>
      <c r="K22" s="111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93"/>
      <c r="AD22" s="69"/>
    </row>
  </sheetData>
  <mergeCells count="32">
    <mergeCell ref="AC10:AC14"/>
    <mergeCell ref="O10:O14"/>
    <mergeCell ref="Q12:Q15"/>
    <mergeCell ref="X12:X15"/>
    <mergeCell ref="Z12:Z15"/>
    <mergeCell ref="Y12:Y15"/>
    <mergeCell ref="G10:G15"/>
    <mergeCell ref="H10:H14"/>
    <mergeCell ref="I10:I14"/>
    <mergeCell ref="V10:V14"/>
    <mergeCell ref="D18:D22"/>
    <mergeCell ref="K18:K22"/>
    <mergeCell ref="E18:E21"/>
    <mergeCell ref="L18:L21"/>
    <mergeCell ref="S18:S21"/>
    <mergeCell ref="F18:F20"/>
    <mergeCell ref="M18:M20"/>
    <mergeCell ref="T18:T20"/>
    <mergeCell ref="AA18:AA20"/>
    <mergeCell ref="R18:R21"/>
    <mergeCell ref="Z18:Z21"/>
    <mergeCell ref="Y18:Y21"/>
    <mergeCell ref="R12:R15"/>
    <mergeCell ref="L12:L15"/>
    <mergeCell ref="E12:E15"/>
    <mergeCell ref="S12:S15"/>
    <mergeCell ref="A1:AD1"/>
    <mergeCell ref="X5:AD5"/>
    <mergeCell ref="C3:E3"/>
    <mergeCell ref="C5:I5"/>
    <mergeCell ref="J5:P5"/>
    <mergeCell ref="Q5:W5"/>
  </mergeCells>
  <phoneticPr fontId="22" type="noConversion"/>
  <conditionalFormatting sqref="C7:AD8">
    <cfRule type="expression" dxfId="5" priority="1">
      <formula>C$8=TODAY()</formula>
    </cfRule>
  </conditionalFormatting>
  <dataValidations count="7">
    <dataValidation allowBlank="1" showInputMessage="1" showErrorMessage="1" prompt="Kirjoita aloituspäivä oikealla olevaan soluun" sqref="A3:B3" xr:uid="{00000000-0002-0000-0000-000001000000}"/>
    <dataValidation allowBlank="1" showInputMessage="1" showErrorMessage="1" prompt="Kirjoita alkamispäivä tähän soluun" sqref="C3:E3" xr:uid="{00000000-0002-0000-0000-000002000000}"/>
    <dataValidation allowBlank="1" showInputMessage="1" showErrorMessage="1" prompt="Tämän laskentataulukon otsikko on tässä solussa" sqref="A1:AD2" xr:uid="{00000000-0002-0000-0000-000003000000}"/>
    <dataValidation allowBlank="1" showInputMessage="1" showErrorMessage="1" prompt="Viikonpäivät päivitetään automaattisesti tähän riviin. Kirjoita käyttäjien nimet alla oleviin soluihin ja heille määritetyt tehtävät nimen oikealla puolella olevaan riviin" sqref="A8:B8" xr:uid="{00000000-0002-0000-0000-000004000000}"/>
    <dataValidation allowBlank="1" showInputMessage="1" showErrorMessage="1" prompt="Viikkonumerot ovat tämän rivin solualueissa C–I, J–P, Q–W ja X–AD" sqref="A5:B5" xr:uid="{00000000-0002-0000-0000-000006000000}"/>
    <dataValidation allowBlank="1" showInputMessage="1" showErrorMessage="1" prompt="Kuukausi päivittyy automaattisesti tähän riviin" sqref="A6:B6" xr:uid="{00000000-0002-0000-0000-000007000000}"/>
    <dataValidation allowBlank="1" showInputMessage="1" showErrorMessage="1" prompt="Tämän rivin viikonpäivät päivittyvät automaattisesti" sqref="A7:B7" xr:uid="{00000000-0002-0000-0000-000008000000}"/>
  </dataValidations>
  <printOptions horizontalCentered="1"/>
  <pageMargins left="0.25" right="0.25" top="0.75" bottom="0.75" header="0.3" footer="0.3"/>
  <pageSetup paperSize="9" scale="66" fitToHeight="0" orientation="landscape" r:id="rId1"/>
  <headerFooter differentFirst="1">
    <oddFooter>Page &amp;P of &amp;N</oddFooter>
  </headerFooter>
  <ignoredErrors>
    <ignoredError sqref="J6 Q6 X6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C986D-4E4C-4A26-A9A7-7AD2CDA0EA8E}">
  <dimension ref="A1:AD22"/>
  <sheetViews>
    <sheetView workbookViewId="0">
      <pane ySplit="8" topLeftCell="A9" activePane="bottomLeft" state="frozen"/>
      <selection activeCell="D11" sqref="D11"/>
      <selection pane="bottomLeft" activeCell="J26" sqref="J26"/>
    </sheetView>
  </sheetViews>
  <sheetFormatPr defaultRowHeight="14.25" x14ac:dyDescent="0.2"/>
  <cols>
    <col min="1" max="1" width="3.25" style="2" customWidth="1"/>
    <col min="2" max="2" width="7" style="2" customWidth="1"/>
    <col min="3" max="17" width="3.5" style="1" customWidth="1"/>
    <col min="18" max="30" width="3.5" customWidth="1"/>
  </cols>
  <sheetData>
    <row r="1" spans="1:30" x14ac:dyDescent="0.2">
      <c r="A1" s="46" t="s">
        <v>33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2" spans="1:30" ht="18" x14ac:dyDescent="0.25">
      <c r="A2" s="44" t="s">
        <v>34</v>
      </c>
      <c r="B2" s="44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0" ht="24.75" customHeight="1" thickBot="1" x14ac:dyDescent="0.3">
      <c r="A3" s="3" t="s">
        <v>0</v>
      </c>
      <c r="B3" s="3"/>
      <c r="C3" s="121">
        <v>45558</v>
      </c>
      <c r="D3" s="121"/>
      <c r="E3" s="121"/>
      <c r="G3" s="89"/>
      <c r="H3" s="122"/>
      <c r="I3" s="89"/>
      <c r="J3" s="89"/>
      <c r="K3" s="89"/>
      <c r="L3" s="122"/>
      <c r="M3" s="89"/>
      <c r="N3" s="89"/>
      <c r="O3" s="89"/>
      <c r="P3" s="122"/>
      <c r="Q3" s="89"/>
      <c r="R3" s="63"/>
      <c r="S3" s="63"/>
      <c r="T3" s="123"/>
      <c r="U3" s="63"/>
      <c r="V3" s="63"/>
      <c r="W3" s="63"/>
      <c r="X3" s="63"/>
      <c r="Y3" s="63"/>
      <c r="Z3" s="63"/>
      <c r="AA3" s="63"/>
      <c r="AB3" s="63"/>
    </row>
    <row r="4" spans="1:30" ht="12.75" customHeight="1" x14ac:dyDescent="0.2"/>
    <row r="5" spans="1:30" ht="24.75" customHeight="1" x14ac:dyDescent="0.25">
      <c r="A5" s="4"/>
      <c r="B5" s="4"/>
      <c r="C5" s="103" t="s">
        <v>6</v>
      </c>
      <c r="D5" s="103"/>
      <c r="E5" s="103"/>
      <c r="F5" s="103"/>
      <c r="G5" s="103"/>
      <c r="H5" s="103"/>
      <c r="I5" s="103"/>
      <c r="J5" s="104" t="s">
        <v>7</v>
      </c>
      <c r="K5" s="104"/>
      <c r="L5" s="104"/>
      <c r="M5" s="104"/>
      <c r="N5" s="104"/>
      <c r="O5" s="104"/>
      <c r="P5" s="104"/>
      <c r="Q5" s="103" t="s">
        <v>8</v>
      </c>
      <c r="R5" s="103"/>
      <c r="S5" s="103"/>
      <c r="T5" s="103"/>
      <c r="U5" s="103"/>
      <c r="V5" s="103"/>
      <c r="W5" s="103"/>
      <c r="X5" s="104" t="s">
        <v>28</v>
      </c>
      <c r="Y5" s="104"/>
      <c r="Z5" s="104"/>
      <c r="AA5" s="104"/>
      <c r="AB5" s="104"/>
      <c r="AC5" s="104"/>
      <c r="AD5" s="104"/>
    </row>
    <row r="6" spans="1:30" ht="18.75" customHeight="1" x14ac:dyDescent="0.2">
      <c r="A6" s="4"/>
      <c r="B6" s="4"/>
      <c r="C6" s="7" t="str">
        <f>LOWER(TEXT(C8,"kkk"))</f>
        <v>syys</v>
      </c>
      <c r="D6" s="7" t="b">
        <f>AG9=IF(TEXT(D8,"kkk")=TEXT(C8,"kkk"),"",LOWER(TEXT(D8,"kkk")))</f>
        <v>1</v>
      </c>
      <c r="E6" s="7" t="str">
        <f t="shared" ref="E6:I6" si="0">IF(TEXT(E8,"kkk")=TEXT(D8,"kkk"),"",LOWER(TEXT(E8,"kkk")))</f>
        <v/>
      </c>
      <c r="F6" s="7" t="str">
        <f t="shared" si="0"/>
        <v/>
      </c>
      <c r="G6" s="7" t="str">
        <f t="shared" si="0"/>
        <v/>
      </c>
      <c r="H6" s="7" t="str">
        <f t="shared" si="0"/>
        <v/>
      </c>
      <c r="I6" s="7" t="str">
        <f t="shared" si="0"/>
        <v/>
      </c>
      <c r="J6" s="8" t="str">
        <f>LOWER(TEXT(J8,"kkk"))</f>
        <v>syys</v>
      </c>
      <c r="K6" s="8" t="str">
        <f t="shared" ref="K6:P6" si="1">IF(TEXT(K8,"kkk")=TEXT(J8,"kkk"),"",LOWER(TEXT(K8,"kkk")))</f>
        <v>loka</v>
      </c>
      <c r="L6" s="8" t="str">
        <f t="shared" si="1"/>
        <v/>
      </c>
      <c r="M6" s="8" t="str">
        <f t="shared" si="1"/>
        <v/>
      </c>
      <c r="N6" s="8" t="str">
        <f t="shared" si="1"/>
        <v/>
      </c>
      <c r="O6" s="8" t="str">
        <f t="shared" si="1"/>
        <v/>
      </c>
      <c r="P6" s="8" t="str">
        <f t="shared" si="1"/>
        <v/>
      </c>
      <c r="Q6" s="7" t="str">
        <f>LOWER(TEXT(Q8,"kkk"))</f>
        <v>loka</v>
      </c>
      <c r="R6" s="7" t="str">
        <f t="shared" ref="R6:W6" si="2">IF(TEXT(R8,"kkk")=TEXT(Q8,"kkk"),"",LOWER(TEXT(R8,"kkk")))</f>
        <v/>
      </c>
      <c r="S6" s="7" t="str">
        <f t="shared" si="2"/>
        <v/>
      </c>
      <c r="T6" s="7" t="str">
        <f t="shared" si="2"/>
        <v/>
      </c>
      <c r="U6" s="7" t="str">
        <f t="shared" si="2"/>
        <v/>
      </c>
      <c r="V6" s="7" t="str">
        <f t="shared" si="2"/>
        <v/>
      </c>
      <c r="W6" s="7" t="str">
        <f t="shared" si="2"/>
        <v/>
      </c>
      <c r="X6" s="8" t="str">
        <f>LOWER(TEXT(X8,"kkk"))</f>
        <v>loka</v>
      </c>
      <c r="Y6" s="8" t="str">
        <f t="shared" ref="Y6:AD6" si="3">IF(TEXT(Y8,"kkk")=TEXT(X8,"kkk"),"",LOWER(TEXT(Y8,"kkk")))</f>
        <v/>
      </c>
      <c r="Z6" s="8" t="str">
        <f t="shared" si="3"/>
        <v/>
      </c>
      <c r="AA6" s="8" t="str">
        <f t="shared" si="3"/>
        <v/>
      </c>
      <c r="AB6" s="8" t="str">
        <f t="shared" si="3"/>
        <v/>
      </c>
      <c r="AC6" s="8" t="str">
        <f t="shared" si="3"/>
        <v/>
      </c>
      <c r="AD6" s="8" t="str">
        <f t="shared" si="3"/>
        <v/>
      </c>
    </row>
    <row r="7" spans="1:30" ht="12" customHeight="1" x14ac:dyDescent="0.2">
      <c r="A7" s="4"/>
      <c r="B7" s="4"/>
      <c r="C7" s="5" t="str">
        <f>LOWER(TEXT(C8,"aaa"))</f>
        <v>ma</v>
      </c>
      <c r="D7" s="5" t="str">
        <f t="shared" ref="D7:AD7" si="4">LOWER(TEXT(D8,"aaa"))</f>
        <v>ti</v>
      </c>
      <c r="E7" s="5" t="str">
        <f t="shared" si="4"/>
        <v>ke</v>
      </c>
      <c r="F7" s="5" t="str">
        <f t="shared" si="4"/>
        <v>to</v>
      </c>
      <c r="G7" s="5" t="str">
        <f t="shared" si="4"/>
        <v>pe</v>
      </c>
      <c r="H7" s="5" t="str">
        <f t="shared" si="4"/>
        <v>la</v>
      </c>
      <c r="I7" s="5" t="str">
        <f t="shared" si="4"/>
        <v>su</v>
      </c>
      <c r="J7" s="6" t="str">
        <f t="shared" si="4"/>
        <v>ma</v>
      </c>
      <c r="K7" s="6" t="str">
        <f t="shared" si="4"/>
        <v>ti</v>
      </c>
      <c r="L7" s="6" t="str">
        <f t="shared" si="4"/>
        <v>ke</v>
      </c>
      <c r="M7" s="6" t="str">
        <f t="shared" si="4"/>
        <v>to</v>
      </c>
      <c r="N7" s="6" t="str">
        <f t="shared" si="4"/>
        <v>pe</v>
      </c>
      <c r="O7" s="6" t="str">
        <f t="shared" si="4"/>
        <v>la</v>
      </c>
      <c r="P7" s="6" t="str">
        <f t="shared" si="4"/>
        <v>su</v>
      </c>
      <c r="Q7" s="5" t="str">
        <f t="shared" si="4"/>
        <v>ma</v>
      </c>
      <c r="R7" s="5" t="str">
        <f t="shared" si="4"/>
        <v>ti</v>
      </c>
      <c r="S7" s="5" t="str">
        <f t="shared" si="4"/>
        <v>ke</v>
      </c>
      <c r="T7" s="5" t="str">
        <f t="shared" si="4"/>
        <v>to</v>
      </c>
      <c r="U7" s="5" t="str">
        <f t="shared" si="4"/>
        <v>pe</v>
      </c>
      <c r="V7" s="5" t="str">
        <f t="shared" si="4"/>
        <v>la</v>
      </c>
      <c r="W7" s="5" t="str">
        <f t="shared" si="4"/>
        <v>su</v>
      </c>
      <c r="X7" s="6" t="str">
        <f t="shared" si="4"/>
        <v>ma</v>
      </c>
      <c r="Y7" s="6" t="str">
        <f t="shared" si="4"/>
        <v>ti</v>
      </c>
      <c r="Z7" s="6" t="str">
        <f t="shared" si="4"/>
        <v>ke</v>
      </c>
      <c r="AA7" s="6" t="str">
        <f t="shared" si="4"/>
        <v>to</v>
      </c>
      <c r="AB7" s="6" t="str">
        <f t="shared" si="4"/>
        <v>pe</v>
      </c>
      <c r="AC7" s="6" t="str">
        <f t="shared" si="4"/>
        <v>la</v>
      </c>
      <c r="AD7" s="6" t="str">
        <f t="shared" si="4"/>
        <v>su</v>
      </c>
    </row>
    <row r="8" spans="1:30" ht="18" customHeight="1" x14ac:dyDescent="0.2">
      <c r="A8" s="9"/>
      <c r="B8" s="9" t="s">
        <v>35</v>
      </c>
      <c r="C8" s="10">
        <f>C3</f>
        <v>45558</v>
      </c>
      <c r="D8" s="10">
        <f>C8+1</f>
        <v>45559</v>
      </c>
      <c r="E8" s="10">
        <f t="shared" ref="E8:AD8" si="5">D8+1</f>
        <v>45560</v>
      </c>
      <c r="F8" s="10">
        <f t="shared" si="5"/>
        <v>45561</v>
      </c>
      <c r="G8" s="10">
        <f t="shared" si="5"/>
        <v>45562</v>
      </c>
      <c r="H8" s="10">
        <f t="shared" si="5"/>
        <v>45563</v>
      </c>
      <c r="I8" s="10">
        <f t="shared" si="5"/>
        <v>45564</v>
      </c>
      <c r="J8" s="11">
        <f t="shared" si="5"/>
        <v>45565</v>
      </c>
      <c r="K8" s="11">
        <f t="shared" si="5"/>
        <v>45566</v>
      </c>
      <c r="L8" s="11">
        <f t="shared" si="5"/>
        <v>45567</v>
      </c>
      <c r="M8" s="11">
        <f t="shared" si="5"/>
        <v>45568</v>
      </c>
      <c r="N8" s="11">
        <f t="shared" si="5"/>
        <v>45569</v>
      </c>
      <c r="O8" s="11">
        <f t="shared" si="5"/>
        <v>45570</v>
      </c>
      <c r="P8" s="11">
        <f t="shared" si="5"/>
        <v>45571</v>
      </c>
      <c r="Q8" s="10">
        <f t="shared" si="5"/>
        <v>45572</v>
      </c>
      <c r="R8" s="10">
        <f t="shared" si="5"/>
        <v>45573</v>
      </c>
      <c r="S8" s="10">
        <f t="shared" si="5"/>
        <v>45574</v>
      </c>
      <c r="T8" s="10">
        <f t="shared" si="5"/>
        <v>45575</v>
      </c>
      <c r="U8" s="10">
        <f t="shared" si="5"/>
        <v>45576</v>
      </c>
      <c r="V8" s="10">
        <f t="shared" si="5"/>
        <v>45577</v>
      </c>
      <c r="W8" s="10">
        <f t="shared" si="5"/>
        <v>45578</v>
      </c>
      <c r="X8" s="11">
        <f t="shared" si="5"/>
        <v>45579</v>
      </c>
      <c r="Y8" s="11">
        <f t="shared" si="5"/>
        <v>45580</v>
      </c>
      <c r="Z8" s="11">
        <f t="shared" si="5"/>
        <v>45581</v>
      </c>
      <c r="AA8" s="11">
        <f t="shared" si="5"/>
        <v>45582</v>
      </c>
      <c r="AB8" s="11">
        <f t="shared" si="5"/>
        <v>45583</v>
      </c>
      <c r="AC8" s="11">
        <f t="shared" si="5"/>
        <v>45584</v>
      </c>
      <c r="AD8" s="11">
        <f t="shared" si="5"/>
        <v>45585</v>
      </c>
    </row>
    <row r="9" spans="1:30" ht="16.5" customHeight="1" x14ac:dyDescent="0.2">
      <c r="A9" s="12"/>
      <c r="B9" s="50" t="s">
        <v>36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</row>
    <row r="10" spans="1:30" ht="16.5" customHeight="1" x14ac:dyDescent="0.2">
      <c r="A10" s="60"/>
      <c r="B10" s="61" t="s">
        <v>37</v>
      </c>
      <c r="C10" s="86"/>
      <c r="D10" s="86"/>
      <c r="E10" s="86"/>
      <c r="F10" s="86"/>
      <c r="G10" s="86"/>
      <c r="H10" s="128" t="s">
        <v>55</v>
      </c>
      <c r="I10" s="86"/>
      <c r="J10" s="86"/>
      <c r="K10" s="86"/>
      <c r="L10" s="86"/>
      <c r="M10" s="66"/>
      <c r="N10" s="86"/>
      <c r="O10" s="128" t="s">
        <v>54</v>
      </c>
      <c r="P10" s="128" t="s">
        <v>54</v>
      </c>
      <c r="Q10" s="86"/>
      <c r="R10" s="86"/>
      <c r="S10" s="86"/>
      <c r="T10" s="86"/>
      <c r="U10" s="86"/>
      <c r="V10" s="109" t="s">
        <v>18</v>
      </c>
      <c r="W10" s="86"/>
      <c r="X10" s="86"/>
      <c r="Y10" s="86"/>
      <c r="Z10" s="86"/>
      <c r="AA10" s="66"/>
      <c r="AB10" s="86"/>
      <c r="AC10" s="128" t="s">
        <v>29</v>
      </c>
      <c r="AD10" s="69"/>
    </row>
    <row r="11" spans="1:30" ht="16.5" customHeight="1" x14ac:dyDescent="0.2">
      <c r="A11" s="75"/>
      <c r="B11" s="76" t="s">
        <v>38</v>
      </c>
      <c r="C11" s="86"/>
      <c r="D11" s="86"/>
      <c r="E11" s="86"/>
      <c r="F11" s="86"/>
      <c r="G11" s="86"/>
      <c r="H11" s="130"/>
      <c r="I11" s="86"/>
      <c r="J11" s="86"/>
      <c r="K11" s="86"/>
      <c r="L11" s="86"/>
      <c r="M11" s="66"/>
      <c r="N11" s="86"/>
      <c r="O11" s="129"/>
      <c r="P11" s="129"/>
      <c r="Q11" s="86"/>
      <c r="R11" s="86" t="s">
        <v>51</v>
      </c>
      <c r="S11" s="86"/>
      <c r="T11" s="86"/>
      <c r="U11" s="86"/>
      <c r="V11" s="110"/>
      <c r="W11" s="86"/>
      <c r="X11" s="86"/>
      <c r="Y11" s="86"/>
      <c r="Z11" s="86"/>
      <c r="AA11" s="66"/>
      <c r="AB11" s="86"/>
      <c r="AC11" s="130"/>
      <c r="AD11" s="69"/>
    </row>
    <row r="12" spans="1:30" ht="16.5" customHeight="1" x14ac:dyDescent="0.2">
      <c r="A12" s="60"/>
      <c r="B12" s="61" t="s">
        <v>39</v>
      </c>
      <c r="C12" s="86"/>
      <c r="D12" s="112" t="s">
        <v>22</v>
      </c>
      <c r="E12" s="131" t="s">
        <v>22</v>
      </c>
      <c r="F12" s="86"/>
      <c r="G12" s="86"/>
      <c r="H12" s="130"/>
      <c r="I12" s="86"/>
      <c r="J12" s="86"/>
      <c r="K12" s="112" t="s">
        <v>22</v>
      </c>
      <c r="L12" s="131" t="s">
        <v>22</v>
      </c>
      <c r="M12" s="86" t="s">
        <v>52</v>
      </c>
      <c r="N12" s="86"/>
      <c r="O12" s="129"/>
      <c r="P12" s="129"/>
      <c r="Q12" s="86"/>
      <c r="R12" s="112" t="s">
        <v>22</v>
      </c>
      <c r="S12" s="131" t="s">
        <v>22</v>
      </c>
      <c r="T12" s="86"/>
      <c r="U12" s="86"/>
      <c r="V12" s="110"/>
      <c r="W12" s="86"/>
      <c r="X12" s="86"/>
      <c r="Y12" s="86"/>
      <c r="Z12" s="131" t="s">
        <v>22</v>
      </c>
      <c r="AA12" s="66"/>
      <c r="AB12" s="86"/>
      <c r="AC12" s="130"/>
      <c r="AD12" s="69"/>
    </row>
    <row r="13" spans="1:30" ht="16.5" customHeight="1" x14ac:dyDescent="0.2">
      <c r="A13" s="72"/>
      <c r="B13" s="73" t="s">
        <v>40</v>
      </c>
      <c r="C13" s="109" t="s">
        <v>53</v>
      </c>
      <c r="D13" s="132"/>
      <c r="E13" s="129"/>
      <c r="F13" s="92"/>
      <c r="G13" s="92"/>
      <c r="H13" s="130"/>
      <c r="I13" s="92"/>
      <c r="J13" s="109" t="s">
        <v>53</v>
      </c>
      <c r="K13" s="132"/>
      <c r="L13" s="129"/>
      <c r="M13" s="92"/>
      <c r="N13" s="92"/>
      <c r="O13" s="129"/>
      <c r="P13" s="129"/>
      <c r="Q13" s="109" t="s">
        <v>53</v>
      </c>
      <c r="R13" s="132"/>
      <c r="S13" s="129"/>
      <c r="T13" s="90"/>
      <c r="U13" s="90"/>
      <c r="V13" s="110"/>
      <c r="W13" s="90"/>
      <c r="X13" s="109" t="s">
        <v>53</v>
      </c>
      <c r="Y13" s="90"/>
      <c r="Z13" s="129"/>
      <c r="AA13" s="90"/>
      <c r="AB13" s="90"/>
      <c r="AC13" s="130"/>
      <c r="AD13" s="90"/>
    </row>
    <row r="14" spans="1:30" ht="16.5" customHeight="1" x14ac:dyDescent="0.2">
      <c r="A14" s="60"/>
      <c r="B14" s="61" t="s">
        <v>41</v>
      </c>
      <c r="C14" s="107"/>
      <c r="D14" s="132"/>
      <c r="E14" s="129"/>
      <c r="F14" s="86"/>
      <c r="G14" s="86"/>
      <c r="H14" s="130"/>
      <c r="I14" s="86"/>
      <c r="J14" s="107"/>
      <c r="K14" s="132"/>
      <c r="L14" s="129"/>
      <c r="M14" s="66"/>
      <c r="N14" s="86"/>
      <c r="O14" s="129"/>
      <c r="P14" s="129"/>
      <c r="Q14" s="107"/>
      <c r="R14" s="132"/>
      <c r="S14" s="129"/>
      <c r="T14" s="86"/>
      <c r="U14" s="86"/>
      <c r="V14" s="111"/>
      <c r="W14" s="86"/>
      <c r="X14" s="107"/>
      <c r="Y14" s="86"/>
      <c r="Z14" s="129"/>
      <c r="AA14" s="66"/>
      <c r="AB14" s="86"/>
      <c r="AC14" s="130"/>
      <c r="AD14" s="69"/>
    </row>
    <row r="15" spans="1:30" ht="16.5" customHeight="1" x14ac:dyDescent="0.2">
      <c r="A15" s="60"/>
      <c r="B15" s="61" t="s">
        <v>42</v>
      </c>
      <c r="C15" s="107"/>
      <c r="D15" s="132"/>
      <c r="E15" s="129"/>
      <c r="F15" s="86"/>
      <c r="G15" s="86"/>
      <c r="H15" s="130"/>
      <c r="I15" s="86"/>
      <c r="J15" s="107"/>
      <c r="K15" s="132"/>
      <c r="L15" s="129"/>
      <c r="M15" s="86"/>
      <c r="N15" s="86"/>
      <c r="O15" s="129"/>
      <c r="P15" s="129"/>
      <c r="Q15" s="107"/>
      <c r="R15" s="132"/>
      <c r="S15" s="129"/>
      <c r="T15" s="86"/>
      <c r="U15" s="86"/>
      <c r="V15" s="86"/>
      <c r="W15" s="86"/>
      <c r="X15" s="107"/>
      <c r="Y15" s="86"/>
      <c r="Z15" s="129"/>
      <c r="AA15" s="66"/>
      <c r="AB15" s="86"/>
      <c r="AC15" s="130"/>
      <c r="AD15" s="69"/>
    </row>
    <row r="16" spans="1:30" ht="16.5" customHeight="1" x14ac:dyDescent="0.2">
      <c r="A16" s="60"/>
      <c r="B16" s="61" t="s">
        <v>43</v>
      </c>
      <c r="C16" s="107"/>
      <c r="D16" s="86"/>
      <c r="E16" s="86"/>
      <c r="F16" s="86"/>
      <c r="G16" s="86"/>
      <c r="H16" s="130"/>
      <c r="I16" s="86"/>
      <c r="J16" s="107"/>
      <c r="K16" s="86"/>
      <c r="L16" s="86"/>
      <c r="M16" s="66"/>
      <c r="N16" s="86"/>
      <c r="O16" s="129"/>
      <c r="P16" s="129"/>
      <c r="Q16" s="107"/>
      <c r="R16" s="86"/>
      <c r="S16" s="86"/>
      <c r="T16" s="86"/>
      <c r="U16" s="86"/>
      <c r="V16" s="86"/>
      <c r="W16" s="86"/>
      <c r="X16" s="107"/>
      <c r="Y16" s="86"/>
      <c r="Z16" s="86"/>
      <c r="AA16" s="66"/>
      <c r="AB16" s="86"/>
      <c r="AC16" s="130"/>
      <c r="AD16" s="69"/>
    </row>
    <row r="17" spans="1:30" ht="16.5" customHeight="1" x14ac:dyDescent="0.2">
      <c r="A17" s="60"/>
      <c r="B17" s="61" t="s">
        <v>44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66"/>
      <c r="N17" s="86"/>
      <c r="O17" s="129"/>
      <c r="P17" s="129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66"/>
      <c r="AB17" s="86"/>
      <c r="AC17" s="86"/>
      <c r="AD17" s="69"/>
    </row>
    <row r="18" spans="1:30" ht="16.5" customHeight="1" thickBot="1" x14ac:dyDescent="0.25">
      <c r="A18" s="79"/>
      <c r="B18" s="80" t="s">
        <v>45</v>
      </c>
      <c r="C18" s="86"/>
      <c r="D18" s="109" t="s">
        <v>26</v>
      </c>
      <c r="E18" s="114" t="s">
        <v>25</v>
      </c>
      <c r="F18" s="109" t="s">
        <v>24</v>
      </c>
      <c r="G18" s="86"/>
      <c r="H18" s="86"/>
      <c r="I18" s="86"/>
      <c r="J18" s="86"/>
      <c r="K18" s="109" t="s">
        <v>26</v>
      </c>
      <c r="L18" s="114" t="s">
        <v>25</v>
      </c>
      <c r="M18" s="109" t="s">
        <v>24</v>
      </c>
      <c r="N18" s="86"/>
      <c r="O18" s="86"/>
      <c r="P18" s="86"/>
      <c r="Q18" s="86"/>
      <c r="R18" s="113" t="s">
        <v>25</v>
      </c>
      <c r="S18" s="114" t="s">
        <v>25</v>
      </c>
      <c r="T18" s="109" t="s">
        <v>24</v>
      </c>
      <c r="U18" s="86"/>
      <c r="V18" s="86"/>
      <c r="W18" s="86"/>
      <c r="X18" s="86"/>
      <c r="Y18" s="109" t="s">
        <v>26</v>
      </c>
      <c r="Z18" s="114" t="s">
        <v>25</v>
      </c>
      <c r="AA18" s="66"/>
      <c r="AB18" s="86"/>
      <c r="AC18" s="86"/>
      <c r="AD18" s="69"/>
    </row>
    <row r="19" spans="1:30" ht="16.5" customHeight="1" thickBot="1" x14ac:dyDescent="0.25">
      <c r="A19" s="13"/>
      <c r="B19" s="64" t="s">
        <v>46</v>
      </c>
      <c r="C19" s="86"/>
      <c r="D19" s="110"/>
      <c r="E19" s="115"/>
      <c r="F19" s="110"/>
      <c r="G19" s="86"/>
      <c r="H19" s="86"/>
      <c r="I19" s="86"/>
      <c r="J19" s="89"/>
      <c r="K19" s="110"/>
      <c r="L19" s="115"/>
      <c r="M19" s="110"/>
      <c r="N19" s="86"/>
      <c r="O19" s="86"/>
      <c r="P19" s="86"/>
      <c r="Q19" s="86"/>
      <c r="R19" s="113"/>
      <c r="S19" s="115"/>
      <c r="T19" s="110"/>
      <c r="U19" s="86"/>
      <c r="V19" s="86"/>
      <c r="W19" s="86"/>
      <c r="X19" s="63"/>
      <c r="Y19" s="110"/>
      <c r="Z19" s="115"/>
      <c r="AA19" s="66"/>
      <c r="AB19" s="86"/>
      <c r="AC19" s="86"/>
      <c r="AD19" s="69"/>
    </row>
    <row r="20" spans="1:30" ht="16.5" customHeight="1" thickBot="1" x14ac:dyDescent="0.25">
      <c r="A20" s="77"/>
      <c r="B20" s="78" t="s">
        <v>47</v>
      </c>
      <c r="C20" s="86"/>
      <c r="D20" s="110"/>
      <c r="E20" s="115"/>
      <c r="F20" s="111"/>
      <c r="G20" s="86"/>
      <c r="H20" s="86"/>
      <c r="I20" s="86"/>
      <c r="J20" s="86"/>
      <c r="K20" s="110"/>
      <c r="L20" s="115"/>
      <c r="M20" s="111"/>
      <c r="N20" s="86"/>
      <c r="O20" s="86"/>
      <c r="P20" s="86"/>
      <c r="Q20" s="86"/>
      <c r="R20" s="113"/>
      <c r="S20" s="115"/>
      <c r="T20" s="111"/>
      <c r="U20" s="86"/>
      <c r="V20" s="86"/>
      <c r="W20" s="86"/>
      <c r="X20" s="86"/>
      <c r="Y20" s="110"/>
      <c r="Z20" s="115"/>
      <c r="AA20" s="66"/>
      <c r="AB20" s="86"/>
      <c r="AC20" s="86"/>
      <c r="AD20" s="69"/>
    </row>
    <row r="21" spans="1:30" ht="16.5" customHeight="1" thickBot="1" x14ac:dyDescent="0.25">
      <c r="A21" s="79"/>
      <c r="B21" s="80" t="s">
        <v>48</v>
      </c>
      <c r="C21" s="86"/>
      <c r="D21" s="110"/>
      <c r="E21" s="116"/>
      <c r="F21" s="86"/>
      <c r="G21" s="86"/>
      <c r="H21" s="86"/>
      <c r="I21" s="86"/>
      <c r="J21" s="86"/>
      <c r="K21" s="110"/>
      <c r="L21" s="116"/>
      <c r="M21" s="66"/>
      <c r="N21" s="86"/>
      <c r="O21" s="86"/>
      <c r="P21" s="86"/>
      <c r="Q21" s="86"/>
      <c r="R21" s="113"/>
      <c r="S21" s="116"/>
      <c r="T21" s="86"/>
      <c r="U21" s="86"/>
      <c r="V21" s="86"/>
      <c r="W21" s="86"/>
      <c r="X21" s="86"/>
      <c r="Y21" s="110"/>
      <c r="Z21" s="116"/>
      <c r="AA21" s="66"/>
      <c r="AB21" s="86"/>
      <c r="AC21" s="86"/>
      <c r="AD21" s="69"/>
    </row>
    <row r="22" spans="1:30" ht="16.5" customHeight="1" x14ac:dyDescent="0.2">
      <c r="A22" s="81"/>
      <c r="B22" s="82" t="s">
        <v>49</v>
      </c>
      <c r="C22" s="86"/>
      <c r="D22" s="111"/>
      <c r="E22" s="86"/>
      <c r="F22" s="86"/>
      <c r="G22" s="86"/>
      <c r="H22" s="86"/>
      <c r="I22" s="86"/>
      <c r="J22" s="86"/>
      <c r="K22" s="111"/>
      <c r="L22" s="86"/>
      <c r="M22" s="6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111"/>
      <c r="Z22" s="86"/>
      <c r="AA22" s="66"/>
      <c r="AB22" s="86"/>
      <c r="AC22" s="86"/>
      <c r="AD22" s="69"/>
    </row>
  </sheetData>
  <mergeCells count="33">
    <mergeCell ref="AC10:AC16"/>
    <mergeCell ref="V10:V14"/>
    <mergeCell ref="C13:C16"/>
    <mergeCell ref="J13:J16"/>
    <mergeCell ref="Q13:Q16"/>
    <mergeCell ref="X13:X16"/>
    <mergeCell ref="D18:D22"/>
    <mergeCell ref="K18:K22"/>
    <mergeCell ref="Y18:Y22"/>
    <mergeCell ref="O10:O17"/>
    <mergeCell ref="P10:P17"/>
    <mergeCell ref="H10:H16"/>
    <mergeCell ref="E18:E21"/>
    <mergeCell ref="L18:L21"/>
    <mergeCell ref="S18:S21"/>
    <mergeCell ref="Z18:Z21"/>
    <mergeCell ref="F18:F20"/>
    <mergeCell ref="M18:M20"/>
    <mergeCell ref="T18:T20"/>
    <mergeCell ref="R18:R21"/>
    <mergeCell ref="E12:E15"/>
    <mergeCell ref="L12:L15"/>
    <mergeCell ref="S12:S15"/>
    <mergeCell ref="Z12:Z15"/>
    <mergeCell ref="D12:D15"/>
    <mergeCell ref="K12:K15"/>
    <mergeCell ref="R12:R15"/>
    <mergeCell ref="A1:AD1"/>
    <mergeCell ref="C3:E3"/>
    <mergeCell ref="C5:I5"/>
    <mergeCell ref="J5:P5"/>
    <mergeCell ref="Q5:W5"/>
    <mergeCell ref="X5:AD5"/>
  </mergeCells>
  <phoneticPr fontId="22" type="noConversion"/>
  <conditionalFormatting sqref="C7:AD8">
    <cfRule type="expression" dxfId="4" priority="1">
      <formula>C$8=TODAY()</formula>
    </cfRule>
  </conditionalFormatting>
  <dataValidations count="7">
    <dataValidation allowBlank="1" showInputMessage="1" showErrorMessage="1" prompt="Tämän rivin viikonpäivät päivittyvät automaattisesti" sqref="A7:B7" xr:uid="{503E443A-2773-48B6-89C8-5425DE8F8D96}"/>
    <dataValidation allowBlank="1" showInputMessage="1" showErrorMessage="1" prompt="Kuukausi päivittyy automaattisesti tähän riviin" sqref="A6:B6" xr:uid="{19F99E03-092C-4886-B0A8-68BD70EEB3EB}"/>
    <dataValidation allowBlank="1" showInputMessage="1" showErrorMessage="1" prompt="Viikkonumerot ovat tämän rivin solualueissa C–I, J–P, Q–W ja X–AD" sqref="A5:B5" xr:uid="{C94D73C2-62FA-4775-B9BF-D775FC1CE51C}"/>
    <dataValidation allowBlank="1" showInputMessage="1" showErrorMessage="1" prompt="Viikonpäivät päivitetään automaattisesti tähän riviin. Kirjoita käyttäjien nimet alla oleviin soluihin ja heille määritetyt tehtävät nimen oikealla puolella olevaan riviin" sqref="A8:B8" xr:uid="{30E6F48F-AB05-4527-820B-A779D0501798}"/>
    <dataValidation allowBlank="1" showInputMessage="1" showErrorMessage="1" prompt="Tämän laskentataulukon otsikko on tässä solussa" sqref="A1:AD2" xr:uid="{FE7E8515-BCFE-4C95-9EE4-1B66C4E0B832}"/>
    <dataValidation allowBlank="1" showInputMessage="1" showErrorMessage="1" prompt="Kirjoita alkamispäivä tähän soluun" sqref="C3:E3" xr:uid="{75CFC96D-B383-4A91-9D88-91A503F6CB63}"/>
    <dataValidation allowBlank="1" showInputMessage="1" showErrorMessage="1" prompt="Kirjoita aloituspäivä oikealla olevaan soluun" sqref="A3:B3" xr:uid="{B9DF898F-1784-4BC6-A9EB-0F3FD9A7FBD0}"/>
  </dataValidations>
  <pageMargins left="0.7" right="0.7" top="0.75" bottom="0.75" header="0.3" footer="0.3"/>
  <pageSetup paperSize="9" orientation="landscape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77150-F3EF-4C40-A3C0-31FF34EDE07D}">
  <sheetPr>
    <pageSetUpPr fitToPage="1"/>
  </sheetPr>
  <dimension ref="A1:AF22"/>
  <sheetViews>
    <sheetView zoomScaleNormal="100" workbookViewId="0">
      <pane ySplit="8" topLeftCell="A9" activePane="bottomLeft" state="frozen"/>
      <selection activeCell="D11" sqref="D11"/>
      <selection pane="bottomLeft" activeCell="G3" sqref="G3:AD3"/>
    </sheetView>
  </sheetViews>
  <sheetFormatPr defaultRowHeight="14.25" x14ac:dyDescent="0.2"/>
  <cols>
    <col min="1" max="1" width="2.625" style="2" customWidth="1"/>
    <col min="2" max="2" width="7" style="2" customWidth="1"/>
    <col min="3" max="4" width="2.875" style="1" customWidth="1"/>
    <col min="5" max="5" width="3.375" style="1" customWidth="1"/>
    <col min="6" max="17" width="2.875" style="1" customWidth="1"/>
    <col min="18" max="30" width="2.875" customWidth="1"/>
  </cols>
  <sheetData>
    <row r="1" spans="1:32" x14ac:dyDescent="0.2">
      <c r="A1" s="46" t="s">
        <v>33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2" spans="1:32" ht="18" x14ac:dyDescent="0.25">
      <c r="A2" s="44" t="s">
        <v>34</v>
      </c>
      <c r="B2" s="44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2" ht="18" customHeight="1" thickBot="1" x14ac:dyDescent="0.3">
      <c r="A3" s="3" t="s">
        <v>0</v>
      </c>
      <c r="B3" s="3"/>
      <c r="C3" s="121">
        <v>45586</v>
      </c>
      <c r="D3" s="121"/>
      <c r="E3" s="121"/>
      <c r="G3" s="89"/>
      <c r="H3" s="122"/>
      <c r="I3" s="89"/>
      <c r="J3" s="89"/>
      <c r="K3" s="89"/>
      <c r="L3" s="122"/>
      <c r="M3" s="89"/>
      <c r="N3" s="89"/>
      <c r="O3" s="89"/>
      <c r="P3" s="122"/>
      <c r="Q3" s="89"/>
      <c r="R3" s="63"/>
      <c r="S3" s="63"/>
      <c r="T3" s="123"/>
      <c r="U3" s="63"/>
      <c r="V3" s="63"/>
      <c r="W3" s="63"/>
      <c r="X3" s="63"/>
      <c r="Y3" s="63"/>
      <c r="Z3" s="63"/>
      <c r="AA3" s="63"/>
      <c r="AB3" s="63"/>
      <c r="AC3" s="63"/>
      <c r="AD3" s="63"/>
    </row>
    <row r="4" spans="1:32" ht="12.75" customHeight="1" x14ac:dyDescent="0.2"/>
    <row r="5" spans="1:32" ht="24.75" customHeight="1" x14ac:dyDescent="0.2">
      <c r="A5" s="4"/>
      <c r="B5" s="4"/>
      <c r="C5" s="139" t="s">
        <v>27</v>
      </c>
      <c r="D5" s="139"/>
      <c r="E5" s="139"/>
      <c r="F5" s="139"/>
      <c r="G5" s="139"/>
      <c r="H5" s="139"/>
      <c r="I5" s="139"/>
      <c r="J5" s="140" t="s">
        <v>9</v>
      </c>
      <c r="K5" s="140"/>
      <c r="L5" s="140"/>
      <c r="M5" s="140"/>
      <c r="N5" s="140"/>
      <c r="O5" s="140"/>
      <c r="P5" s="140"/>
      <c r="Q5" s="139" t="s">
        <v>10</v>
      </c>
      <c r="R5" s="139"/>
      <c r="S5" s="139"/>
      <c r="T5" s="139"/>
      <c r="U5" s="139"/>
      <c r="V5" s="139"/>
      <c r="W5" s="139"/>
      <c r="X5" s="140" t="s">
        <v>11</v>
      </c>
      <c r="Y5" s="140"/>
      <c r="Z5" s="140"/>
      <c r="AA5" s="140"/>
      <c r="AB5" s="140"/>
      <c r="AC5" s="140"/>
      <c r="AD5" s="140"/>
    </row>
    <row r="6" spans="1:32" ht="18.75" customHeight="1" x14ac:dyDescent="0.2">
      <c r="A6" s="4"/>
      <c r="B6" s="4"/>
      <c r="C6" s="40" t="str">
        <f>LOWER(TEXT(C8,"kkk"))</f>
        <v>loka</v>
      </c>
      <c r="D6" s="38"/>
      <c r="E6" s="38"/>
      <c r="F6" s="38"/>
      <c r="G6" s="38"/>
      <c r="H6" s="38"/>
      <c r="I6" s="39"/>
      <c r="J6" s="37" t="str">
        <f>LOWER(TEXT(J8,"kkk"))</f>
        <v>loka</v>
      </c>
      <c r="K6" s="38"/>
      <c r="L6" s="38"/>
      <c r="M6" s="39"/>
      <c r="N6" s="37" t="str">
        <f t="shared" ref="N6" si="0">IF(TEXT(N8,"kkk")=TEXT(M8,"kkk"),"",LOWER(TEXT(N8,"kkk")))</f>
        <v>marras</v>
      </c>
      <c r="O6" s="38"/>
      <c r="P6" s="39"/>
      <c r="Q6" s="40" t="str">
        <f>LOWER(TEXT(Q8,"kkk"))</f>
        <v>marras</v>
      </c>
      <c r="R6" s="38"/>
      <c r="S6" s="38"/>
      <c r="T6" s="38"/>
      <c r="U6" s="38"/>
      <c r="V6" s="38"/>
      <c r="W6" s="39"/>
      <c r="X6" s="37" t="str">
        <f>LOWER(TEXT(X8,"kkk"))</f>
        <v>marras</v>
      </c>
      <c r="Y6" s="38"/>
      <c r="Z6" s="38"/>
      <c r="AA6" s="38"/>
      <c r="AB6" s="38"/>
      <c r="AC6" s="38"/>
      <c r="AD6" s="39"/>
    </row>
    <row r="7" spans="1:32" ht="12" customHeight="1" x14ac:dyDescent="0.2">
      <c r="A7" s="4"/>
      <c r="B7" s="4"/>
      <c r="C7" s="24" t="str">
        <f>LOWER(TEXT(C8,"aaa"))</f>
        <v>ma</v>
      </c>
      <c r="D7" s="24" t="str">
        <f t="shared" ref="D7:AD7" si="1">LOWER(TEXT(D8,"aaa"))</f>
        <v>ti</v>
      </c>
      <c r="E7" s="24" t="str">
        <f t="shared" si="1"/>
        <v>ke</v>
      </c>
      <c r="F7" s="24" t="str">
        <f t="shared" si="1"/>
        <v>to</v>
      </c>
      <c r="G7" s="24" t="str">
        <f t="shared" si="1"/>
        <v>pe</v>
      </c>
      <c r="H7" s="24" t="str">
        <f t="shared" si="1"/>
        <v>la</v>
      </c>
      <c r="I7" s="24" t="str">
        <f t="shared" si="1"/>
        <v>su</v>
      </c>
      <c r="J7" s="25" t="str">
        <f t="shared" si="1"/>
        <v>ma</v>
      </c>
      <c r="K7" s="25" t="str">
        <f t="shared" si="1"/>
        <v>ti</v>
      </c>
      <c r="L7" s="25" t="str">
        <f t="shared" si="1"/>
        <v>ke</v>
      </c>
      <c r="M7" s="25" t="str">
        <f t="shared" si="1"/>
        <v>to</v>
      </c>
      <c r="N7" s="25" t="str">
        <f t="shared" si="1"/>
        <v>pe</v>
      </c>
      <c r="O7" s="25" t="str">
        <f t="shared" si="1"/>
        <v>la</v>
      </c>
      <c r="P7" s="25" t="str">
        <f t="shared" si="1"/>
        <v>su</v>
      </c>
      <c r="Q7" s="24" t="str">
        <f t="shared" si="1"/>
        <v>ma</v>
      </c>
      <c r="R7" s="24" t="str">
        <f t="shared" si="1"/>
        <v>ti</v>
      </c>
      <c r="S7" s="24" t="str">
        <f t="shared" si="1"/>
        <v>ke</v>
      </c>
      <c r="T7" s="24" t="str">
        <f t="shared" si="1"/>
        <v>to</v>
      </c>
      <c r="U7" s="24" t="str">
        <f t="shared" si="1"/>
        <v>pe</v>
      </c>
      <c r="V7" s="24" t="str">
        <f t="shared" si="1"/>
        <v>la</v>
      </c>
      <c r="W7" s="24" t="str">
        <f t="shared" si="1"/>
        <v>su</v>
      </c>
      <c r="X7" s="25" t="str">
        <f t="shared" si="1"/>
        <v>ma</v>
      </c>
      <c r="Y7" s="25" t="str">
        <f t="shared" si="1"/>
        <v>ti</v>
      </c>
      <c r="Z7" s="25" t="str">
        <f t="shared" si="1"/>
        <v>ke</v>
      </c>
      <c r="AA7" s="25" t="str">
        <f t="shared" si="1"/>
        <v>to</v>
      </c>
      <c r="AB7" s="25" t="str">
        <f t="shared" si="1"/>
        <v>pe</v>
      </c>
      <c r="AC7" s="25" t="str">
        <f t="shared" si="1"/>
        <v>la</v>
      </c>
      <c r="AD7" s="25" t="str">
        <f t="shared" si="1"/>
        <v>su</v>
      </c>
    </row>
    <row r="8" spans="1:32" ht="18" customHeight="1" x14ac:dyDescent="0.2">
      <c r="A8" s="9"/>
      <c r="B8" s="9" t="s">
        <v>35</v>
      </c>
      <c r="C8" s="27">
        <f>C3</f>
        <v>45586</v>
      </c>
      <c r="D8" s="27">
        <f>C8+1</f>
        <v>45587</v>
      </c>
      <c r="E8" s="27">
        <f t="shared" ref="E8:AD8" si="2">D8+1</f>
        <v>45588</v>
      </c>
      <c r="F8" s="27">
        <f t="shared" si="2"/>
        <v>45589</v>
      </c>
      <c r="G8" s="27">
        <f t="shared" si="2"/>
        <v>45590</v>
      </c>
      <c r="H8" s="27">
        <f t="shared" si="2"/>
        <v>45591</v>
      </c>
      <c r="I8" s="27">
        <f t="shared" si="2"/>
        <v>45592</v>
      </c>
      <c r="J8" s="28">
        <f t="shared" si="2"/>
        <v>45593</v>
      </c>
      <c r="K8" s="28">
        <f t="shared" si="2"/>
        <v>45594</v>
      </c>
      <c r="L8" s="28">
        <f t="shared" si="2"/>
        <v>45595</v>
      </c>
      <c r="M8" s="28">
        <f t="shared" si="2"/>
        <v>45596</v>
      </c>
      <c r="N8" s="28">
        <f t="shared" si="2"/>
        <v>45597</v>
      </c>
      <c r="O8" s="28">
        <f t="shared" si="2"/>
        <v>45598</v>
      </c>
      <c r="P8" s="28">
        <f t="shared" si="2"/>
        <v>45599</v>
      </c>
      <c r="Q8" s="27">
        <f t="shared" si="2"/>
        <v>45600</v>
      </c>
      <c r="R8" s="27">
        <f t="shared" si="2"/>
        <v>45601</v>
      </c>
      <c r="S8" s="27">
        <f t="shared" si="2"/>
        <v>45602</v>
      </c>
      <c r="T8" s="27">
        <f t="shared" si="2"/>
        <v>45603</v>
      </c>
      <c r="U8" s="27">
        <f t="shared" si="2"/>
        <v>45604</v>
      </c>
      <c r="V8" s="27">
        <f t="shared" si="2"/>
        <v>45605</v>
      </c>
      <c r="W8" s="27">
        <f t="shared" si="2"/>
        <v>45606</v>
      </c>
      <c r="X8" s="28">
        <f t="shared" si="2"/>
        <v>45607</v>
      </c>
      <c r="Y8" s="28">
        <f t="shared" si="2"/>
        <v>45608</v>
      </c>
      <c r="Z8" s="28">
        <f t="shared" si="2"/>
        <v>45609</v>
      </c>
      <c r="AA8" s="28">
        <f t="shared" si="2"/>
        <v>45610</v>
      </c>
      <c r="AB8" s="28">
        <f t="shared" si="2"/>
        <v>45611</v>
      </c>
      <c r="AC8" s="28">
        <f t="shared" si="2"/>
        <v>45612</v>
      </c>
      <c r="AD8" s="28">
        <f t="shared" si="2"/>
        <v>45613</v>
      </c>
    </row>
    <row r="9" spans="1:32" ht="17.25" customHeight="1" x14ac:dyDescent="0.2">
      <c r="A9" s="18"/>
      <c r="B9" s="49" t="s">
        <v>36</v>
      </c>
      <c r="C9" s="30"/>
      <c r="D9" s="31"/>
      <c r="E9" s="30"/>
      <c r="F9" s="32" t="s">
        <v>24</v>
      </c>
      <c r="G9" s="30"/>
      <c r="H9" s="31"/>
      <c r="I9" s="30"/>
      <c r="J9" s="31"/>
      <c r="K9" s="30"/>
      <c r="L9" s="31"/>
      <c r="M9" s="32" t="s">
        <v>24</v>
      </c>
      <c r="N9" s="31"/>
      <c r="O9" s="30"/>
      <c r="P9" s="31"/>
      <c r="Q9" s="30"/>
      <c r="R9" s="31"/>
      <c r="S9" s="30"/>
      <c r="T9" s="32" t="s">
        <v>24</v>
      </c>
      <c r="U9" s="30"/>
      <c r="V9" s="31"/>
      <c r="W9" s="30"/>
      <c r="X9" s="31"/>
      <c r="Y9" s="30"/>
      <c r="Z9" s="31"/>
      <c r="AA9" s="32" t="s">
        <v>24</v>
      </c>
      <c r="AB9" s="31"/>
      <c r="AC9" s="30"/>
      <c r="AD9" s="29"/>
    </row>
    <row r="10" spans="1:32" ht="17.25" customHeight="1" x14ac:dyDescent="0.2">
      <c r="A10" s="60"/>
      <c r="B10" s="61" t="s">
        <v>37</v>
      </c>
      <c r="C10" s="74"/>
      <c r="D10" s="74"/>
      <c r="E10" s="74"/>
      <c r="F10" s="74"/>
      <c r="G10" s="74"/>
      <c r="H10" s="109" t="s">
        <v>18</v>
      </c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109" t="s">
        <v>18</v>
      </c>
      <c r="W10" s="74"/>
      <c r="X10" s="74"/>
      <c r="Y10" s="74"/>
      <c r="Z10" s="74"/>
      <c r="AA10" s="74"/>
      <c r="AB10" s="74"/>
      <c r="AC10" s="128" t="s">
        <v>29</v>
      </c>
      <c r="AD10" s="70"/>
    </row>
    <row r="11" spans="1:32" ht="17.25" customHeight="1" x14ac:dyDescent="0.2">
      <c r="A11" s="75"/>
      <c r="B11" s="76" t="s">
        <v>38</v>
      </c>
      <c r="C11" s="74"/>
      <c r="D11" s="74"/>
      <c r="E11" s="74"/>
      <c r="F11" s="74"/>
      <c r="G11" s="74"/>
      <c r="H11" s="110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110"/>
      <c r="W11" s="74"/>
      <c r="X11" s="74"/>
      <c r="Y11" s="74"/>
      <c r="Z11" s="74"/>
      <c r="AA11" s="74"/>
      <c r="AB11" s="74"/>
      <c r="AC11" s="130"/>
      <c r="AD11" s="70"/>
    </row>
    <row r="12" spans="1:32" ht="17.25" customHeight="1" x14ac:dyDescent="0.2">
      <c r="A12" s="60"/>
      <c r="B12" s="61" t="s">
        <v>39</v>
      </c>
      <c r="C12" s="16"/>
      <c r="D12" s="112" t="s">
        <v>22</v>
      </c>
      <c r="E12" s="131" t="s">
        <v>22</v>
      </c>
      <c r="F12" s="74"/>
      <c r="G12" s="74"/>
      <c r="H12" s="110"/>
      <c r="I12" s="74"/>
      <c r="J12" s="74"/>
      <c r="K12" s="112" t="s">
        <v>22</v>
      </c>
      <c r="L12" s="131" t="s">
        <v>22</v>
      </c>
      <c r="M12" s="74"/>
      <c r="N12" s="74"/>
      <c r="O12" s="74"/>
      <c r="P12" s="74"/>
      <c r="Q12" s="74"/>
      <c r="R12" s="112" t="s">
        <v>22</v>
      </c>
      <c r="S12" s="131" t="s">
        <v>22</v>
      </c>
      <c r="T12" s="74"/>
      <c r="U12" s="74"/>
      <c r="V12" s="110"/>
      <c r="W12" s="74"/>
      <c r="X12" s="74"/>
      <c r="Y12" s="74"/>
      <c r="Z12" s="131" t="s">
        <v>22</v>
      </c>
      <c r="AA12" s="74"/>
      <c r="AB12" s="74"/>
      <c r="AC12" s="130"/>
      <c r="AD12" s="70"/>
    </row>
    <row r="13" spans="1:32" ht="17.25" customHeight="1" x14ac:dyDescent="0.2">
      <c r="A13" s="60"/>
      <c r="B13" s="61" t="s">
        <v>40</v>
      </c>
      <c r="C13" s="109" t="s">
        <v>53</v>
      </c>
      <c r="D13" s="132"/>
      <c r="E13" s="129"/>
      <c r="F13" s="74"/>
      <c r="G13" s="74"/>
      <c r="H13" s="110"/>
      <c r="I13" s="74"/>
      <c r="J13" s="109" t="s">
        <v>53</v>
      </c>
      <c r="K13" s="132"/>
      <c r="L13" s="129"/>
      <c r="M13" s="74"/>
      <c r="N13" s="74"/>
      <c r="O13" s="74"/>
      <c r="P13" s="74"/>
      <c r="Q13" s="109" t="s">
        <v>53</v>
      </c>
      <c r="R13" s="132"/>
      <c r="S13" s="129"/>
      <c r="T13" s="74"/>
      <c r="U13" s="74"/>
      <c r="V13" s="110"/>
      <c r="W13" s="74"/>
      <c r="X13" s="109" t="s">
        <v>53</v>
      </c>
      <c r="Y13" s="74"/>
      <c r="Z13" s="129"/>
      <c r="AA13" s="74"/>
      <c r="AB13" s="74"/>
      <c r="AC13" s="130"/>
      <c r="AD13" s="70"/>
      <c r="AE13" s="35"/>
      <c r="AF13" s="36"/>
    </row>
    <row r="14" spans="1:32" ht="17.25" customHeight="1" x14ac:dyDescent="0.2">
      <c r="A14" s="60"/>
      <c r="B14" s="61" t="s">
        <v>41</v>
      </c>
      <c r="C14" s="107"/>
      <c r="D14" s="132"/>
      <c r="E14" s="129"/>
      <c r="F14" s="74"/>
      <c r="G14" s="74"/>
      <c r="H14" s="111"/>
      <c r="I14" s="74"/>
      <c r="J14" s="107"/>
      <c r="K14" s="132"/>
      <c r="L14" s="129"/>
      <c r="M14" s="74"/>
      <c r="N14" s="74"/>
      <c r="O14" s="74"/>
      <c r="P14" s="74"/>
      <c r="Q14" s="107"/>
      <c r="R14" s="132"/>
      <c r="S14" s="129"/>
      <c r="T14" s="74"/>
      <c r="U14" s="74"/>
      <c r="V14" s="111"/>
      <c r="W14" s="74"/>
      <c r="X14" s="107"/>
      <c r="Y14" s="74"/>
      <c r="Z14" s="129"/>
      <c r="AA14" s="74"/>
      <c r="AB14" s="74"/>
      <c r="AC14" s="130"/>
      <c r="AD14" s="70"/>
    </row>
    <row r="15" spans="1:32" ht="17.25" customHeight="1" x14ac:dyDescent="0.2">
      <c r="A15" s="60"/>
      <c r="B15" s="61" t="s">
        <v>42</v>
      </c>
      <c r="C15" s="107"/>
      <c r="D15" s="132"/>
      <c r="E15" s="129"/>
      <c r="F15" s="74"/>
      <c r="G15" s="74"/>
      <c r="H15" s="74"/>
      <c r="I15" s="74"/>
      <c r="J15" s="107"/>
      <c r="K15" s="132"/>
      <c r="L15" s="129"/>
      <c r="M15" s="74"/>
      <c r="N15" s="74"/>
      <c r="O15" s="74"/>
      <c r="P15" s="74"/>
      <c r="Q15" s="107"/>
      <c r="R15" s="132"/>
      <c r="S15" s="129"/>
      <c r="T15" s="74"/>
      <c r="U15" s="74"/>
      <c r="V15" s="74"/>
      <c r="W15" s="74"/>
      <c r="X15" s="107"/>
      <c r="Y15" s="74"/>
      <c r="Z15" s="129"/>
      <c r="AA15" s="74"/>
      <c r="AB15" s="74"/>
      <c r="AC15" s="130"/>
      <c r="AD15" s="70"/>
    </row>
    <row r="16" spans="1:32" ht="17.25" customHeight="1" x14ac:dyDescent="0.2">
      <c r="A16" s="41"/>
      <c r="B16" s="67" t="s">
        <v>43</v>
      </c>
      <c r="C16" s="107"/>
      <c r="D16" s="74"/>
      <c r="E16" s="74"/>
      <c r="F16" s="74"/>
      <c r="G16" s="74"/>
      <c r="H16" s="74"/>
      <c r="I16" s="74"/>
      <c r="J16" s="107"/>
      <c r="K16" s="74"/>
      <c r="L16" s="74"/>
      <c r="M16" s="74"/>
      <c r="N16" s="74"/>
      <c r="O16" s="74"/>
      <c r="P16" s="74"/>
      <c r="Q16" s="107"/>
      <c r="R16" s="74"/>
      <c r="S16" s="74"/>
      <c r="T16" s="74"/>
      <c r="U16" s="74"/>
      <c r="V16" s="74"/>
      <c r="W16" s="74"/>
      <c r="X16" s="107"/>
      <c r="Y16" s="74"/>
      <c r="Z16" s="74"/>
      <c r="AA16" s="74"/>
      <c r="AB16" s="74"/>
      <c r="AC16" s="130"/>
      <c r="AD16" s="70"/>
    </row>
    <row r="17" spans="1:30" ht="17.25" customHeight="1" x14ac:dyDescent="0.2">
      <c r="A17" s="83"/>
      <c r="B17" s="84" t="s">
        <v>44</v>
      </c>
      <c r="C17" s="74"/>
      <c r="D17" s="85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0"/>
    </row>
    <row r="18" spans="1:30" ht="17.25" customHeight="1" thickBot="1" x14ac:dyDescent="0.25">
      <c r="A18" s="60"/>
      <c r="B18" s="61" t="s">
        <v>45</v>
      </c>
      <c r="C18" s="74"/>
      <c r="D18" s="141" t="s">
        <v>25</v>
      </c>
      <c r="E18" s="114" t="s">
        <v>25</v>
      </c>
      <c r="F18" s="133" t="s">
        <v>56</v>
      </c>
      <c r="G18" s="74"/>
      <c r="H18" s="74"/>
      <c r="I18" s="74"/>
      <c r="J18" s="74"/>
      <c r="K18" s="109" t="s">
        <v>26</v>
      </c>
      <c r="L18" s="114" t="s">
        <v>25</v>
      </c>
      <c r="M18" s="133" t="s">
        <v>56</v>
      </c>
      <c r="N18" s="74"/>
      <c r="O18" s="74"/>
      <c r="P18" s="74"/>
      <c r="Q18" s="74"/>
      <c r="R18" s="141" t="s">
        <v>25</v>
      </c>
      <c r="S18" s="114" t="s">
        <v>25</v>
      </c>
      <c r="T18" s="133" t="s">
        <v>56</v>
      </c>
      <c r="U18" s="74"/>
      <c r="V18" s="74"/>
      <c r="W18" s="74"/>
      <c r="X18" s="74"/>
      <c r="Y18" s="109" t="s">
        <v>26</v>
      </c>
      <c r="Z18" s="114" t="s">
        <v>25</v>
      </c>
      <c r="AA18" s="133" t="s">
        <v>56</v>
      </c>
      <c r="AB18" s="74"/>
      <c r="AC18" s="74"/>
      <c r="AD18" s="70"/>
    </row>
    <row r="19" spans="1:30" ht="17.25" customHeight="1" thickBot="1" x14ac:dyDescent="0.25">
      <c r="A19" s="75"/>
      <c r="B19" s="76" t="s">
        <v>46</v>
      </c>
      <c r="C19" s="74"/>
      <c r="D19" s="141"/>
      <c r="E19" s="115"/>
      <c r="F19" s="134"/>
      <c r="G19" s="74"/>
      <c r="H19" s="74"/>
      <c r="I19" s="74"/>
      <c r="J19" s="74"/>
      <c r="K19" s="110"/>
      <c r="L19" s="115"/>
      <c r="M19" s="134"/>
      <c r="N19" s="74"/>
      <c r="O19" s="74"/>
      <c r="P19" s="74"/>
      <c r="Q19" s="74"/>
      <c r="R19" s="141"/>
      <c r="S19" s="115"/>
      <c r="T19" s="134"/>
      <c r="U19" s="74"/>
      <c r="V19" s="74"/>
      <c r="W19" s="74"/>
      <c r="X19" s="74"/>
      <c r="Y19" s="110"/>
      <c r="Z19" s="115"/>
      <c r="AA19" s="134"/>
      <c r="AB19" s="74"/>
      <c r="AC19" s="74"/>
      <c r="AD19" s="70"/>
    </row>
    <row r="20" spans="1:30" ht="17.25" customHeight="1" thickBot="1" x14ac:dyDescent="0.25">
      <c r="A20" s="60"/>
      <c r="B20" s="61" t="s">
        <v>47</v>
      </c>
      <c r="C20" s="74"/>
      <c r="D20" s="141"/>
      <c r="E20" s="115"/>
      <c r="F20" s="135"/>
      <c r="G20" s="74"/>
      <c r="H20" s="74"/>
      <c r="I20" s="74"/>
      <c r="J20" s="74"/>
      <c r="K20" s="110"/>
      <c r="L20" s="115"/>
      <c r="M20" s="135"/>
      <c r="N20" s="74"/>
      <c r="O20" s="74"/>
      <c r="P20" s="74"/>
      <c r="Q20" s="74"/>
      <c r="R20" s="141"/>
      <c r="S20" s="115"/>
      <c r="T20" s="135"/>
      <c r="U20" s="74"/>
      <c r="V20" s="74"/>
      <c r="W20" s="74"/>
      <c r="X20" s="74"/>
      <c r="Y20" s="110"/>
      <c r="Z20" s="115"/>
      <c r="AA20" s="135"/>
      <c r="AB20" s="74"/>
      <c r="AC20" s="74"/>
      <c r="AD20" s="70"/>
    </row>
    <row r="21" spans="1:30" ht="17.25" customHeight="1" thickBot="1" x14ac:dyDescent="0.25">
      <c r="A21" s="60"/>
      <c r="B21" s="61" t="s">
        <v>48</v>
      </c>
      <c r="C21" s="74"/>
      <c r="D21" s="141"/>
      <c r="E21" s="116"/>
      <c r="F21" s="74"/>
      <c r="G21" s="74"/>
      <c r="H21" s="74"/>
      <c r="I21" s="74"/>
      <c r="J21" s="74"/>
      <c r="K21" s="110"/>
      <c r="L21" s="116"/>
      <c r="M21" s="74"/>
      <c r="N21" s="74"/>
      <c r="O21" s="74"/>
      <c r="P21" s="74"/>
      <c r="Q21" s="74"/>
      <c r="R21" s="141"/>
      <c r="S21" s="116"/>
      <c r="T21" s="74"/>
      <c r="U21" s="74"/>
      <c r="V21" s="74"/>
      <c r="W21" s="74"/>
      <c r="X21" s="74"/>
      <c r="Y21" s="110"/>
      <c r="Z21" s="116"/>
      <c r="AA21" s="74"/>
      <c r="AB21" s="74"/>
      <c r="AC21" s="74"/>
      <c r="AD21" s="70"/>
    </row>
    <row r="22" spans="1:30" ht="17.25" customHeight="1" x14ac:dyDescent="0.2">
      <c r="A22" s="60"/>
      <c r="B22" s="61" t="s">
        <v>49</v>
      </c>
      <c r="C22" s="74"/>
      <c r="D22" s="74"/>
      <c r="E22" s="74"/>
      <c r="F22" s="74"/>
      <c r="G22" s="74"/>
      <c r="H22" s="74"/>
      <c r="I22" s="74"/>
      <c r="J22" s="74"/>
      <c r="K22" s="111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111"/>
      <c r="Z22" s="74"/>
      <c r="AA22" s="74"/>
      <c r="AB22" s="74"/>
      <c r="AC22" s="74"/>
      <c r="AD22" s="70"/>
    </row>
  </sheetData>
  <mergeCells count="38">
    <mergeCell ref="C13:C16"/>
    <mergeCell ref="J13:J16"/>
    <mergeCell ref="Q13:Q16"/>
    <mergeCell ref="X13:X16"/>
    <mergeCell ref="D12:D15"/>
    <mergeCell ref="K12:K15"/>
    <mergeCell ref="R12:R15"/>
    <mergeCell ref="H10:H14"/>
    <mergeCell ref="V10:V14"/>
    <mergeCell ref="T18:T20"/>
    <mergeCell ref="AA18:AA20"/>
    <mergeCell ref="K18:K22"/>
    <mergeCell ref="Y18:Y22"/>
    <mergeCell ref="E18:E21"/>
    <mergeCell ref="L18:L21"/>
    <mergeCell ref="S18:S21"/>
    <mergeCell ref="Z18:Z21"/>
    <mergeCell ref="D18:D21"/>
    <mergeCell ref="R18:R21"/>
    <mergeCell ref="E12:E15"/>
    <mergeCell ref="L12:L15"/>
    <mergeCell ref="S12:S15"/>
    <mergeCell ref="F18:F20"/>
    <mergeCell ref="M18:M20"/>
    <mergeCell ref="C6:I6"/>
    <mergeCell ref="A1:AD1"/>
    <mergeCell ref="C3:E3"/>
    <mergeCell ref="C5:I5"/>
    <mergeCell ref="J5:P5"/>
    <mergeCell ref="Q5:W5"/>
    <mergeCell ref="X5:AD5"/>
    <mergeCell ref="AE13:AF13"/>
    <mergeCell ref="X6:AD6"/>
    <mergeCell ref="Q6:W6"/>
    <mergeCell ref="N6:P6"/>
    <mergeCell ref="J6:M6"/>
    <mergeCell ref="Z12:Z15"/>
    <mergeCell ref="AC10:AC16"/>
  </mergeCells>
  <conditionalFormatting sqref="C7:AD8">
    <cfRule type="expression" dxfId="3" priority="1">
      <formula>C$8=TODAY()</formula>
    </cfRule>
  </conditionalFormatting>
  <dataValidations count="7">
    <dataValidation allowBlank="1" showInputMessage="1" showErrorMessage="1" prompt="Kirjoita aloituspäivä oikealla olevaan soluun" sqref="A3:B3" xr:uid="{4224CF20-57BF-47B8-90E3-9E639A69BCEF}"/>
    <dataValidation allowBlank="1" showInputMessage="1" showErrorMessage="1" prompt="Kirjoita alkamispäivä tähän soluun" sqref="C3:E3" xr:uid="{6151F808-7A06-4698-964B-DB66EA393FAC}"/>
    <dataValidation allowBlank="1" showInputMessage="1" showErrorMessage="1" prompt="Tämän laskentataulukon otsikko on tässä solussa" sqref="A1:AD2" xr:uid="{BC5297F6-C9A1-4428-B327-58D349FB511F}"/>
    <dataValidation allowBlank="1" showInputMessage="1" showErrorMessage="1" prompt="Viikonpäivät päivitetään automaattisesti tähän riviin. Kirjoita käyttäjien nimet alla oleviin soluihin ja heille määritetyt tehtävät nimen oikealla puolella olevaan riviin" sqref="A8:B8" xr:uid="{2EA9FAF2-22A5-4247-8498-9E0AC95DA5AC}"/>
    <dataValidation allowBlank="1" showInputMessage="1" showErrorMessage="1" prompt="Viikkonumerot ovat tämän rivin solualueissa C–I, J–P, Q–W ja X–AD" sqref="A5:B5" xr:uid="{E4E0D55F-61FD-4439-A624-1852B0D40EBF}"/>
    <dataValidation allowBlank="1" showInputMessage="1" showErrorMessage="1" prompt="Kuukausi päivittyy automaattisesti tähän riviin" sqref="A6:B6" xr:uid="{A26DF157-7035-49B9-9A88-23F2D338618E}"/>
    <dataValidation allowBlank="1" showInputMessage="1" showErrorMessage="1" prompt="Tämän rivin viikonpäivät päivittyvät automaattisesti" sqref="A7:B7" xr:uid="{8851DC18-32C2-4FE3-80EF-D5361BE3568F}"/>
  </dataValidations>
  <pageMargins left="0.70866141732283472" right="0.70866141732283472" top="0.74803149606299213" bottom="0.74803149606299213" header="0.31496062992125984" footer="0.31496062992125984"/>
  <pageSetup paperSize="9" scale="57" orientation="landscape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41A04-357B-4448-8696-91470DC10E5D}">
  <sheetPr>
    <pageSetUpPr fitToPage="1"/>
  </sheetPr>
  <dimension ref="A1:AD22"/>
  <sheetViews>
    <sheetView tabSelected="1" workbookViewId="0">
      <pane ySplit="8" topLeftCell="A9" activePane="bottomLeft" state="frozen"/>
      <selection activeCell="D11" sqref="D11"/>
      <selection pane="bottomLeft" activeCell="A26" sqref="A26"/>
    </sheetView>
  </sheetViews>
  <sheetFormatPr defaultRowHeight="14.25" x14ac:dyDescent="0.2"/>
  <cols>
    <col min="1" max="1" width="2.875" style="2" customWidth="1"/>
    <col min="2" max="2" width="7" style="2" customWidth="1"/>
    <col min="3" max="17" width="2.875" style="1" customWidth="1"/>
    <col min="18" max="30" width="2.875" customWidth="1"/>
  </cols>
  <sheetData>
    <row r="1" spans="1:30" x14ac:dyDescent="0.2">
      <c r="A1" s="46" t="s">
        <v>33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2" spans="1:30" ht="18" x14ac:dyDescent="0.25">
      <c r="A2" s="44" t="s">
        <v>34</v>
      </c>
      <c r="B2" s="44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0" ht="24.75" customHeight="1" thickBot="1" x14ac:dyDescent="0.3">
      <c r="A3" s="3" t="s">
        <v>0</v>
      </c>
      <c r="B3" s="3"/>
      <c r="C3" s="121">
        <v>45614</v>
      </c>
      <c r="D3" s="121"/>
      <c r="E3" s="121"/>
      <c r="G3" s="89"/>
      <c r="H3" s="122"/>
      <c r="I3" s="89"/>
      <c r="J3" s="89"/>
      <c r="K3" s="89"/>
      <c r="L3" s="122"/>
      <c r="M3" s="89"/>
      <c r="N3" s="89"/>
      <c r="O3" s="89"/>
      <c r="P3" s="122"/>
      <c r="Q3" s="89"/>
      <c r="R3" s="63"/>
      <c r="S3" s="63"/>
      <c r="T3" s="123"/>
      <c r="U3" s="63"/>
      <c r="V3" s="63"/>
      <c r="W3" s="63"/>
      <c r="X3" s="63"/>
      <c r="Y3" s="63"/>
      <c r="Z3" s="63"/>
    </row>
    <row r="4" spans="1:30" ht="12.75" customHeight="1" x14ac:dyDescent="0.2"/>
    <row r="5" spans="1:30" s="143" customFormat="1" ht="24.75" customHeight="1" x14ac:dyDescent="0.2">
      <c r="A5" s="142"/>
      <c r="B5" s="142"/>
      <c r="C5" s="124" t="s">
        <v>11</v>
      </c>
      <c r="D5" s="124"/>
      <c r="E5" s="124"/>
      <c r="F5" s="124"/>
      <c r="G5" s="124"/>
      <c r="H5" s="124"/>
      <c r="I5" s="124"/>
      <c r="J5" s="125" t="s">
        <v>12</v>
      </c>
      <c r="K5" s="125"/>
      <c r="L5" s="125"/>
      <c r="M5" s="125"/>
      <c r="N5" s="125"/>
      <c r="O5" s="125"/>
      <c r="P5" s="125"/>
      <c r="Q5" s="124" t="s">
        <v>13</v>
      </c>
      <c r="R5" s="124"/>
      <c r="S5" s="124"/>
      <c r="T5" s="124"/>
      <c r="U5" s="124"/>
      <c r="V5" s="124"/>
      <c r="W5" s="124"/>
      <c r="X5" s="125" t="s">
        <v>14</v>
      </c>
      <c r="Y5" s="125"/>
      <c r="Z5" s="125"/>
      <c r="AA5" s="125"/>
      <c r="AB5" s="125"/>
      <c r="AC5" s="125"/>
      <c r="AD5" s="125"/>
    </row>
    <row r="6" spans="1:30" ht="18.75" customHeight="1" x14ac:dyDescent="0.2">
      <c r="A6" s="23"/>
      <c r="B6" s="23"/>
      <c r="C6" s="33" t="str">
        <f>LOWER(TEXT(C8,"kkk"))</f>
        <v>marras</v>
      </c>
      <c r="D6" s="33" t="str">
        <f t="shared" ref="D6:I6" si="0">IF(TEXT(D8,"kkk")=TEXT(C8,"kkk"),"",LOWER(TEXT(D8,"kkk")))</f>
        <v/>
      </c>
      <c r="E6" s="33" t="str">
        <f t="shared" si="0"/>
        <v/>
      </c>
      <c r="F6" s="33" t="str">
        <f t="shared" si="0"/>
        <v/>
      </c>
      <c r="G6" s="33" t="str">
        <f t="shared" si="0"/>
        <v/>
      </c>
      <c r="H6" s="33" t="str">
        <f t="shared" si="0"/>
        <v/>
      </c>
      <c r="I6" s="33" t="str">
        <f t="shared" si="0"/>
        <v/>
      </c>
      <c r="J6" s="34" t="str">
        <f>LOWER(TEXT(J8,"kkk"))</f>
        <v>marras</v>
      </c>
      <c r="K6" s="34" t="str">
        <f t="shared" ref="K6:P6" si="1">IF(TEXT(K8,"kkk")=TEXT(J8,"kkk"),"",LOWER(TEXT(K8,"kkk")))</f>
        <v/>
      </c>
      <c r="L6" s="34" t="str">
        <f t="shared" si="1"/>
        <v/>
      </c>
      <c r="M6" s="34" t="str">
        <f t="shared" si="1"/>
        <v/>
      </c>
      <c r="N6" s="34" t="str">
        <f t="shared" si="1"/>
        <v/>
      </c>
      <c r="O6" s="34" t="str">
        <f t="shared" si="1"/>
        <v/>
      </c>
      <c r="P6" s="34" t="str">
        <f t="shared" si="1"/>
        <v>joulu</v>
      </c>
      <c r="Q6" s="33" t="str">
        <f>LOWER(TEXT(Q8,"kkk"))</f>
        <v>joulu</v>
      </c>
      <c r="R6" s="33" t="str">
        <f t="shared" ref="R6:W6" si="2">IF(TEXT(R8,"kkk")=TEXT(Q8,"kkk"),"",LOWER(TEXT(R8,"kkk")))</f>
        <v/>
      </c>
      <c r="S6" s="33" t="str">
        <f t="shared" si="2"/>
        <v/>
      </c>
      <c r="T6" s="33" t="str">
        <f t="shared" si="2"/>
        <v/>
      </c>
      <c r="U6" s="33" t="str">
        <f t="shared" si="2"/>
        <v/>
      </c>
      <c r="V6" s="33" t="str">
        <f t="shared" si="2"/>
        <v/>
      </c>
      <c r="W6" s="33" t="str">
        <f t="shared" si="2"/>
        <v/>
      </c>
      <c r="X6" s="34" t="str">
        <f>LOWER(TEXT(X8,"kkk"))</f>
        <v>joulu</v>
      </c>
      <c r="Y6" s="34" t="str">
        <f t="shared" ref="Y6:AD6" si="3">IF(TEXT(Y8,"kkk")=TEXT(X8,"kkk"),"",LOWER(TEXT(Y8,"kkk")))</f>
        <v/>
      </c>
      <c r="Z6" s="34" t="str">
        <f t="shared" si="3"/>
        <v/>
      </c>
      <c r="AA6" s="34" t="str">
        <f t="shared" si="3"/>
        <v/>
      </c>
      <c r="AB6" s="34" t="str">
        <f t="shared" si="3"/>
        <v/>
      </c>
      <c r="AC6" s="34" t="str">
        <f t="shared" si="3"/>
        <v/>
      </c>
      <c r="AD6" s="34" t="str">
        <f t="shared" si="3"/>
        <v/>
      </c>
    </row>
    <row r="7" spans="1:30" ht="12" customHeight="1" x14ac:dyDescent="0.2">
      <c r="A7" s="23"/>
      <c r="B7" s="23"/>
      <c r="C7" s="24" t="str">
        <f>LOWER(TEXT(C8,"aaa"))</f>
        <v>ma</v>
      </c>
      <c r="D7" s="24" t="str">
        <f t="shared" ref="D7:AD7" si="4">LOWER(TEXT(D8,"aaa"))</f>
        <v>ti</v>
      </c>
      <c r="E7" s="24" t="str">
        <f t="shared" si="4"/>
        <v>ke</v>
      </c>
      <c r="F7" s="24" t="str">
        <f t="shared" si="4"/>
        <v>to</v>
      </c>
      <c r="G7" s="24" t="str">
        <f t="shared" si="4"/>
        <v>pe</v>
      </c>
      <c r="H7" s="24" t="str">
        <f t="shared" si="4"/>
        <v>la</v>
      </c>
      <c r="I7" s="24" t="str">
        <f t="shared" si="4"/>
        <v>su</v>
      </c>
      <c r="J7" s="25" t="str">
        <f t="shared" si="4"/>
        <v>ma</v>
      </c>
      <c r="K7" s="25" t="str">
        <f t="shared" si="4"/>
        <v>ti</v>
      </c>
      <c r="L7" s="25" t="str">
        <f t="shared" si="4"/>
        <v>ke</v>
      </c>
      <c r="M7" s="25" t="str">
        <f t="shared" si="4"/>
        <v>to</v>
      </c>
      <c r="N7" s="25" t="str">
        <f t="shared" si="4"/>
        <v>pe</v>
      </c>
      <c r="O7" s="25" t="str">
        <f t="shared" si="4"/>
        <v>la</v>
      </c>
      <c r="P7" s="25" t="str">
        <f t="shared" si="4"/>
        <v>su</v>
      </c>
      <c r="Q7" s="24" t="str">
        <f t="shared" si="4"/>
        <v>ma</v>
      </c>
      <c r="R7" s="24" t="str">
        <f t="shared" si="4"/>
        <v>ti</v>
      </c>
      <c r="S7" s="24" t="str">
        <f t="shared" si="4"/>
        <v>ke</v>
      </c>
      <c r="T7" s="24" t="str">
        <f t="shared" si="4"/>
        <v>to</v>
      </c>
      <c r="U7" s="24" t="str">
        <f t="shared" si="4"/>
        <v>pe</v>
      </c>
      <c r="V7" s="24" t="str">
        <f t="shared" si="4"/>
        <v>la</v>
      </c>
      <c r="W7" s="24" t="str">
        <f t="shared" si="4"/>
        <v>su</v>
      </c>
      <c r="X7" s="25" t="str">
        <f t="shared" si="4"/>
        <v>ma</v>
      </c>
      <c r="Y7" s="25" t="str">
        <f t="shared" si="4"/>
        <v>ti</v>
      </c>
      <c r="Z7" s="25" t="str">
        <f t="shared" si="4"/>
        <v>ke</v>
      </c>
      <c r="AA7" s="25" t="str">
        <f t="shared" si="4"/>
        <v>to</v>
      </c>
      <c r="AB7" s="25" t="str">
        <f t="shared" si="4"/>
        <v>pe</v>
      </c>
      <c r="AC7" s="25" t="str">
        <f t="shared" si="4"/>
        <v>la</v>
      </c>
      <c r="AD7" s="25" t="str">
        <f t="shared" si="4"/>
        <v>su</v>
      </c>
    </row>
    <row r="8" spans="1:30" ht="18" customHeight="1" x14ac:dyDescent="0.2">
      <c r="A8" s="26"/>
      <c r="B8" s="26" t="s">
        <v>35</v>
      </c>
      <c r="C8" s="27">
        <f>C3</f>
        <v>45614</v>
      </c>
      <c r="D8" s="27">
        <f>C8+1</f>
        <v>45615</v>
      </c>
      <c r="E8" s="27">
        <f t="shared" ref="E8:AD8" si="5">D8+1</f>
        <v>45616</v>
      </c>
      <c r="F8" s="27">
        <f t="shared" si="5"/>
        <v>45617</v>
      </c>
      <c r="G8" s="27">
        <f t="shared" si="5"/>
        <v>45618</v>
      </c>
      <c r="H8" s="27">
        <f t="shared" si="5"/>
        <v>45619</v>
      </c>
      <c r="I8" s="27">
        <f t="shared" si="5"/>
        <v>45620</v>
      </c>
      <c r="J8" s="28">
        <f t="shared" si="5"/>
        <v>45621</v>
      </c>
      <c r="K8" s="28">
        <f t="shared" si="5"/>
        <v>45622</v>
      </c>
      <c r="L8" s="28">
        <f t="shared" si="5"/>
        <v>45623</v>
      </c>
      <c r="M8" s="28">
        <f t="shared" si="5"/>
        <v>45624</v>
      </c>
      <c r="N8" s="28">
        <f t="shared" si="5"/>
        <v>45625</v>
      </c>
      <c r="O8" s="28">
        <f t="shared" si="5"/>
        <v>45626</v>
      </c>
      <c r="P8" s="28">
        <f t="shared" si="5"/>
        <v>45627</v>
      </c>
      <c r="Q8" s="27">
        <f t="shared" si="5"/>
        <v>45628</v>
      </c>
      <c r="R8" s="27">
        <f t="shared" si="5"/>
        <v>45629</v>
      </c>
      <c r="S8" s="27">
        <f t="shared" si="5"/>
        <v>45630</v>
      </c>
      <c r="T8" s="27">
        <f t="shared" si="5"/>
        <v>45631</v>
      </c>
      <c r="U8" s="27">
        <f t="shared" si="5"/>
        <v>45632</v>
      </c>
      <c r="V8" s="27">
        <f t="shared" si="5"/>
        <v>45633</v>
      </c>
      <c r="W8" s="27">
        <f t="shared" si="5"/>
        <v>45634</v>
      </c>
      <c r="X8" s="28">
        <f t="shared" si="5"/>
        <v>45635</v>
      </c>
      <c r="Y8" s="28">
        <f t="shared" si="5"/>
        <v>45636</v>
      </c>
      <c r="Z8" s="28">
        <f t="shared" si="5"/>
        <v>45637</v>
      </c>
      <c r="AA8" s="28">
        <f t="shared" si="5"/>
        <v>45638</v>
      </c>
      <c r="AB8" s="28">
        <f t="shared" si="5"/>
        <v>45639</v>
      </c>
      <c r="AC8" s="28">
        <f t="shared" si="5"/>
        <v>45640</v>
      </c>
      <c r="AD8" s="28">
        <f t="shared" si="5"/>
        <v>45641</v>
      </c>
    </row>
    <row r="9" spans="1:30" ht="13.5" customHeight="1" x14ac:dyDescent="0.2">
      <c r="A9" s="18"/>
      <c r="B9" s="49" t="s">
        <v>36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0"/>
      <c r="AD9" s="19"/>
    </row>
    <row r="10" spans="1:30" ht="13.5" customHeight="1" x14ac:dyDescent="0.2">
      <c r="A10" s="60"/>
      <c r="B10" s="61" t="s">
        <v>37</v>
      </c>
      <c r="C10" s="74"/>
      <c r="D10" s="74"/>
      <c r="E10" s="74"/>
      <c r="F10" s="74"/>
      <c r="G10" s="74"/>
      <c r="H10" s="109" t="s">
        <v>18</v>
      </c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109" t="s">
        <v>18</v>
      </c>
      <c r="AD10" s="66"/>
    </row>
    <row r="11" spans="1:30" ht="13.5" customHeight="1" x14ac:dyDescent="0.2">
      <c r="A11" s="75"/>
      <c r="B11" s="76" t="s">
        <v>38</v>
      </c>
      <c r="C11" s="74"/>
      <c r="D11" s="74"/>
      <c r="E11" s="74"/>
      <c r="F11" s="74"/>
      <c r="G11" s="74"/>
      <c r="H11" s="110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110"/>
      <c r="AD11" s="66"/>
    </row>
    <row r="12" spans="1:30" ht="13.5" customHeight="1" x14ac:dyDescent="0.2">
      <c r="A12" s="60"/>
      <c r="B12" s="61" t="s">
        <v>39</v>
      </c>
      <c r="C12" s="74"/>
      <c r="D12" s="74"/>
      <c r="E12" s="131" t="s">
        <v>22</v>
      </c>
      <c r="F12" s="74"/>
      <c r="G12" s="74"/>
      <c r="H12" s="110"/>
      <c r="I12" s="74"/>
      <c r="J12" s="74"/>
      <c r="K12" s="74"/>
      <c r="L12" s="131" t="s">
        <v>22</v>
      </c>
      <c r="M12" s="74"/>
      <c r="N12" s="74"/>
      <c r="O12" s="74"/>
      <c r="P12" s="74"/>
      <c r="Q12" s="74"/>
      <c r="R12" s="74"/>
      <c r="S12" s="131" t="s">
        <v>22</v>
      </c>
      <c r="T12" s="74"/>
      <c r="U12" s="74"/>
      <c r="V12" s="74"/>
      <c r="W12" s="74"/>
      <c r="X12" s="74"/>
      <c r="Y12" s="74"/>
      <c r="Z12" s="131" t="s">
        <v>22</v>
      </c>
      <c r="AA12" s="74"/>
      <c r="AB12" s="74"/>
      <c r="AC12" s="110"/>
      <c r="AD12" s="66"/>
    </row>
    <row r="13" spans="1:30" ht="13.5" customHeight="1" x14ac:dyDescent="0.2">
      <c r="A13" s="60"/>
      <c r="B13" s="61" t="s">
        <v>40</v>
      </c>
      <c r="C13" s="109" t="s">
        <v>53</v>
      </c>
      <c r="D13" s="74"/>
      <c r="E13" s="129"/>
      <c r="F13" s="74"/>
      <c r="G13" s="74"/>
      <c r="H13" s="110"/>
      <c r="I13" s="74"/>
      <c r="J13" s="109" t="s">
        <v>53</v>
      </c>
      <c r="K13" s="74"/>
      <c r="L13" s="129"/>
      <c r="M13" s="74"/>
      <c r="N13" s="74"/>
      <c r="O13" s="74"/>
      <c r="P13" s="74"/>
      <c r="Q13" s="109" t="s">
        <v>53</v>
      </c>
      <c r="R13" s="74"/>
      <c r="S13" s="129"/>
      <c r="T13" s="74"/>
      <c r="U13" s="74"/>
      <c r="V13" s="74"/>
      <c r="W13" s="74"/>
      <c r="X13" s="109" t="s">
        <v>53</v>
      </c>
      <c r="Y13" s="74"/>
      <c r="Z13" s="129"/>
      <c r="AA13" s="74"/>
      <c r="AB13" s="74"/>
      <c r="AC13" s="110"/>
      <c r="AD13" s="66"/>
    </row>
    <row r="14" spans="1:30" ht="13.5" customHeight="1" x14ac:dyDescent="0.2">
      <c r="A14" s="60"/>
      <c r="B14" s="61" t="s">
        <v>41</v>
      </c>
      <c r="C14" s="107"/>
      <c r="D14" s="74"/>
      <c r="E14" s="129"/>
      <c r="F14" s="74"/>
      <c r="G14" s="74"/>
      <c r="H14" s="111"/>
      <c r="I14" s="74"/>
      <c r="J14" s="107"/>
      <c r="K14" s="74"/>
      <c r="L14" s="129"/>
      <c r="M14" s="74"/>
      <c r="N14" s="74"/>
      <c r="O14" s="74"/>
      <c r="P14" s="74"/>
      <c r="Q14" s="107"/>
      <c r="R14" s="74"/>
      <c r="S14" s="129"/>
      <c r="T14" s="74"/>
      <c r="U14" s="74"/>
      <c r="V14" s="74"/>
      <c r="W14" s="74"/>
      <c r="X14" s="107"/>
      <c r="Y14" s="74"/>
      <c r="Z14" s="129"/>
      <c r="AA14" s="74"/>
      <c r="AB14" s="74"/>
      <c r="AC14" s="111"/>
      <c r="AD14" s="66"/>
    </row>
    <row r="15" spans="1:30" ht="13.5" customHeight="1" x14ac:dyDescent="0.2">
      <c r="A15" s="60"/>
      <c r="B15" s="61" t="s">
        <v>42</v>
      </c>
      <c r="C15" s="107"/>
      <c r="D15" s="74"/>
      <c r="E15" s="129"/>
      <c r="F15" s="74"/>
      <c r="G15" s="74"/>
      <c r="H15" s="74"/>
      <c r="I15" s="74"/>
      <c r="J15" s="107"/>
      <c r="K15" s="74"/>
      <c r="L15" s="129"/>
      <c r="M15" s="74"/>
      <c r="N15" s="74"/>
      <c r="O15" s="74"/>
      <c r="P15" s="74"/>
      <c r="Q15" s="107"/>
      <c r="R15" s="74"/>
      <c r="S15" s="129"/>
      <c r="T15" s="74"/>
      <c r="U15" s="74"/>
      <c r="V15" s="74"/>
      <c r="W15" s="74"/>
      <c r="X15" s="107"/>
      <c r="Y15" s="74"/>
      <c r="Z15" s="129"/>
      <c r="AA15" s="74"/>
      <c r="AB15" s="74"/>
      <c r="AC15" s="74"/>
      <c r="AD15" s="66"/>
    </row>
    <row r="16" spans="1:30" ht="13.5" customHeight="1" x14ac:dyDescent="0.2">
      <c r="A16" s="60"/>
      <c r="B16" s="61" t="s">
        <v>43</v>
      </c>
      <c r="C16" s="107"/>
      <c r="D16" s="74"/>
      <c r="E16" s="74"/>
      <c r="F16" s="74"/>
      <c r="G16" s="74"/>
      <c r="H16" s="74"/>
      <c r="I16" s="74"/>
      <c r="J16" s="107"/>
      <c r="K16" s="74"/>
      <c r="L16" s="74"/>
      <c r="M16" s="74"/>
      <c r="N16" s="74"/>
      <c r="O16" s="74"/>
      <c r="P16" s="74"/>
      <c r="Q16" s="107"/>
      <c r="R16" s="74"/>
      <c r="S16" s="74"/>
      <c r="T16" s="74"/>
      <c r="U16" s="74"/>
      <c r="V16" s="74"/>
      <c r="W16" s="74"/>
      <c r="X16" s="107"/>
      <c r="Y16" s="74"/>
      <c r="Z16" s="74"/>
      <c r="AA16" s="74"/>
      <c r="AB16" s="74"/>
      <c r="AC16" s="74"/>
      <c r="AD16" s="66"/>
    </row>
    <row r="17" spans="1:30" ht="13.5" customHeight="1" thickBot="1" x14ac:dyDescent="0.25">
      <c r="A17" s="60"/>
      <c r="B17" s="61" t="s">
        <v>44</v>
      </c>
      <c r="C17" s="74" t="s">
        <v>31</v>
      </c>
      <c r="D17" s="113" t="s">
        <v>25</v>
      </c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66"/>
    </row>
    <row r="18" spans="1:30" ht="13.5" customHeight="1" thickBot="1" x14ac:dyDescent="0.25">
      <c r="A18" s="41"/>
      <c r="B18" s="67" t="s">
        <v>45</v>
      </c>
      <c r="C18" s="74"/>
      <c r="D18" s="113"/>
      <c r="E18" s="114" t="s">
        <v>25</v>
      </c>
      <c r="F18" s="133" t="s">
        <v>57</v>
      </c>
      <c r="G18" s="74"/>
      <c r="H18" s="74"/>
      <c r="I18" s="74"/>
      <c r="J18" s="74"/>
      <c r="K18" s="109" t="s">
        <v>26</v>
      </c>
      <c r="L18" s="114" t="s">
        <v>25</v>
      </c>
      <c r="M18" s="74"/>
      <c r="N18" s="74"/>
      <c r="O18" s="74"/>
      <c r="P18" s="74"/>
      <c r="Q18" s="74"/>
      <c r="R18" s="109" t="s">
        <v>26</v>
      </c>
      <c r="S18" s="114" t="s">
        <v>25</v>
      </c>
      <c r="T18" s="74"/>
      <c r="U18" s="74"/>
      <c r="V18" s="74"/>
      <c r="W18" s="74"/>
      <c r="X18" s="74"/>
      <c r="Y18" s="109" t="s">
        <v>26</v>
      </c>
      <c r="Z18" s="114" t="s">
        <v>25</v>
      </c>
      <c r="AA18" s="74"/>
      <c r="AB18" s="74"/>
      <c r="AC18" s="74"/>
      <c r="AD18" s="66"/>
    </row>
    <row r="19" spans="1:30" ht="13.5" customHeight="1" thickBot="1" x14ac:dyDescent="0.25">
      <c r="A19" s="77"/>
      <c r="B19" s="78" t="s">
        <v>46</v>
      </c>
      <c r="C19" s="74"/>
      <c r="D19" s="113"/>
      <c r="E19" s="115"/>
      <c r="F19" s="134"/>
      <c r="G19" s="74"/>
      <c r="H19" s="74"/>
      <c r="I19" s="74"/>
      <c r="J19" s="74"/>
      <c r="K19" s="110"/>
      <c r="L19" s="115"/>
      <c r="M19" s="74"/>
      <c r="N19" s="74"/>
      <c r="O19" s="74"/>
      <c r="P19" s="74"/>
      <c r="Q19" s="74"/>
      <c r="R19" s="110"/>
      <c r="S19" s="115"/>
      <c r="T19" s="74"/>
      <c r="U19" s="74"/>
      <c r="V19" s="74"/>
      <c r="W19" s="74"/>
      <c r="X19" s="74"/>
      <c r="Y19" s="110"/>
      <c r="Z19" s="115"/>
      <c r="AA19" s="74"/>
      <c r="AB19" s="74"/>
      <c r="AC19" s="74"/>
      <c r="AD19" s="66"/>
    </row>
    <row r="20" spans="1:30" ht="13.5" customHeight="1" thickBot="1" x14ac:dyDescent="0.25">
      <c r="A20" s="79"/>
      <c r="B20" s="80" t="s">
        <v>47</v>
      </c>
      <c r="C20" s="74"/>
      <c r="D20" s="113"/>
      <c r="E20" s="115"/>
      <c r="F20" s="135"/>
      <c r="G20" s="74"/>
      <c r="H20" s="74"/>
      <c r="I20" s="74"/>
      <c r="J20" s="74"/>
      <c r="K20" s="110"/>
      <c r="L20" s="115"/>
      <c r="M20" s="74"/>
      <c r="N20" s="74"/>
      <c r="O20" s="74"/>
      <c r="P20" s="74"/>
      <c r="Q20" s="74"/>
      <c r="R20" s="110"/>
      <c r="S20" s="115"/>
      <c r="T20" s="74"/>
      <c r="U20" s="74"/>
      <c r="V20" s="74"/>
      <c r="W20" s="74"/>
      <c r="X20" s="74"/>
      <c r="Y20" s="110"/>
      <c r="Z20" s="115"/>
      <c r="AA20" s="74"/>
      <c r="AB20" s="74"/>
      <c r="AC20" s="74"/>
      <c r="AD20" s="66"/>
    </row>
    <row r="21" spans="1:30" ht="13.5" customHeight="1" x14ac:dyDescent="0.2">
      <c r="A21" s="81"/>
      <c r="B21" s="82" t="s">
        <v>48</v>
      </c>
      <c r="C21" s="74"/>
      <c r="D21" s="74"/>
      <c r="E21" s="116"/>
      <c r="F21" s="74"/>
      <c r="G21" s="74"/>
      <c r="H21" s="74"/>
      <c r="I21" s="74"/>
      <c r="J21" s="74"/>
      <c r="K21" s="110"/>
      <c r="L21" s="116"/>
      <c r="M21" s="74"/>
      <c r="N21" s="74"/>
      <c r="O21" s="74"/>
      <c r="P21" s="74"/>
      <c r="Q21" s="74"/>
      <c r="R21" s="110"/>
      <c r="S21" s="116"/>
      <c r="T21" s="74"/>
      <c r="U21" s="74"/>
      <c r="V21" s="74"/>
      <c r="W21" s="74"/>
      <c r="X21" s="74"/>
      <c r="Y21" s="110"/>
      <c r="Z21" s="116"/>
      <c r="AA21" s="74"/>
      <c r="AB21" s="74"/>
      <c r="AC21" s="74"/>
      <c r="AD21" s="66"/>
    </row>
    <row r="22" spans="1:30" ht="13.5" customHeight="1" x14ac:dyDescent="0.2">
      <c r="A22" s="79"/>
      <c r="B22" s="80" t="s">
        <v>49</v>
      </c>
      <c r="C22" s="74"/>
      <c r="D22" s="74"/>
      <c r="E22" s="74"/>
      <c r="F22" s="74"/>
      <c r="G22" s="74"/>
      <c r="H22" s="74"/>
      <c r="I22" s="74"/>
      <c r="J22" s="74"/>
      <c r="K22" s="111"/>
      <c r="L22" s="74"/>
      <c r="M22" s="74"/>
      <c r="N22" s="74"/>
      <c r="O22" s="74"/>
      <c r="P22" s="74"/>
      <c r="Q22" s="74"/>
      <c r="R22" s="111"/>
      <c r="S22" s="74"/>
      <c r="T22" s="74"/>
      <c r="U22" s="74"/>
      <c r="V22" s="74"/>
      <c r="W22" s="74"/>
      <c r="X22" s="74"/>
      <c r="Y22" s="111"/>
      <c r="Z22" s="74"/>
      <c r="AA22" s="74"/>
      <c r="AB22" s="74"/>
      <c r="AC22" s="74"/>
      <c r="AD22" s="66"/>
    </row>
  </sheetData>
  <mergeCells count="25">
    <mergeCell ref="AC10:AC14"/>
    <mergeCell ref="C13:C16"/>
    <mergeCell ref="J13:J16"/>
    <mergeCell ref="Q13:Q16"/>
    <mergeCell ref="X13:X16"/>
    <mergeCell ref="F18:F20"/>
    <mergeCell ref="K18:K22"/>
    <mergeCell ref="R18:R22"/>
    <mergeCell ref="E18:E21"/>
    <mergeCell ref="L18:L21"/>
    <mergeCell ref="S18:S21"/>
    <mergeCell ref="H10:H14"/>
    <mergeCell ref="D17:D20"/>
    <mergeCell ref="E12:E15"/>
    <mergeCell ref="L12:L15"/>
    <mergeCell ref="S12:S15"/>
    <mergeCell ref="Z12:Z15"/>
    <mergeCell ref="Y18:Y22"/>
    <mergeCell ref="Z18:Z21"/>
    <mergeCell ref="A1:AD1"/>
    <mergeCell ref="C3:E3"/>
    <mergeCell ref="C5:I5"/>
    <mergeCell ref="J5:P5"/>
    <mergeCell ref="Q5:W5"/>
    <mergeCell ref="X5:AD5"/>
  </mergeCells>
  <conditionalFormatting sqref="C7:AD8">
    <cfRule type="expression" dxfId="2" priority="1">
      <formula>C$8=TODAY()</formula>
    </cfRule>
  </conditionalFormatting>
  <dataValidations count="7">
    <dataValidation allowBlank="1" showInputMessage="1" showErrorMessage="1" prompt="Tämän rivin viikonpäivät päivittyvät automaattisesti" sqref="A7:B7" xr:uid="{A23FD0B5-874C-44A3-B209-1243C9681ECB}"/>
    <dataValidation allowBlank="1" showInputMessage="1" showErrorMessage="1" prompt="Kuukausi päivittyy automaattisesti tähän riviin" sqref="A6:B6" xr:uid="{515A575B-8130-4875-BECB-E2CCC8F9E585}"/>
    <dataValidation allowBlank="1" showInputMessage="1" showErrorMessage="1" prompt="Viikkonumerot ovat tämän rivin solualueissa C–I, J–P, Q–W ja X–AD" sqref="A5:B5" xr:uid="{E4765C17-61BF-484C-AD03-1B5B90BBC353}"/>
    <dataValidation allowBlank="1" showInputMessage="1" showErrorMessage="1" prompt="Viikonpäivät päivitetään automaattisesti tähän riviin. Kirjoita käyttäjien nimet alla oleviin soluihin ja heille määritetyt tehtävät nimen oikealla puolella olevaan riviin" sqref="A8:B8" xr:uid="{452E6EA0-149A-4806-B401-3F8411EA8FFD}"/>
    <dataValidation allowBlank="1" showInputMessage="1" showErrorMessage="1" prompt="Tämän laskentataulukon otsikko on tässä solussa" sqref="A1:AD2" xr:uid="{67737175-54E0-4E94-915F-7F0AB8A8924E}"/>
    <dataValidation allowBlank="1" showInputMessage="1" showErrorMessage="1" prompt="Kirjoita alkamispäivä tähän soluun" sqref="C3:E3" xr:uid="{BB5DD1CB-E746-4477-B7A1-AAF0959B4048}"/>
    <dataValidation allowBlank="1" showInputMessage="1" showErrorMessage="1" prompt="Kirjoita aloituspäivä oikealla olevaan soluun" sqref="A3:B3" xr:uid="{BCCF934C-6267-4FAD-B182-C24FE1138EB4}"/>
  </dataValidations>
  <pageMargins left="0.70866141732283472" right="0.70866141732283472" top="0.74803149606299213" bottom="0.74803149606299213" header="0.31496062992125984" footer="0.31496062992125984"/>
  <pageSetup paperSize="9" scale="65" orientation="landscape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188F0-CF7A-494D-9699-7FB1B1F452F2}">
  <sheetPr>
    <pageSetUpPr fitToPage="1"/>
  </sheetPr>
  <dimension ref="A1:AD22"/>
  <sheetViews>
    <sheetView workbookViewId="0">
      <selection activeCell="P28" sqref="P28"/>
    </sheetView>
  </sheetViews>
  <sheetFormatPr defaultRowHeight="14.25" x14ac:dyDescent="0.2"/>
  <cols>
    <col min="1" max="1" width="2.125" style="2" customWidth="1"/>
    <col min="2" max="2" width="7" style="2" customWidth="1"/>
    <col min="3" max="4" width="2.75" style="1" customWidth="1"/>
    <col min="5" max="5" width="3.125" style="1" customWidth="1"/>
    <col min="6" max="17" width="2.75" style="1" customWidth="1"/>
    <col min="18" max="30" width="2.75" customWidth="1"/>
  </cols>
  <sheetData>
    <row r="1" spans="1:30" x14ac:dyDescent="0.2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ht="18" x14ac:dyDescent="0.25">
      <c r="A2" s="44" t="s">
        <v>34</v>
      </c>
      <c r="B2" s="44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0" ht="24.75" customHeight="1" thickBot="1" x14ac:dyDescent="0.3">
      <c r="A3" s="3" t="s">
        <v>0</v>
      </c>
      <c r="B3" s="3"/>
      <c r="C3" s="138">
        <v>45642</v>
      </c>
      <c r="D3" s="138"/>
      <c r="E3" s="138"/>
      <c r="F3" s="89"/>
      <c r="G3" s="89"/>
      <c r="H3" s="122"/>
      <c r="I3" s="89"/>
      <c r="J3" s="89"/>
      <c r="K3" s="89"/>
      <c r="L3" s="122"/>
      <c r="M3" s="89"/>
      <c r="N3" s="89"/>
      <c r="O3" s="89"/>
      <c r="P3" s="122"/>
      <c r="Q3" s="89"/>
      <c r="R3" s="63"/>
      <c r="S3" s="63"/>
      <c r="T3" s="123"/>
      <c r="U3" s="63"/>
      <c r="V3" s="63"/>
      <c r="W3" s="63"/>
      <c r="X3" s="63"/>
      <c r="Y3" s="63"/>
      <c r="Z3" s="63"/>
      <c r="AA3" s="63"/>
      <c r="AB3" s="63"/>
      <c r="AC3" s="63"/>
      <c r="AD3" s="63"/>
    </row>
    <row r="4" spans="1:30" ht="12.75" customHeight="1" x14ac:dyDescent="0.2"/>
    <row r="5" spans="1:30" ht="24.75" customHeight="1" x14ac:dyDescent="0.25">
      <c r="A5" s="4"/>
      <c r="B5" s="4"/>
      <c r="C5" s="126" t="s">
        <v>15</v>
      </c>
      <c r="D5" s="126"/>
      <c r="E5" s="126"/>
      <c r="F5" s="126"/>
      <c r="G5" s="126"/>
      <c r="H5" s="126"/>
      <c r="I5" s="126"/>
      <c r="J5" s="127" t="s">
        <v>16</v>
      </c>
      <c r="K5" s="127"/>
      <c r="L5" s="127"/>
      <c r="M5" s="127"/>
      <c r="N5" s="127"/>
      <c r="O5" s="127"/>
      <c r="P5" s="127"/>
      <c r="Q5" s="126" t="s">
        <v>17</v>
      </c>
      <c r="R5" s="126"/>
      <c r="S5" s="126"/>
      <c r="T5" s="126"/>
      <c r="U5" s="126"/>
      <c r="V5" s="126"/>
      <c r="W5" s="126"/>
      <c r="X5" s="127" t="s">
        <v>32</v>
      </c>
      <c r="Y5" s="127"/>
      <c r="Z5" s="127"/>
      <c r="AA5" s="127"/>
      <c r="AB5" s="127"/>
      <c r="AC5" s="127"/>
      <c r="AD5" s="127"/>
    </row>
    <row r="6" spans="1:30" ht="18.75" customHeight="1" x14ac:dyDescent="0.2">
      <c r="A6" s="4"/>
      <c r="B6" s="4"/>
      <c r="C6" s="7" t="str">
        <f>LOWER(TEXT(C8,"kkk"))</f>
        <v>joulu</v>
      </c>
      <c r="D6" s="7" t="str">
        <f t="shared" ref="D6:I6" si="0">IF(TEXT(D8,"kkk")=TEXT(C8,"kkk"),"",LOWER(TEXT(D8,"kkk")))</f>
        <v/>
      </c>
      <c r="E6" s="7" t="str">
        <f t="shared" si="0"/>
        <v/>
      </c>
      <c r="F6" s="7" t="str">
        <f t="shared" si="0"/>
        <v/>
      </c>
      <c r="G6" s="7" t="str">
        <f t="shared" si="0"/>
        <v/>
      </c>
      <c r="H6" s="7" t="str">
        <f t="shared" si="0"/>
        <v/>
      </c>
      <c r="I6" s="7" t="str">
        <f t="shared" si="0"/>
        <v/>
      </c>
      <c r="J6" s="8" t="str">
        <f>LOWER(TEXT(J8,"kkk"))</f>
        <v>joulu</v>
      </c>
      <c r="K6" s="8" t="str">
        <f t="shared" ref="K6:P6" si="1">IF(TEXT(K8,"kkk")=TEXT(J8,"kkk"),"",LOWER(TEXT(K8,"kkk")))</f>
        <v/>
      </c>
      <c r="L6" s="8" t="str">
        <f t="shared" si="1"/>
        <v/>
      </c>
      <c r="M6" s="8" t="str">
        <f t="shared" si="1"/>
        <v/>
      </c>
      <c r="N6" s="8" t="str">
        <f t="shared" si="1"/>
        <v/>
      </c>
      <c r="O6" s="8" t="str">
        <f t="shared" si="1"/>
        <v/>
      </c>
      <c r="P6" s="8" t="str">
        <f t="shared" si="1"/>
        <v/>
      </c>
      <c r="Q6" s="7" t="str">
        <f>LOWER(TEXT(Q8,"kkk"))</f>
        <v>joulu</v>
      </c>
      <c r="R6" s="7" t="str">
        <f t="shared" ref="R6:W6" si="2">IF(TEXT(R8,"kkk")=TEXT(Q8,"kkk"),"",LOWER(TEXT(R8,"kkk")))</f>
        <v/>
      </c>
      <c r="S6" s="7" t="str">
        <f t="shared" si="2"/>
        <v>tammi</v>
      </c>
      <c r="T6" s="7" t="str">
        <f t="shared" si="2"/>
        <v/>
      </c>
      <c r="U6" s="7" t="str">
        <f t="shared" si="2"/>
        <v/>
      </c>
      <c r="V6" s="7" t="str">
        <f t="shared" si="2"/>
        <v/>
      </c>
      <c r="W6" s="7" t="str">
        <f t="shared" si="2"/>
        <v/>
      </c>
      <c r="X6" s="8" t="str">
        <f>LOWER(TEXT(X8,"kkk"))</f>
        <v>tammi</v>
      </c>
      <c r="Y6" s="8" t="str">
        <f t="shared" ref="Y6:AD6" si="3">IF(TEXT(Y8,"kkk")=TEXT(X8,"kkk"),"",LOWER(TEXT(Y8,"kkk")))</f>
        <v/>
      </c>
      <c r="Z6" s="8" t="str">
        <f t="shared" si="3"/>
        <v/>
      </c>
      <c r="AA6" s="8" t="str">
        <f t="shared" si="3"/>
        <v/>
      </c>
      <c r="AB6" s="8" t="str">
        <f t="shared" si="3"/>
        <v/>
      </c>
      <c r="AC6" s="8" t="str">
        <f t="shared" si="3"/>
        <v/>
      </c>
      <c r="AD6" s="8" t="str">
        <f t="shared" si="3"/>
        <v/>
      </c>
    </row>
    <row r="7" spans="1:30" ht="12" customHeight="1" x14ac:dyDescent="0.2">
      <c r="A7" s="4"/>
      <c r="B7" s="4"/>
      <c r="C7" s="5" t="str">
        <f>LOWER(TEXT(C8,"aaa"))</f>
        <v>ma</v>
      </c>
      <c r="D7" s="5" t="str">
        <f t="shared" ref="D7:AD7" si="4">LOWER(TEXT(D8,"aaa"))</f>
        <v>ti</v>
      </c>
      <c r="E7" s="5" t="str">
        <f t="shared" si="4"/>
        <v>ke</v>
      </c>
      <c r="F7" s="5" t="str">
        <f t="shared" si="4"/>
        <v>to</v>
      </c>
      <c r="G7" s="5" t="str">
        <f t="shared" si="4"/>
        <v>pe</v>
      </c>
      <c r="H7" s="5" t="str">
        <f t="shared" si="4"/>
        <v>la</v>
      </c>
      <c r="I7" s="5" t="str">
        <f t="shared" si="4"/>
        <v>su</v>
      </c>
      <c r="J7" s="6" t="str">
        <f t="shared" si="4"/>
        <v>ma</v>
      </c>
      <c r="K7" s="6" t="str">
        <f t="shared" si="4"/>
        <v>ti</v>
      </c>
      <c r="L7" s="6" t="str">
        <f t="shared" si="4"/>
        <v>ke</v>
      </c>
      <c r="M7" s="6" t="str">
        <f t="shared" si="4"/>
        <v>to</v>
      </c>
      <c r="N7" s="6" t="str">
        <f t="shared" si="4"/>
        <v>pe</v>
      </c>
      <c r="O7" s="6" t="str">
        <f t="shared" si="4"/>
        <v>la</v>
      </c>
      <c r="P7" s="6" t="str">
        <f t="shared" si="4"/>
        <v>su</v>
      </c>
      <c r="Q7" s="5" t="str">
        <f t="shared" si="4"/>
        <v>ma</v>
      </c>
      <c r="R7" s="5" t="str">
        <f t="shared" si="4"/>
        <v>ti</v>
      </c>
      <c r="S7" s="5" t="str">
        <f t="shared" si="4"/>
        <v>ke</v>
      </c>
      <c r="T7" s="5" t="str">
        <f t="shared" si="4"/>
        <v>to</v>
      </c>
      <c r="U7" s="5" t="str">
        <f t="shared" si="4"/>
        <v>pe</v>
      </c>
      <c r="V7" s="5" t="str">
        <f t="shared" si="4"/>
        <v>la</v>
      </c>
      <c r="W7" s="5" t="str">
        <f t="shared" si="4"/>
        <v>su</v>
      </c>
      <c r="X7" s="6" t="str">
        <f t="shared" si="4"/>
        <v>ma</v>
      </c>
      <c r="Y7" s="6" t="str">
        <f t="shared" si="4"/>
        <v>ti</v>
      </c>
      <c r="Z7" s="6" t="str">
        <f t="shared" si="4"/>
        <v>ke</v>
      </c>
      <c r="AA7" s="6" t="str">
        <f t="shared" si="4"/>
        <v>to</v>
      </c>
      <c r="AB7" s="6" t="str">
        <f t="shared" si="4"/>
        <v>pe</v>
      </c>
      <c r="AC7" s="6" t="str">
        <f t="shared" si="4"/>
        <v>la</v>
      </c>
      <c r="AD7" s="6" t="str">
        <f t="shared" si="4"/>
        <v>su</v>
      </c>
    </row>
    <row r="8" spans="1:30" ht="18" customHeight="1" x14ac:dyDescent="0.2">
      <c r="A8" s="9"/>
      <c r="B8" s="9" t="s">
        <v>35</v>
      </c>
      <c r="C8" s="10">
        <f>C3</f>
        <v>45642</v>
      </c>
      <c r="D8" s="10">
        <f>C8+1</f>
        <v>45643</v>
      </c>
      <c r="E8" s="10">
        <f t="shared" ref="E8:AD8" si="5">D8+1</f>
        <v>45644</v>
      </c>
      <c r="F8" s="10">
        <f t="shared" si="5"/>
        <v>45645</v>
      </c>
      <c r="G8" s="10">
        <f t="shared" si="5"/>
        <v>45646</v>
      </c>
      <c r="H8" s="10">
        <f t="shared" si="5"/>
        <v>45647</v>
      </c>
      <c r="I8" s="10">
        <f t="shared" si="5"/>
        <v>45648</v>
      </c>
      <c r="J8" s="11">
        <f t="shared" si="5"/>
        <v>45649</v>
      </c>
      <c r="K8" s="11">
        <f t="shared" si="5"/>
        <v>45650</v>
      </c>
      <c r="L8" s="11">
        <f t="shared" si="5"/>
        <v>45651</v>
      </c>
      <c r="M8" s="11">
        <f t="shared" si="5"/>
        <v>45652</v>
      </c>
      <c r="N8" s="11">
        <f t="shared" si="5"/>
        <v>45653</v>
      </c>
      <c r="O8" s="11">
        <f t="shared" si="5"/>
        <v>45654</v>
      </c>
      <c r="P8" s="11">
        <f t="shared" si="5"/>
        <v>45655</v>
      </c>
      <c r="Q8" s="10">
        <f t="shared" si="5"/>
        <v>45656</v>
      </c>
      <c r="R8" s="10">
        <f t="shared" si="5"/>
        <v>45657</v>
      </c>
      <c r="S8" s="10">
        <f t="shared" si="5"/>
        <v>45658</v>
      </c>
      <c r="T8" s="10">
        <f t="shared" si="5"/>
        <v>45659</v>
      </c>
      <c r="U8" s="10">
        <f t="shared" si="5"/>
        <v>45660</v>
      </c>
      <c r="V8" s="10">
        <f t="shared" si="5"/>
        <v>45661</v>
      </c>
      <c r="W8" s="10">
        <f t="shared" si="5"/>
        <v>45662</v>
      </c>
      <c r="X8" s="11">
        <f t="shared" si="5"/>
        <v>45663</v>
      </c>
      <c r="Y8" s="11">
        <f t="shared" si="5"/>
        <v>45664</v>
      </c>
      <c r="Z8" s="11">
        <f t="shared" si="5"/>
        <v>45665</v>
      </c>
      <c r="AA8" s="11">
        <f t="shared" si="5"/>
        <v>45666</v>
      </c>
      <c r="AB8" s="11">
        <f t="shared" si="5"/>
        <v>45667</v>
      </c>
      <c r="AC8" s="11">
        <f t="shared" si="5"/>
        <v>45668</v>
      </c>
      <c r="AD8" s="11">
        <f t="shared" si="5"/>
        <v>45669</v>
      </c>
    </row>
    <row r="9" spans="1:30" ht="17.25" customHeight="1" x14ac:dyDescent="0.2">
      <c r="A9" s="17"/>
      <c r="B9" s="48" t="s">
        <v>36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</row>
    <row r="10" spans="1:30" ht="17.25" customHeight="1" x14ac:dyDescent="0.2">
      <c r="A10" s="60"/>
      <c r="B10" s="61" t="s">
        <v>37</v>
      </c>
      <c r="C10" s="65"/>
      <c r="D10" s="66"/>
      <c r="E10" s="65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</row>
    <row r="11" spans="1:30" ht="17.25" customHeight="1" x14ac:dyDescent="0.2">
      <c r="A11" s="60"/>
      <c r="B11" s="61" t="s">
        <v>38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</row>
    <row r="12" spans="1:30" ht="17.25" customHeight="1" x14ac:dyDescent="0.2">
      <c r="A12" s="60"/>
      <c r="B12" s="61" t="s">
        <v>39</v>
      </c>
      <c r="C12" s="66"/>
      <c r="D12" s="66"/>
      <c r="E12" s="112" t="s">
        <v>58</v>
      </c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</row>
    <row r="13" spans="1:30" ht="17.25" customHeight="1" x14ac:dyDescent="0.2">
      <c r="A13" s="60"/>
      <c r="B13" s="61" t="s">
        <v>40</v>
      </c>
      <c r="C13" s="66"/>
      <c r="D13" s="66"/>
      <c r="E13" s="129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</row>
    <row r="14" spans="1:30" ht="17.25" customHeight="1" x14ac:dyDescent="0.2">
      <c r="A14" s="60"/>
      <c r="B14" s="61" t="s">
        <v>41</v>
      </c>
      <c r="C14" s="66"/>
      <c r="D14" s="66"/>
      <c r="E14" s="129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</row>
    <row r="15" spans="1:30" ht="17.25" customHeight="1" x14ac:dyDescent="0.2">
      <c r="A15" s="41"/>
      <c r="B15" s="67" t="s">
        <v>42</v>
      </c>
      <c r="C15" s="66"/>
      <c r="D15" s="66"/>
      <c r="E15" s="129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</row>
    <row r="16" spans="1:30" ht="17.25" customHeight="1" x14ac:dyDescent="0.2">
      <c r="A16" s="68"/>
      <c r="B16" s="68" t="s">
        <v>43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</row>
    <row r="17" spans="1:30" ht="17.25" customHeight="1" x14ac:dyDescent="0.2">
      <c r="A17" s="42"/>
      <c r="B17" s="76" t="s">
        <v>44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</row>
    <row r="18" spans="1:30" ht="17.25" customHeight="1" x14ac:dyDescent="0.2">
      <c r="A18" s="69"/>
      <c r="B18" s="136" t="s">
        <v>45</v>
      </c>
      <c r="C18" s="66"/>
      <c r="D18" s="66"/>
      <c r="E18" s="114" t="s">
        <v>25</v>
      </c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</row>
    <row r="19" spans="1:30" ht="17.25" customHeight="1" x14ac:dyDescent="0.2">
      <c r="A19" s="69"/>
      <c r="B19" s="136" t="s">
        <v>46</v>
      </c>
      <c r="C19" s="66"/>
      <c r="D19" s="66"/>
      <c r="E19" s="115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</row>
    <row r="20" spans="1:30" ht="17.25" customHeight="1" x14ac:dyDescent="0.2">
      <c r="A20" s="71"/>
      <c r="B20" s="137" t="s">
        <v>47</v>
      </c>
      <c r="C20" s="66"/>
      <c r="D20" s="66"/>
      <c r="E20" s="115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</row>
    <row r="21" spans="1:30" ht="17.25" customHeight="1" x14ac:dyDescent="0.2">
      <c r="A21" s="72"/>
      <c r="B21" s="136" t="s">
        <v>48</v>
      </c>
      <c r="C21" s="66"/>
      <c r="D21" s="66"/>
      <c r="E21" s="11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</row>
    <row r="22" spans="1:30" ht="17.25" customHeight="1" x14ac:dyDescent="0.2">
      <c r="A22" s="69"/>
      <c r="B22" s="136" t="s">
        <v>49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</row>
  </sheetData>
  <mergeCells count="8">
    <mergeCell ref="E12:E15"/>
    <mergeCell ref="E18:E21"/>
    <mergeCell ref="A1:AD1"/>
    <mergeCell ref="C3:E3"/>
    <mergeCell ref="C5:I5"/>
    <mergeCell ref="J5:P5"/>
    <mergeCell ref="Q5:W5"/>
    <mergeCell ref="X5:AD5"/>
  </mergeCells>
  <conditionalFormatting sqref="C7:AD8 C10 E10">
    <cfRule type="expression" dxfId="1" priority="2">
      <formula>C$8=TODAY()</formula>
    </cfRule>
  </conditionalFormatting>
  <dataValidations count="7">
    <dataValidation allowBlank="1" showInputMessage="1" showErrorMessage="1" prompt="Kirjoita aloituspäivä oikealla olevaan soluun" sqref="A3:B3" xr:uid="{DDCBD627-D984-456C-BF9C-A8C17511676F}"/>
    <dataValidation allowBlank="1" showInputMessage="1" showErrorMessage="1" prompt="Kirjoita alkamispäivä tähän soluun" sqref="C3:E3" xr:uid="{5B5CB09F-F820-4A21-AC3E-BDD0FE962527}"/>
    <dataValidation allowBlank="1" showInputMessage="1" showErrorMessage="1" prompt="Tämän laskentataulukon otsikko on tässä solussa" sqref="A1:AD2" xr:uid="{23C17AD3-431D-4BF9-9E3E-4222C1842244}"/>
    <dataValidation allowBlank="1" showInputMessage="1" showErrorMessage="1" prompt="Viikonpäivät päivitetään automaattisesti tähän riviin. Kirjoita käyttäjien nimet alla oleviin soluihin ja heille määritetyt tehtävät nimen oikealla puolella olevaan riviin" sqref="A8:B8" xr:uid="{A6DF1A1A-939E-4321-8872-1B273DF13B80}"/>
    <dataValidation allowBlank="1" showInputMessage="1" showErrorMessage="1" prompt="Viikkonumerot ovat tämän rivin solualueissa C–I, J–P, Q–W ja X–AD" sqref="A5:B5" xr:uid="{D0C2CE22-97BC-4069-B26F-F11864D95B5E}"/>
    <dataValidation allowBlank="1" showInputMessage="1" showErrorMessage="1" prompt="Kuukausi päivittyy automaattisesti tähän riviin" sqref="A6:B6" xr:uid="{B7AF517B-1F7B-44E9-9091-835F4A7A75EA}"/>
    <dataValidation allowBlank="1" showInputMessage="1" showErrorMessage="1" prompt="Tämän rivin viikonpäivät päivittyvät automaattisesti" sqref="A7:B7" xr:uid="{BBD6B914-C0E5-4FAF-A6C5-DC4C9AB57B5C}"/>
  </dataValidations>
  <pageMargins left="0.70866141732283472" right="0.70866141732283472" top="0.74803149606299213" bottom="0.74803149606299213" header="0.31496062992125984" footer="0.31496062992125984"/>
  <pageSetup paperSize="9" scale="64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3</vt:i4>
      </vt:variant>
    </vt:vector>
  </HeadingPairs>
  <TitlesOfParts>
    <vt:vector size="9" baseType="lpstr">
      <vt:lpstr>Viikot 31-34</vt:lpstr>
      <vt:lpstr>Viikot 35-38</vt:lpstr>
      <vt:lpstr>Viikot 39-42</vt:lpstr>
      <vt:lpstr>Viikot 43-46</vt:lpstr>
      <vt:lpstr>Viikot 47-50</vt:lpstr>
      <vt:lpstr>Viikot 51-52</vt:lpstr>
      <vt:lpstr>'Viikot 47-50'!Tulostusalue</vt:lpstr>
      <vt:lpstr>'Viikot 51-52'!Tulostusalue</vt:lpstr>
      <vt:lpstr>'Viikot 35-38'!Tulostusotsikot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2019-05-17T03:34:39Z</dcterms:created>
  <dcterms:modified xsi:type="dcterms:W3CDTF">2024-08-01T10:51:23Z</dcterms:modified>
</cp:coreProperties>
</file>