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filterPrivacy="1"/>
  <xr:revisionPtr revIDLastSave="0" documentId="8_{64DDE9F1-BD8B-4C19-88F4-234CD8220612}" xr6:coauthVersionLast="47" xr6:coauthVersionMax="47" xr10:uidLastSave="{00000000-0000-0000-0000-000000000000}"/>
  <bookViews>
    <workbookView xWindow="-120" yWindow="-120" windowWidth="29040" windowHeight="15840" activeTab="5" xr2:uid="{00000000-000D-0000-FFFF-FFFF00000000}"/>
  </bookViews>
  <sheets>
    <sheet name="viikot 27-30" sheetId="7" r:id="rId1"/>
    <sheet name="Viikot 31-34" sheetId="6" r:id="rId2"/>
    <sheet name="Viikot 35-38" sheetId="1" r:id="rId3"/>
    <sheet name="Viikot 39-42" sheetId="5" r:id="rId4"/>
    <sheet name="Viikot 43-46" sheetId="2" r:id="rId5"/>
    <sheet name="Viikot 47-50" sheetId="3" r:id="rId6"/>
    <sheet name="Viikot 51-52" sheetId="4" r:id="rId7"/>
  </sheets>
  <definedNames>
    <definedName name="_xlnm.Print_Area" localSheetId="5">'Viikot 47-50'!$B$5:$AD$21</definedName>
    <definedName name="_xlnm.Print_Area" localSheetId="6">'Viikot 51-52'!$A$1:$AD$12</definedName>
    <definedName name="_xlnm.Print_Titles" localSheetId="2">'Viikot 35-38'!$4:$7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D28" i="2" l="1" a="1"/>
  <c r="AD28" i="2" s="1"/>
  <c r="C7" i="7"/>
  <c r="D7" i="7" s="1"/>
  <c r="C7" i="4"/>
  <c r="D7" i="4" s="1"/>
  <c r="C7" i="3"/>
  <c r="D7" i="3" s="1"/>
  <c r="C7" i="2"/>
  <c r="D7" i="2" s="1"/>
  <c r="C7" i="5"/>
  <c r="D7" i="5" s="1"/>
  <c r="C7" i="6"/>
  <c r="D7" i="6" s="1"/>
  <c r="C5" i="7" l="1"/>
  <c r="C5" i="3"/>
  <c r="C6" i="3"/>
  <c r="C6" i="7"/>
  <c r="C5" i="6"/>
  <c r="C5" i="2"/>
  <c r="C6" i="2"/>
  <c r="E7" i="2"/>
  <c r="D6" i="2"/>
  <c r="D6" i="7"/>
  <c r="D5" i="7"/>
  <c r="E7" i="7"/>
  <c r="C6" i="6"/>
  <c r="C5" i="5"/>
  <c r="C5" i="4"/>
  <c r="C6" i="4"/>
  <c r="D6" i="4"/>
  <c r="D5" i="4"/>
  <c r="E7" i="4"/>
  <c r="D6" i="3"/>
  <c r="D5" i="3"/>
  <c r="E7" i="3"/>
  <c r="E6" i="2"/>
  <c r="C6" i="5"/>
  <c r="D6" i="5"/>
  <c r="D5" i="5"/>
  <c r="E7" i="5"/>
  <c r="D6" i="6"/>
  <c r="D5" i="6"/>
  <c r="E7" i="6"/>
  <c r="C7" i="1"/>
  <c r="C5" i="1" s="1"/>
  <c r="F7" i="2" l="1"/>
  <c r="F6" i="2" s="1"/>
  <c r="F7" i="7"/>
  <c r="E6" i="7"/>
  <c r="E5" i="7"/>
  <c r="F7" i="4"/>
  <c r="E6" i="4"/>
  <c r="E5" i="4"/>
  <c r="F7" i="3"/>
  <c r="E6" i="3"/>
  <c r="E5" i="3"/>
  <c r="G7" i="2"/>
  <c r="F7" i="5"/>
  <c r="E6" i="5"/>
  <c r="E5" i="5"/>
  <c r="F7" i="6"/>
  <c r="E6" i="6"/>
  <c r="E5" i="6"/>
  <c r="D7" i="1"/>
  <c r="D5" i="1" s="1"/>
  <c r="C6" i="1"/>
  <c r="F6" i="7" l="1"/>
  <c r="F5" i="7"/>
  <c r="G7" i="7"/>
  <c r="F6" i="4"/>
  <c r="F5" i="4"/>
  <c r="G7" i="4"/>
  <c r="F6" i="3"/>
  <c r="F5" i="3"/>
  <c r="G7" i="3"/>
  <c r="G6" i="2"/>
  <c r="H7" i="2"/>
  <c r="F6" i="5"/>
  <c r="F5" i="5"/>
  <c r="G7" i="5"/>
  <c r="F6" i="6"/>
  <c r="F5" i="6"/>
  <c r="G7" i="6"/>
  <c r="E7" i="1"/>
  <c r="E5" i="1" s="1"/>
  <c r="D6" i="1"/>
  <c r="H7" i="7" l="1"/>
  <c r="G6" i="7"/>
  <c r="G5" i="7"/>
  <c r="H7" i="4"/>
  <c r="G6" i="4"/>
  <c r="G5" i="4"/>
  <c r="H7" i="3"/>
  <c r="G6" i="3"/>
  <c r="G5" i="3"/>
  <c r="I7" i="2"/>
  <c r="H6" i="2"/>
  <c r="H7" i="5"/>
  <c r="G6" i="5"/>
  <c r="G5" i="5"/>
  <c r="H7" i="6"/>
  <c r="G6" i="6"/>
  <c r="G5" i="6"/>
  <c r="E6" i="1"/>
  <c r="F7" i="1"/>
  <c r="F5" i="1" s="1"/>
  <c r="H6" i="7" l="1"/>
  <c r="H5" i="7"/>
  <c r="I7" i="7"/>
  <c r="H6" i="4"/>
  <c r="H5" i="4"/>
  <c r="I7" i="4"/>
  <c r="H6" i="3"/>
  <c r="H5" i="3"/>
  <c r="I7" i="3"/>
  <c r="I6" i="2"/>
  <c r="J7" i="2"/>
  <c r="H6" i="5"/>
  <c r="H5" i="5"/>
  <c r="I7" i="5"/>
  <c r="H6" i="6"/>
  <c r="H5" i="6"/>
  <c r="I7" i="6"/>
  <c r="F6" i="1"/>
  <c r="G7" i="1"/>
  <c r="G5" i="1" s="1"/>
  <c r="J7" i="7" l="1"/>
  <c r="I6" i="7"/>
  <c r="I5" i="7"/>
  <c r="J7" i="4"/>
  <c r="I6" i="4"/>
  <c r="I5" i="4"/>
  <c r="J7" i="3"/>
  <c r="I6" i="3"/>
  <c r="I5" i="3"/>
  <c r="K7" i="2"/>
  <c r="J6" i="2"/>
  <c r="J5" i="2"/>
  <c r="J7" i="5"/>
  <c r="I6" i="5"/>
  <c r="I5" i="5"/>
  <c r="J7" i="6"/>
  <c r="I6" i="6"/>
  <c r="I5" i="6"/>
  <c r="G6" i="1"/>
  <c r="H7" i="1"/>
  <c r="H5" i="1" s="1"/>
  <c r="J6" i="7" l="1"/>
  <c r="J5" i="7"/>
  <c r="K7" i="7"/>
  <c r="J6" i="4"/>
  <c r="J5" i="4"/>
  <c r="K7" i="4"/>
  <c r="J6" i="3"/>
  <c r="J5" i="3"/>
  <c r="K7" i="3"/>
  <c r="K6" i="2"/>
  <c r="L7" i="2"/>
  <c r="J6" i="5"/>
  <c r="J5" i="5"/>
  <c r="K7" i="5"/>
  <c r="J6" i="6"/>
  <c r="J5" i="6"/>
  <c r="K7" i="6"/>
  <c r="H6" i="1"/>
  <c r="I7" i="1"/>
  <c r="I5" i="1" s="1"/>
  <c r="L7" i="7" l="1"/>
  <c r="K6" i="7"/>
  <c r="K5" i="7"/>
  <c r="L7" i="4"/>
  <c r="K6" i="4"/>
  <c r="K5" i="4"/>
  <c r="L7" i="3"/>
  <c r="K6" i="3"/>
  <c r="K5" i="3"/>
  <c r="M7" i="2"/>
  <c r="L6" i="2"/>
  <c r="L7" i="5"/>
  <c r="K6" i="5"/>
  <c r="K5" i="5"/>
  <c r="L7" i="6"/>
  <c r="K6" i="6"/>
  <c r="K5" i="6"/>
  <c r="I6" i="1"/>
  <c r="J7" i="1"/>
  <c r="J5" i="1" s="1"/>
  <c r="L6" i="7" l="1"/>
  <c r="L5" i="7"/>
  <c r="M7" i="7"/>
  <c r="L6" i="4"/>
  <c r="L5" i="4"/>
  <c r="M7" i="4"/>
  <c r="L6" i="3"/>
  <c r="L5" i="3"/>
  <c r="M7" i="3"/>
  <c r="M6" i="2"/>
  <c r="N7" i="2"/>
  <c r="L6" i="5"/>
  <c r="L5" i="5"/>
  <c r="M7" i="5"/>
  <c r="L6" i="6"/>
  <c r="L5" i="6"/>
  <c r="M7" i="6"/>
  <c r="J6" i="1"/>
  <c r="K7" i="1"/>
  <c r="K5" i="1" s="1"/>
  <c r="N7" i="7" l="1"/>
  <c r="M6" i="7"/>
  <c r="M5" i="7"/>
  <c r="N7" i="4"/>
  <c r="M6" i="4"/>
  <c r="M5" i="4"/>
  <c r="N7" i="3"/>
  <c r="M6" i="3"/>
  <c r="M5" i="3"/>
  <c r="O7" i="2"/>
  <c r="N6" i="2"/>
  <c r="N5" i="2"/>
  <c r="N7" i="5"/>
  <c r="M6" i="5"/>
  <c r="M5" i="5"/>
  <c r="N7" i="6"/>
  <c r="M6" i="6"/>
  <c r="M5" i="6"/>
  <c r="K6" i="1"/>
  <c r="L7" i="1"/>
  <c r="L5" i="1" s="1"/>
  <c r="N6" i="7" l="1"/>
  <c r="N5" i="7"/>
  <c r="O7" i="7"/>
  <c r="N6" i="4"/>
  <c r="N5" i="4"/>
  <c r="O7" i="4"/>
  <c r="N6" i="3"/>
  <c r="N5" i="3"/>
  <c r="O7" i="3"/>
  <c r="O6" i="2"/>
  <c r="P7" i="2"/>
  <c r="N6" i="5"/>
  <c r="N5" i="5"/>
  <c r="O7" i="5"/>
  <c r="N6" i="6"/>
  <c r="N5" i="6"/>
  <c r="O7" i="6"/>
  <c r="M7" i="1"/>
  <c r="M5" i="1" s="1"/>
  <c r="L6" i="1"/>
  <c r="P7" i="7" l="1"/>
  <c r="O6" i="7"/>
  <c r="O5" i="7"/>
  <c r="P7" i="4"/>
  <c r="O6" i="4"/>
  <c r="O5" i="4"/>
  <c r="P7" i="3"/>
  <c r="O6" i="3"/>
  <c r="O5" i="3"/>
  <c r="Q7" i="2"/>
  <c r="P6" i="2"/>
  <c r="P7" i="5"/>
  <c r="O6" i="5"/>
  <c r="O5" i="5"/>
  <c r="P7" i="6"/>
  <c r="O6" i="6"/>
  <c r="O5" i="6"/>
  <c r="M6" i="1"/>
  <c r="N7" i="1"/>
  <c r="N5" i="1" s="1"/>
  <c r="P6" i="7" l="1"/>
  <c r="P5" i="7"/>
  <c r="Q7" i="7"/>
  <c r="P6" i="4"/>
  <c r="P5" i="4"/>
  <c r="Q7" i="4"/>
  <c r="P6" i="3"/>
  <c r="P5" i="3"/>
  <c r="Q7" i="3"/>
  <c r="Q6" i="2"/>
  <c r="Q5" i="2"/>
  <c r="R7" i="2"/>
  <c r="P6" i="5"/>
  <c r="P5" i="5"/>
  <c r="Q7" i="5"/>
  <c r="P6" i="6"/>
  <c r="P5" i="6"/>
  <c r="Q7" i="6"/>
  <c r="O7" i="1"/>
  <c r="O5" i="1" s="1"/>
  <c r="N6" i="1"/>
  <c r="R7" i="7" l="1"/>
  <c r="Q6" i="7"/>
  <c r="Q5" i="7"/>
  <c r="R7" i="4"/>
  <c r="Q6" i="4"/>
  <c r="Q5" i="4"/>
  <c r="R7" i="3"/>
  <c r="Q6" i="3"/>
  <c r="Q5" i="3"/>
  <c r="S7" i="2"/>
  <c r="R6" i="2"/>
  <c r="R7" i="5"/>
  <c r="Q6" i="5"/>
  <c r="Q5" i="5"/>
  <c r="R7" i="6"/>
  <c r="Q6" i="6"/>
  <c r="Q5" i="6"/>
  <c r="O6" i="1"/>
  <c r="P7" i="1"/>
  <c r="P5" i="1" s="1"/>
  <c r="R6" i="7" l="1"/>
  <c r="R5" i="7"/>
  <c r="S7" i="7"/>
  <c r="R6" i="4"/>
  <c r="R5" i="4"/>
  <c r="S7" i="4"/>
  <c r="R6" i="3"/>
  <c r="R5" i="3"/>
  <c r="S7" i="3"/>
  <c r="S6" i="2"/>
  <c r="T7" i="2"/>
  <c r="R6" i="5"/>
  <c r="R5" i="5"/>
  <c r="S7" i="5"/>
  <c r="R6" i="6"/>
  <c r="R5" i="6"/>
  <c r="S7" i="6"/>
  <c r="Q7" i="1"/>
  <c r="Q5" i="1" s="1"/>
  <c r="P6" i="1"/>
  <c r="T7" i="7" l="1"/>
  <c r="S6" i="7"/>
  <c r="S5" i="7"/>
  <c r="T7" i="4"/>
  <c r="S6" i="4"/>
  <c r="S5" i="4"/>
  <c r="T7" i="3"/>
  <c r="S6" i="3"/>
  <c r="S5" i="3"/>
  <c r="U7" i="2"/>
  <c r="T6" i="2"/>
  <c r="T7" i="5"/>
  <c r="S6" i="5"/>
  <c r="S5" i="5"/>
  <c r="T7" i="6"/>
  <c r="S6" i="6"/>
  <c r="S5" i="6"/>
  <c r="Q6" i="1"/>
  <c r="R7" i="1"/>
  <c r="R5" i="1" s="1"/>
  <c r="T6" i="7" l="1"/>
  <c r="T5" i="7"/>
  <c r="U7" i="7"/>
  <c r="T6" i="4"/>
  <c r="T5" i="4"/>
  <c r="U7" i="4"/>
  <c r="T6" i="3"/>
  <c r="T5" i="3"/>
  <c r="U7" i="3"/>
  <c r="U6" i="2"/>
  <c r="V7" i="2"/>
  <c r="T6" i="5"/>
  <c r="T5" i="5"/>
  <c r="U7" i="5"/>
  <c r="T6" i="6"/>
  <c r="T5" i="6"/>
  <c r="U7" i="6"/>
  <c r="R6" i="1"/>
  <c r="S7" i="1"/>
  <c r="S5" i="1" s="1"/>
  <c r="V7" i="7" l="1"/>
  <c r="U6" i="7"/>
  <c r="U5" i="7"/>
  <c r="V7" i="4"/>
  <c r="U6" i="4"/>
  <c r="U5" i="4"/>
  <c r="V7" i="3"/>
  <c r="U6" i="3"/>
  <c r="U5" i="3"/>
  <c r="W7" i="2"/>
  <c r="V6" i="2"/>
  <c r="V7" i="5"/>
  <c r="U6" i="5"/>
  <c r="U5" i="5"/>
  <c r="V7" i="6"/>
  <c r="U6" i="6"/>
  <c r="U5" i="6"/>
  <c r="S6" i="1"/>
  <c r="T7" i="1"/>
  <c r="T5" i="1" s="1"/>
  <c r="V6" i="7" l="1"/>
  <c r="V5" i="7"/>
  <c r="W7" i="7"/>
  <c r="V6" i="4"/>
  <c r="V5" i="4"/>
  <c r="W7" i="4"/>
  <c r="V6" i="3"/>
  <c r="V5" i="3"/>
  <c r="W7" i="3"/>
  <c r="W6" i="2"/>
  <c r="X7" i="2"/>
  <c r="V6" i="5"/>
  <c r="V5" i="5"/>
  <c r="W7" i="5"/>
  <c r="V6" i="6"/>
  <c r="V5" i="6"/>
  <c r="W7" i="6"/>
  <c r="T6" i="1"/>
  <c r="U7" i="1"/>
  <c r="U5" i="1" s="1"/>
  <c r="X7" i="7" l="1"/>
  <c r="W6" i="7"/>
  <c r="W5" i="7"/>
  <c r="X7" i="4"/>
  <c r="W6" i="4"/>
  <c r="W5" i="4"/>
  <c r="X7" i="3"/>
  <c r="W6" i="3"/>
  <c r="W5" i="3"/>
  <c r="Y7" i="2"/>
  <c r="X6" i="2"/>
  <c r="X5" i="2"/>
  <c r="X7" i="5"/>
  <c r="W6" i="5"/>
  <c r="W5" i="5"/>
  <c r="X7" i="6"/>
  <c r="W6" i="6"/>
  <c r="W5" i="6"/>
  <c r="U6" i="1"/>
  <c r="V7" i="1"/>
  <c r="V5" i="1" s="1"/>
  <c r="X6" i="7" l="1"/>
  <c r="X5" i="7"/>
  <c r="Y7" i="7"/>
  <c r="X6" i="4"/>
  <c r="X5" i="4"/>
  <c r="Y7" i="4"/>
  <c r="X6" i="3"/>
  <c r="X5" i="3"/>
  <c r="Y7" i="3"/>
  <c r="Y6" i="2"/>
  <c r="Z7" i="2"/>
  <c r="X6" i="5"/>
  <c r="X5" i="5"/>
  <c r="Y7" i="5"/>
  <c r="X6" i="6"/>
  <c r="X5" i="6"/>
  <c r="Y7" i="6"/>
  <c r="V6" i="1"/>
  <c r="W7" i="1"/>
  <c r="W5" i="1" s="1"/>
  <c r="Z7" i="7" l="1"/>
  <c r="Y6" i="7"/>
  <c r="Y5" i="7"/>
  <c r="Z7" i="4"/>
  <c r="Y6" i="4"/>
  <c r="Y5" i="4"/>
  <c r="Z7" i="3"/>
  <c r="Y6" i="3"/>
  <c r="Y5" i="3"/>
  <c r="AA7" i="2"/>
  <c r="Z6" i="2"/>
  <c r="Z7" i="5"/>
  <c r="Y6" i="5"/>
  <c r="Y5" i="5"/>
  <c r="Z7" i="6"/>
  <c r="Y6" i="6"/>
  <c r="Y5" i="6"/>
  <c r="W6" i="1"/>
  <c r="X7" i="1"/>
  <c r="X5" i="1" s="1"/>
  <c r="Z6" i="7" l="1"/>
  <c r="Z5" i="7"/>
  <c r="AA7" i="7"/>
  <c r="Z6" i="4"/>
  <c r="Z5" i="4"/>
  <c r="AA7" i="4"/>
  <c r="Z6" i="3"/>
  <c r="Z5" i="3"/>
  <c r="AA7" i="3"/>
  <c r="AA6" i="2"/>
  <c r="AB7" i="2"/>
  <c r="Z6" i="5"/>
  <c r="Z5" i="5"/>
  <c r="AA7" i="5"/>
  <c r="Z6" i="6"/>
  <c r="Z5" i="6"/>
  <c r="AA7" i="6"/>
  <c r="X6" i="1"/>
  <c r="Y7" i="1"/>
  <c r="Y5" i="1" s="1"/>
  <c r="AB7" i="7" l="1"/>
  <c r="AA6" i="7"/>
  <c r="AA5" i="7"/>
  <c r="AB7" i="4"/>
  <c r="AA6" i="4"/>
  <c r="AA5" i="4"/>
  <c r="AB7" i="3"/>
  <c r="AA6" i="3"/>
  <c r="AA5" i="3"/>
  <c r="AC7" i="2"/>
  <c r="AB6" i="2"/>
  <c r="AB7" i="5"/>
  <c r="AA6" i="5"/>
  <c r="AA5" i="5"/>
  <c r="AB7" i="6"/>
  <c r="AA6" i="6"/>
  <c r="AA5" i="6"/>
  <c r="Y6" i="1"/>
  <c r="Z7" i="1"/>
  <c r="Z5" i="1" s="1"/>
  <c r="AB6" i="7" l="1"/>
  <c r="AB5" i="7"/>
  <c r="AC7" i="7"/>
  <c r="AB6" i="4"/>
  <c r="AB5" i="4"/>
  <c r="AC7" i="4"/>
  <c r="AB6" i="3"/>
  <c r="AB5" i="3"/>
  <c r="AC7" i="3"/>
  <c r="AC6" i="2"/>
  <c r="AD7" i="2"/>
  <c r="AB6" i="5"/>
  <c r="AB5" i="5"/>
  <c r="AC7" i="5"/>
  <c r="AB6" i="6"/>
  <c r="AB5" i="6"/>
  <c r="AC7" i="6"/>
  <c r="AA7" i="1"/>
  <c r="AA5" i="1" s="1"/>
  <c r="Z6" i="1"/>
  <c r="AD7" i="7" l="1"/>
  <c r="AC6" i="7"/>
  <c r="AC5" i="7"/>
  <c r="AD7" i="4"/>
  <c r="AC6" i="4"/>
  <c r="AC5" i="4"/>
  <c r="AD7" i="3"/>
  <c r="AC6" i="3"/>
  <c r="AC5" i="3"/>
  <c r="AD6" i="2"/>
  <c r="AD7" i="5"/>
  <c r="AC6" i="5"/>
  <c r="AC5" i="5"/>
  <c r="AD7" i="6"/>
  <c r="AC6" i="6"/>
  <c r="AC5" i="6"/>
  <c r="AA6" i="1"/>
  <c r="AB7" i="1"/>
  <c r="AB5" i="1" s="1"/>
  <c r="AD6" i="7" l="1"/>
  <c r="AD5" i="7"/>
  <c r="AD6" i="4"/>
  <c r="AD5" i="4"/>
  <c r="AD6" i="3"/>
  <c r="AD5" i="3"/>
  <c r="AD6" i="5"/>
  <c r="AD5" i="5"/>
  <c r="AD6" i="6"/>
  <c r="AD5" i="6"/>
  <c r="AC7" i="1"/>
  <c r="AC5" i="1" s="1"/>
  <c r="AB6" i="1"/>
  <c r="AC6" i="1" l="1"/>
  <c r="AD7" i="1"/>
  <c r="AD5" i="1" s="1"/>
  <c r="AD6" i="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<sst xmlns="http://schemas.openxmlformats.org/spreadsheetml/2006/main" count="453" uniqueCount="162">
  <si>
    <t xml:space="preserve"> Aloituspäivä:</t>
  </si>
  <si>
    <t>viikko 34</t>
  </si>
  <si>
    <t>viikko 35</t>
  </si>
  <si>
    <t>viikko 36</t>
  </si>
  <si>
    <t>viikko 37</t>
  </si>
  <si>
    <t>Eemilin päivä</t>
  </si>
  <si>
    <t>viikko 38</t>
  </si>
  <si>
    <t>viikko 39</t>
  </si>
  <si>
    <t>viikko 40</t>
  </si>
  <si>
    <t>viikko 41</t>
  </si>
  <si>
    <t>viikko 44</t>
  </si>
  <si>
    <t>viikko 45</t>
  </si>
  <si>
    <t>viikko 46</t>
  </si>
  <si>
    <t>viikko 47</t>
  </si>
  <si>
    <t>viikko 48</t>
  </si>
  <si>
    <t>viikko 49</t>
  </si>
  <si>
    <t>viikko 50</t>
  </si>
  <si>
    <t>viikko 51</t>
  </si>
  <si>
    <t>viikko 52</t>
  </si>
  <si>
    <t>tapahtumat</t>
  </si>
  <si>
    <t>aikuisten toiminta</t>
  </si>
  <si>
    <t>lasten toiminta</t>
  </si>
  <si>
    <t>suunnittelu- ja yhteistyöpalaverit, koulutukset</t>
  </si>
  <si>
    <t>Kirkonmäki kuhisee Vuorela 17-20</t>
  </si>
  <si>
    <t>klo 17-20</t>
  </si>
  <si>
    <t>Lasten 4- 6 v kuvataidekerho Vuorela srk, kerhotilat 17.30-19.00</t>
  </si>
  <si>
    <t>Siilifolk lasten toimintaa 10-14</t>
  </si>
  <si>
    <t>10-14</t>
  </si>
  <si>
    <t>10-16</t>
  </si>
  <si>
    <t>viikko 27</t>
  </si>
  <si>
    <t>viikko 28</t>
  </si>
  <si>
    <t>viikko 29</t>
  </si>
  <si>
    <t>Ikäihmisten kuvataidekerho Akuliina klo 14-15.30</t>
  </si>
  <si>
    <t>1/1</t>
  </si>
  <si>
    <t>klo 10-14</t>
  </si>
  <si>
    <t>Siilinjärven kuvataideyhdistyksen kerhot ja kurssit syyskausi 2024</t>
  </si>
  <si>
    <t>viikko 30</t>
  </si>
  <si>
    <t>Suomalaisen taiteen päivä Mäntyranta 10.7.2024</t>
  </si>
  <si>
    <t>klo10-16</t>
  </si>
  <si>
    <t>klo10-15</t>
  </si>
  <si>
    <t>klo 10-15</t>
  </si>
  <si>
    <t>klo 10-16</t>
  </si>
  <si>
    <t>klo 10-17</t>
  </si>
  <si>
    <t>klo 10-18</t>
  </si>
  <si>
    <t>40 v näyttely Artsissa</t>
  </si>
  <si>
    <t>klo12-15</t>
  </si>
  <si>
    <t>pysty-tys</t>
  </si>
  <si>
    <t>viikko 31</t>
  </si>
  <si>
    <t>viikko 32</t>
  </si>
  <si>
    <t>viikko 33</t>
  </si>
  <si>
    <t>Vuosinäyttely Artsi 30.8. saakka</t>
  </si>
  <si>
    <t>purku</t>
  </si>
  <si>
    <t>Näyttelyn avajaiset Artsi</t>
  </si>
  <si>
    <t>Seppo Julkusen muistonäyttly</t>
  </si>
  <si>
    <t>Seppo Julkusen muistonäyttely</t>
  </si>
  <si>
    <t>Kari Onkarin näyttely Torikalla</t>
  </si>
  <si>
    <t>pystytys</t>
  </si>
  <si>
    <t>Maalausleiri Kortejoki FoxYard 2.-4.8.</t>
  </si>
  <si>
    <t>Retki Tuovilanlahteen</t>
  </si>
  <si>
    <t>14-20</t>
  </si>
  <si>
    <t>12-14</t>
  </si>
  <si>
    <t>9-15</t>
  </si>
  <si>
    <t>8.30-17</t>
  </si>
  <si>
    <t>Retki Joensuuhun</t>
  </si>
  <si>
    <t>Satoa Siilinjärvi</t>
  </si>
  <si>
    <t>17-20</t>
  </si>
  <si>
    <t>Kolmisopen kylätapahtuma 17.8. klo 12-16</t>
  </si>
  <si>
    <t>12-16</t>
  </si>
  <si>
    <t>Iltatori 14.8. ja 21.6.Siilinjärvi</t>
  </si>
  <si>
    <t>17-20 srk</t>
  </si>
  <si>
    <t>Kuvataidekerho 7-13 Vuorela</t>
  </si>
  <si>
    <t>17.30-19</t>
  </si>
  <si>
    <t>Kuvataidekerho 7-14 v Vuorela to klo 17.30-19 AVI joka viikko</t>
  </si>
  <si>
    <t>17.20-19.00</t>
  </si>
  <si>
    <t>17-19</t>
  </si>
  <si>
    <t>Toimija- ja järjestöfoorum, Tapaamo</t>
  </si>
  <si>
    <t>10-13</t>
  </si>
  <si>
    <t>Kulttuurikahvila Vuorela, nuorisotalo pe 12-14</t>
  </si>
  <si>
    <t>Kuvataide- ja käsityökerho Päivärinteen koulu Harrastus-Suomi 14-15.30</t>
  </si>
  <si>
    <t>Kuvataide- ja käsityökerho Ahmon koulu Harrastus-Suomi 14-15.30</t>
  </si>
  <si>
    <t>Kuvataide- ja käsityökerho, Pöljän koulu, klo 13.30-15.00 Harrastus-Suomi</t>
  </si>
  <si>
    <t>14- 15.30</t>
  </si>
  <si>
    <t>17.30-19.00</t>
  </si>
  <si>
    <t>Lasten 4-7v Kuvataidekerho Siilinjärvi srk-talo</t>
  </si>
  <si>
    <r>
      <t xml:space="preserve">Ikäihmisten kuvataidekerho Siilinjärvi ti 12-14 </t>
    </r>
    <r>
      <rPr>
        <sz val="11"/>
        <color rgb="FFFF0000"/>
        <rFont val="Arial"/>
        <family val="2"/>
        <scheme val="minor"/>
      </rPr>
      <t>Arttuuri</t>
    </r>
  </si>
  <si>
    <r>
      <t xml:space="preserve">Kulttuurikahvila Siilinjärvi </t>
    </r>
    <r>
      <rPr>
        <sz val="11"/>
        <color rgb="FFFF0000"/>
        <rFont val="Arial"/>
        <family val="2"/>
        <scheme val="minor"/>
      </rPr>
      <t>Arttuuri</t>
    </r>
    <r>
      <rPr>
        <sz val="11"/>
        <color theme="1" tint="0.24994659260841701"/>
        <rFont val="Arial"/>
        <family val="2"/>
        <scheme val="minor"/>
      </rPr>
      <t xml:space="preserve"> ke  12-14</t>
    </r>
  </si>
  <si>
    <t>18-20</t>
  </si>
  <si>
    <r>
      <t xml:space="preserve">Unelma Taiteesta, </t>
    </r>
    <r>
      <rPr>
        <sz val="11"/>
        <color rgb="FFFF0000"/>
        <rFont val="Arial"/>
        <family val="2"/>
        <scheme val="minor"/>
      </rPr>
      <t>Arttuur</t>
    </r>
    <r>
      <rPr>
        <sz val="11"/>
        <color theme="1" tint="0.24994659260841701"/>
        <rFont val="Arial"/>
        <family val="2"/>
        <scheme val="minor"/>
      </rPr>
      <t>i klo 18-20 kurssipäivät</t>
    </r>
  </si>
  <si>
    <r>
      <t xml:space="preserve">Yhteissateljeeilta </t>
    </r>
    <r>
      <rPr>
        <sz val="11"/>
        <color rgb="FFFF0000"/>
        <rFont val="Arial"/>
        <family val="2"/>
        <scheme val="minor"/>
      </rPr>
      <t>Arttuuri 17-22</t>
    </r>
  </si>
  <si>
    <t>17-22</t>
  </si>
  <si>
    <t>ajat sopimatta</t>
  </si>
  <si>
    <t>aika sopimata</t>
  </si>
  <si>
    <t>aika sopimatta</t>
  </si>
  <si>
    <r>
      <t xml:space="preserve">Innin ilta  </t>
    </r>
    <r>
      <rPr>
        <sz val="11"/>
        <color rgb="FFFF0000"/>
        <rFont val="Arial"/>
        <family val="2"/>
        <scheme val="minor"/>
      </rPr>
      <t xml:space="preserve">Arttuuri </t>
    </r>
    <r>
      <rPr>
        <sz val="11"/>
        <color theme="1" tint="0.24994659260841701"/>
        <rFont val="Arial"/>
        <family val="2"/>
        <scheme val="minor"/>
      </rPr>
      <t>ke klo 18-20</t>
    </r>
  </si>
  <si>
    <r>
      <t xml:space="preserve">Rakukeramiikkaa 17.8. </t>
    </r>
    <r>
      <rPr>
        <sz val="11"/>
        <color rgb="FFFF0000"/>
        <rFont val="Arial"/>
        <family val="2"/>
        <scheme val="minor"/>
      </rPr>
      <t>Arttuuri</t>
    </r>
  </si>
  <si>
    <r>
      <t xml:space="preserve">Neulekerho </t>
    </r>
    <r>
      <rPr>
        <sz val="9"/>
        <color rgb="FFFF0000"/>
        <rFont val="Arial"/>
        <family val="2"/>
        <scheme val="minor"/>
      </rPr>
      <t>Arttuurissa</t>
    </r>
    <r>
      <rPr>
        <sz val="9"/>
        <color theme="1" tint="0.24994659260841701"/>
        <rFont val="Arial"/>
        <family val="2"/>
        <scheme val="minor"/>
      </rPr>
      <t xml:space="preserve"> 10-14</t>
    </r>
  </si>
  <si>
    <t>12-15?</t>
  </si>
  <si>
    <t>Piirustuksen opintopiiri, Arttuuri suunnitteilla ma 12-15</t>
  </si>
  <si>
    <t>Lasten 4-6 v kuvataidekerho Pöljän koulu ke 17.30-19</t>
  </si>
  <si>
    <t>Lasten 7-13 v kuvataidekerho Kehvon koulu ke 17.30-19</t>
  </si>
  <si>
    <t>Lasten 7-13 v kuvataidekerho Pöljän koulu to 17.30-19</t>
  </si>
  <si>
    <t xml:space="preserve">viikko 43 </t>
  </si>
  <si>
    <t>viikko 42 Syysloma</t>
  </si>
  <si>
    <t>Lasten 4-7v Kuvataidekerho I Siilinjärvi srk-talo</t>
  </si>
  <si>
    <t>Lasten 4- 6 v kuvataidekerho I Vuorela srk, kerhotilat 17.30-19.00</t>
  </si>
  <si>
    <t>13.30-15</t>
  </si>
  <si>
    <t>sopimatta</t>
  </si>
  <si>
    <t>9.00- 15.00</t>
  </si>
  <si>
    <t>Rakupoltto Koivusaari alk9.00</t>
  </si>
  <si>
    <t>9.30- 16</t>
  </si>
  <si>
    <r>
      <t xml:space="preserve">Taidebatiikki </t>
    </r>
    <r>
      <rPr>
        <sz val="11"/>
        <color rgb="FFFF0000"/>
        <rFont val="Arial"/>
        <family val="2"/>
        <scheme val="minor"/>
      </rPr>
      <t>Arttuuri</t>
    </r>
    <r>
      <rPr>
        <sz val="11"/>
        <color theme="1" tint="0.24994659260841701"/>
        <rFont val="Arial"/>
        <family val="2"/>
        <scheme val="minor"/>
      </rPr>
      <t xml:space="preserve"> la-su 5.-6.10.</t>
    </r>
  </si>
  <si>
    <t>Piistustus ja pastellimaalaus Vitali Aho la 10-15</t>
  </si>
  <si>
    <t>10-15</t>
  </si>
  <si>
    <t>Piistustus ja pastellimaalauskurssi Vitali Aho la 10-15</t>
  </si>
  <si>
    <t>Lasten 4- 6 v kuvataidekerho II Vuorela srk, kerhotilat 17.30-19.00</t>
  </si>
  <si>
    <r>
      <t>Lasten 7-13 v Kuvataidekerho Siilinjärvi</t>
    </r>
    <r>
      <rPr>
        <sz val="11"/>
        <color rgb="FFFF0000"/>
        <rFont val="Arial"/>
        <family val="2"/>
        <scheme val="minor"/>
      </rPr>
      <t xml:space="preserve"> Arttuuri to</t>
    </r>
    <r>
      <rPr>
        <sz val="11"/>
        <color theme="1" tint="0.24994659260841701"/>
        <rFont val="Arial"/>
        <family val="2"/>
        <scheme val="minor"/>
      </rPr>
      <t xml:space="preserve"> klo 17.30-19</t>
    </r>
  </si>
  <si>
    <r>
      <t>Lasten 7-13 v Keramiikka Siilinjärvi</t>
    </r>
    <r>
      <rPr>
        <sz val="11"/>
        <color rgb="FFFF0000"/>
        <rFont val="Arial"/>
        <family val="2"/>
        <scheme val="minor"/>
      </rPr>
      <t xml:space="preserve"> Arttuuri to</t>
    </r>
    <r>
      <rPr>
        <sz val="11"/>
        <color theme="1" tint="0.24994659260841701"/>
        <rFont val="Arial"/>
        <family val="2"/>
        <scheme val="minor"/>
      </rPr>
      <t xml:space="preserve"> klo 17.30-19</t>
    </r>
  </si>
  <si>
    <t>sopimatta päivät</t>
  </si>
  <si>
    <r>
      <t xml:space="preserve">Keramiikka </t>
    </r>
    <r>
      <rPr>
        <sz val="11"/>
        <color rgb="FFFF0000"/>
        <rFont val="Arial"/>
        <family val="2"/>
        <scheme val="minor"/>
      </rPr>
      <t>Arttuuri</t>
    </r>
    <r>
      <rPr>
        <sz val="11"/>
        <color theme="1" tint="0.24994659260841701"/>
        <rFont val="Arial"/>
        <family val="2"/>
        <scheme val="minor"/>
      </rPr>
      <t xml:space="preserve"> la 10-14</t>
    </r>
  </si>
  <si>
    <r>
      <t xml:space="preserve">Rakukeramiikka </t>
    </r>
    <r>
      <rPr>
        <sz val="11"/>
        <color rgb="FFFF0000"/>
        <rFont val="Arial"/>
        <family val="2"/>
        <scheme val="minor"/>
      </rPr>
      <t>Arttuuri la</t>
    </r>
  </si>
  <si>
    <r>
      <t xml:space="preserve">Kipsimuotin valmistus </t>
    </r>
    <r>
      <rPr>
        <sz val="11"/>
        <color rgb="FFFF0000"/>
        <rFont val="Arial"/>
        <family val="2"/>
        <scheme val="minor"/>
      </rPr>
      <t>Arttuurissa</t>
    </r>
    <r>
      <rPr>
        <sz val="11"/>
        <color theme="1" tint="0.24994659260841701"/>
        <rFont val="Arial"/>
        <family val="2"/>
        <scheme val="minor"/>
      </rPr>
      <t xml:space="preserve"> 31.8-1.9.</t>
    </r>
  </si>
  <si>
    <r>
      <t xml:space="preserve">Eemilin päivä  reliefin valmistusta </t>
    </r>
    <r>
      <rPr>
        <sz val="11"/>
        <color rgb="FFFF0000"/>
        <rFont val="Arial"/>
        <family val="2"/>
        <scheme val="minor"/>
      </rPr>
      <t>Arttuurissa</t>
    </r>
    <r>
      <rPr>
        <sz val="11"/>
        <color theme="1" tint="0.24994659260841701"/>
        <rFont val="Arial"/>
        <family val="2"/>
        <scheme val="minor"/>
      </rPr>
      <t xml:space="preserve"> 30.8. klo 10 - 16</t>
    </r>
  </si>
  <si>
    <r>
      <t>Piirustuksen opintopiiri,</t>
    </r>
    <r>
      <rPr>
        <sz val="11"/>
        <color rgb="FFFF0000"/>
        <rFont val="Arial"/>
        <family val="2"/>
        <scheme val="minor"/>
      </rPr>
      <t xml:space="preserve"> Arttuuri</t>
    </r>
    <r>
      <rPr>
        <sz val="11"/>
        <color theme="1" tint="0.24994659260841701"/>
        <rFont val="Arial"/>
        <family val="2"/>
        <scheme val="minor"/>
      </rPr>
      <t xml:space="preserve"> suunnitteilla ma 12-15</t>
    </r>
  </si>
  <si>
    <t>Kuvataide- ja käsityökerho Päivärinteen koulu Harrastus-Suomi ma 14-15.30</t>
  </si>
  <si>
    <t>14-15.30</t>
  </si>
  <si>
    <t>kelloaika ja päivä vahvistettu</t>
  </si>
  <si>
    <t>aika vahvistettu</t>
  </si>
  <si>
    <t>Lasten 7-13 v kuvataidekerho!! Kehvon koulu ke 17.30-19</t>
  </si>
  <si>
    <t>alkaa vko 43 jos riittävästi osallistujia</t>
  </si>
  <si>
    <t>Vuosinäyttely Artsi</t>
  </si>
  <si>
    <t>Torikallan käytävänäyttely</t>
  </si>
  <si>
    <t>Palvelukoti Kuura näyttely</t>
  </si>
  <si>
    <t>Hallituksen kokous</t>
  </si>
  <si>
    <t>Avoimet ovet</t>
  </si>
  <si>
    <t>Aikuisten toiminnan suunnittelukokous</t>
  </si>
  <si>
    <t>17-19.30</t>
  </si>
  <si>
    <t>Lasten toiminnan suunnittelukokous</t>
  </si>
  <si>
    <t>Syyskokousvalmistelut ja avustushaku</t>
  </si>
  <si>
    <t>Hallituksen strategiavalmistelu ja kehittämispäivä</t>
  </si>
  <si>
    <t>Syyskokous</t>
  </si>
  <si>
    <t>Lasten 4-7v Kuvataidekerho II Siilinjärvi srk-talo ti 17.30-19</t>
  </si>
  <si>
    <t>Lasten 4-7v Kuvataidekerho II Siilinjärvi srk-taloti 17.30-19</t>
  </si>
  <si>
    <t>Lasten 4- 6 v kuvataidekerho II Vuorela srk, kerhotilat ma 17.30-19.00</t>
  </si>
  <si>
    <t>14.00 -15.30</t>
  </si>
  <si>
    <t>Pikkujoulu</t>
  </si>
  <si>
    <t>Suuret joulumyyjäiset</t>
  </si>
  <si>
    <t>Jouluinen askartelu 3-6 v Vuorela</t>
  </si>
  <si>
    <t>Jouluinen askartelu 3-6 v Siilinjärvi</t>
  </si>
  <si>
    <t>Kuvataidekerho 7-14 v Vuorela toklo 17.30-19 AVI  (srk-kerhotilat)</t>
  </si>
  <si>
    <t>viikko 1      2025</t>
  </si>
  <si>
    <t>Siilinjärven kuvataideyhdistyksen kerhot ja kurssit syksy 2024</t>
  </si>
  <si>
    <t>Siilinjärven kuvataideyhdistyksen kerhot, kurssit, tapahtumat syksy 2024</t>
  </si>
  <si>
    <t>Siilinjärven kuvataideyhdistyksen kerhot, kurssit ja tapahtumat syksy 2024</t>
  </si>
  <si>
    <t>Jouluinen askartelu 3-6 v Vuorela ma 17.30-19.00</t>
  </si>
  <si>
    <t>Hallituksen kokous ja uuden hallituksen järjstäytyminen</t>
  </si>
  <si>
    <t>Innin ilta</t>
  </si>
  <si>
    <t>Kirkonmäki kuhisee suunnittelukokous klo 17-18.30, Vuorelan kirkko</t>
  </si>
  <si>
    <t>?</t>
  </si>
  <si>
    <t>17-18.30</t>
  </si>
  <si>
    <r>
      <t xml:space="preserve">Kulttuurikahvila </t>
    </r>
    <r>
      <rPr>
        <sz val="9"/>
        <color rgb="FFFF0000"/>
        <rFont val="Arial"/>
        <family val="2"/>
        <scheme val="minor"/>
      </rPr>
      <t>Arttuurissa</t>
    </r>
  </si>
  <si>
    <r>
      <t>Lasten 7-13 v Kuvataidekerho Siilinjärvi</t>
    </r>
    <r>
      <rPr>
        <sz val="11"/>
        <color rgb="FFFF0000"/>
        <rFont val="Arial"/>
        <family val="2"/>
        <scheme val="minor"/>
      </rPr>
      <t xml:space="preserve"> Arttuuri</t>
    </r>
    <r>
      <rPr>
        <sz val="11"/>
        <color theme="1" tint="0.24994659260841701"/>
        <rFont val="Arial"/>
        <family val="2"/>
        <scheme val="minor"/>
      </rPr>
      <t xml:space="preserve"> ke klo 17.30-19</t>
    </r>
  </si>
  <si>
    <t>Piirtämisen opintopiiri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</si>
</sst>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* #,##0\ &quot;€&quot;_-;\-* #,##0\ &quot;€&quot;_-;_-* &quot;-&quot;\ &quot;€&quot;_-;_-@_-"/>
    <numFmt numFmtId="44" formatCode="_-* #,##0.00\ &quot;€&quot;_-;\-* #,##0.00\ &quot;€&quot;_-;_-* &quot;-&quot;??\ &quot;€&quot;_-;_-@_-"/>
    <numFmt numFmtId="164" formatCode="_(* #,##0_);_(* \(#,##0\);_(* &quot;-&quot;_);_(@_)"/>
    <numFmt numFmtId="165" formatCode="_(* #,##0.00_);_(* \(#,##0.00\);_(* &quot;-&quot;??_);_(@_)"/>
    <numFmt numFmtId="166" formatCode="d"/>
  </numFmts>
  <fonts count="27" x14ac:knownFonts="1">
    <font>
      <sz val="11"/>
      <color theme="1" tint="0.24994659260841701"/>
      <name val="Arial"/>
      <family val="2"/>
      <scheme val="minor"/>
    </font>
    <font>
      <sz val="11"/>
      <color theme="1"/>
      <name val="Arial"/>
      <family val="2"/>
      <scheme val="minor"/>
    </font>
    <font>
      <sz val="14"/>
      <color theme="1" tint="0.499984740745262"/>
      <name val="Arial"/>
      <family val="2"/>
      <scheme val="minor"/>
    </font>
    <font>
      <sz val="18"/>
      <color theme="1" tint="4.9989318521683403E-2"/>
      <name val="Arial"/>
      <family val="2"/>
      <scheme val="minor"/>
    </font>
    <font>
      <sz val="12"/>
      <color theme="1" tint="4.9989318521683403E-2"/>
      <name val="Arial"/>
      <family val="2"/>
      <scheme val="minor"/>
    </font>
    <font>
      <sz val="11"/>
      <color theme="1" tint="4.9989318521683403E-2"/>
      <name val="Arial"/>
      <family val="2"/>
      <scheme val="minor"/>
    </font>
    <font>
      <sz val="11"/>
      <color theme="1" tint="0.24994659260841701"/>
      <name val="Arial"/>
      <family val="2"/>
      <scheme val="minor"/>
    </font>
    <font>
      <b/>
      <sz val="31"/>
      <color theme="9" tint="-0.24994659260841701"/>
      <name val="Arial"/>
      <family val="2"/>
      <scheme val="maj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5700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i/>
      <sz val="11"/>
      <color rgb="FF7F7F7F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b/>
      <sz val="24"/>
      <color theme="1" tint="4.9989318521683403E-2"/>
      <name val="Arial"/>
      <family val="2"/>
      <scheme val="major"/>
    </font>
    <font>
      <sz val="10"/>
      <color theme="1" tint="0.24994659260841701"/>
      <name val="Arial"/>
      <family val="2"/>
      <scheme val="minor"/>
    </font>
    <font>
      <sz val="9"/>
      <color theme="1" tint="0.24994659260841701"/>
      <name val="Arial"/>
      <family val="2"/>
      <scheme val="minor"/>
    </font>
    <font>
      <sz val="8"/>
      <name val="Arial"/>
      <family val="2"/>
      <scheme val="minor"/>
    </font>
    <font>
      <b/>
      <sz val="16"/>
      <color theme="1" tint="4.9989318521683403E-2"/>
      <name val="Arial"/>
      <family val="2"/>
      <scheme val="major"/>
    </font>
    <font>
      <sz val="9"/>
      <color rgb="FFFF0000"/>
      <name val="Arial"/>
      <family val="2"/>
      <scheme val="minor"/>
    </font>
    <font>
      <sz val="9"/>
      <name val="Arial"/>
      <family val="2"/>
      <scheme val="minor"/>
    </font>
  </fonts>
  <fills count="4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theme="1" tint="0.499984740745262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medium">
        <color theme="0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0" tint="-0.14993743705557422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2">
    <xf numFmtId="0" fontId="0" fillId="0" borderId="0">
      <alignment vertical="center" wrapText="1"/>
    </xf>
    <xf numFmtId="0" fontId="7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5" borderId="0" applyNumberFormat="0" applyAlignment="0" applyProtection="0"/>
    <xf numFmtId="0" fontId="3" fillId="6" borderId="0" applyNumberFormat="0" applyAlignment="0" applyProtection="0"/>
    <xf numFmtId="0" fontId="6" fillId="2" borderId="4" applyNumberFormat="0" applyProtection="0">
      <alignment horizontal="right" wrapText="1" indent="1"/>
    </xf>
    <xf numFmtId="14" fontId="2" fillId="0" borderId="1" applyFill="0">
      <alignment horizontal="center"/>
    </xf>
    <xf numFmtId="166" fontId="5" fillId="0" borderId="0" applyBorder="0">
      <alignment horizontal="left" vertical="center"/>
    </xf>
    <xf numFmtId="0" fontId="4" fillId="0" borderId="0">
      <alignment horizontal="left" vertical="center"/>
    </xf>
    <xf numFmtId="0" fontId="6" fillId="2" borderId="4">
      <alignment horizontal="left" wrapText="1" indent="1"/>
    </xf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8" fillId="7" borderId="0" applyNumberFormat="0" applyBorder="0" applyAlignment="0" applyProtection="0"/>
    <xf numFmtId="0" fontId="9" fillId="8" borderId="0" applyNumberFormat="0" applyBorder="0" applyAlignment="0" applyProtection="0"/>
    <xf numFmtId="0" fontId="10" fillId="9" borderId="0" applyNumberFormat="0" applyBorder="0" applyAlignment="0" applyProtection="0"/>
    <xf numFmtId="0" fontId="11" fillId="10" borderId="5" applyNumberFormat="0" applyAlignment="0" applyProtection="0"/>
    <xf numFmtId="0" fontId="12" fillId="11" borderId="6" applyNumberFormat="0" applyAlignment="0" applyProtection="0"/>
    <xf numFmtId="0" fontId="13" fillId="11" borderId="5" applyNumberFormat="0" applyAlignment="0" applyProtection="0"/>
    <xf numFmtId="0" fontId="14" fillId="0" borderId="7" applyNumberFormat="0" applyFill="0" applyAlignment="0" applyProtection="0"/>
    <xf numFmtId="0" fontId="15" fillId="12" borderId="8" applyNumberFormat="0" applyAlignment="0" applyProtection="0"/>
    <xf numFmtId="0" fontId="16" fillId="0" borderId="0" applyNumberFormat="0" applyFill="0" applyBorder="0" applyAlignment="0" applyProtection="0"/>
    <xf numFmtId="0" fontId="6" fillId="13" borderId="9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10" applyNumberFormat="0" applyFill="0" applyAlignment="0" applyProtection="0"/>
    <xf numFmtId="0" fontId="19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9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9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9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9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9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166" fontId="5" fillId="0" borderId="3">
      <alignment horizontal="left" vertical="center"/>
    </xf>
  </cellStyleXfs>
  <cellXfs count="174">
    <xf numFmtId="0" fontId="0" fillId="0" borderId="0" xfId="0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right" vertical="center" indent="1"/>
    </xf>
    <xf numFmtId="0" fontId="0" fillId="3" borderId="2" xfId="0" applyFill="1" applyBorder="1" applyAlignment="1">
      <alignment horizontal="left" vertical="center" indent="1"/>
    </xf>
    <xf numFmtId="0" fontId="0" fillId="0" borderId="2" xfId="0" applyBorder="1" applyAlignment="1">
      <alignment horizontal="left" vertical="center" indent="1"/>
    </xf>
    <xf numFmtId="0" fontId="2" fillId="0" borderId="0" xfId="2" applyAlignment="1">
      <alignment horizontal="left"/>
    </xf>
    <xf numFmtId="0" fontId="6" fillId="2" borderId="4" xfId="5">
      <alignment horizontal="right" wrapText="1" indent="1"/>
    </xf>
    <xf numFmtId="0" fontId="0" fillId="2" borderId="0" xfId="0" applyFill="1" applyAlignment="1">
      <alignment horizontal="center" vertical="center"/>
    </xf>
    <xf numFmtId="0" fontId="5" fillId="3" borderId="0" xfId="7" applyNumberFormat="1" applyFill="1">
      <alignment horizontal="left" vertical="center"/>
    </xf>
    <xf numFmtId="0" fontId="5" fillId="4" borderId="0" xfId="7" applyNumberFormat="1" applyFill="1">
      <alignment horizontal="left" vertical="center"/>
    </xf>
    <xf numFmtId="0" fontId="4" fillId="3" borderId="0" xfId="8" applyFill="1">
      <alignment horizontal="left" vertical="center"/>
    </xf>
    <xf numFmtId="0" fontId="4" fillId="4" borderId="0" xfId="8" applyFill="1">
      <alignment horizontal="left" vertical="center"/>
    </xf>
    <xf numFmtId="0" fontId="0" fillId="40" borderId="0" xfId="0" applyFill="1" applyAlignment="1">
      <alignment horizontal="center"/>
    </xf>
    <xf numFmtId="0" fontId="0" fillId="0" borderId="0" xfId="0" applyAlignment="1">
      <alignment horizontal="left"/>
    </xf>
    <xf numFmtId="0" fontId="0" fillId="38" borderId="0" xfId="0" applyFill="1" applyAlignment="1">
      <alignment horizontal="center"/>
    </xf>
    <xf numFmtId="0" fontId="0" fillId="42" borderId="0" xfId="0" applyFill="1" applyAlignment="1">
      <alignment horizontal="center"/>
    </xf>
    <xf numFmtId="0" fontId="0" fillId="41" borderId="0" xfId="0" applyFill="1">
      <alignment vertical="center" wrapText="1"/>
    </xf>
    <xf numFmtId="0" fontId="0" fillId="0" borderId="0" xfId="0" applyAlignment="1">
      <alignment horizontal="left" vertical="center"/>
    </xf>
    <xf numFmtId="49" fontId="22" fillId="39" borderId="11" xfId="0" applyNumberFormat="1" applyFont="1" applyFill="1" applyBorder="1" applyAlignment="1">
      <alignment vertical="top" wrapText="1"/>
    </xf>
    <xf numFmtId="0" fontId="6" fillId="38" borderId="13" xfId="5" applyFill="1" applyBorder="1" applyAlignment="1">
      <alignment wrapText="1"/>
    </xf>
    <xf numFmtId="0" fontId="0" fillId="38" borderId="13" xfId="5" applyFont="1" applyFill="1" applyBorder="1" applyAlignment="1">
      <alignment wrapText="1"/>
    </xf>
    <xf numFmtId="14" fontId="0" fillId="2" borderId="0" xfId="0" applyNumberFormat="1" applyFill="1" applyAlignment="1">
      <alignment horizontal="center" vertical="center"/>
    </xf>
    <xf numFmtId="166" fontId="5" fillId="5" borderId="0" xfId="51" applyFill="1" applyBorder="1">
      <alignment horizontal="left" vertical="center"/>
    </xf>
    <xf numFmtId="166" fontId="5" fillId="6" borderId="0" xfId="51" applyFill="1" applyBorder="1">
      <alignment horizontal="left" vertical="center"/>
    </xf>
    <xf numFmtId="0" fontId="0" fillId="42" borderId="13" xfId="5" applyFont="1" applyFill="1" applyBorder="1" applyAlignment="1">
      <alignment wrapText="1"/>
    </xf>
    <xf numFmtId="0" fontId="0" fillId="42" borderId="16" xfId="5" applyFont="1" applyFill="1" applyBorder="1" applyAlignment="1">
      <alignment wrapText="1"/>
    </xf>
    <xf numFmtId="0" fontId="6" fillId="41" borderId="13" xfId="5" applyFill="1" applyBorder="1" applyAlignment="1">
      <alignment horizontal="justify" wrapText="1"/>
    </xf>
    <xf numFmtId="49" fontId="0" fillId="0" borderId="15" xfId="0" applyNumberFormat="1" applyBorder="1" applyAlignment="1">
      <alignment horizontal="justify" vertical="top" wrapText="1"/>
    </xf>
    <xf numFmtId="0" fontId="0" fillId="42" borderId="13" xfId="5" applyFont="1" applyFill="1" applyBorder="1" applyAlignment="1">
      <alignment horizontal="justify" wrapText="1"/>
    </xf>
    <xf numFmtId="49" fontId="0" fillId="0" borderId="17" xfId="0" applyNumberFormat="1" applyBorder="1" applyAlignment="1">
      <alignment horizontal="justify" vertical="top" wrapText="1"/>
    </xf>
    <xf numFmtId="49" fontId="0" fillId="0" borderId="12" xfId="0" applyNumberFormat="1" applyBorder="1" applyAlignment="1">
      <alignment horizontal="justify" vertical="top" wrapText="1"/>
    </xf>
    <xf numFmtId="49" fontId="21" fillId="3" borderId="11" xfId="0" applyNumberFormat="1" applyFont="1" applyFill="1" applyBorder="1" applyAlignment="1">
      <alignment horizontal="justify" vertical="justify" wrapText="1"/>
    </xf>
    <xf numFmtId="49" fontId="21" fillId="0" borderId="11" xfId="0" applyNumberFormat="1" applyFont="1" applyBorder="1" applyAlignment="1">
      <alignment horizontal="justify" vertical="justify" wrapText="1"/>
    </xf>
    <xf numFmtId="0" fontId="0" fillId="0" borderId="11" xfId="0" applyBorder="1" applyAlignment="1">
      <alignment horizontal="left" vertical="center" indent="1"/>
    </xf>
    <xf numFmtId="0" fontId="0" fillId="0" borderId="11" xfId="0" applyBorder="1" applyAlignment="1">
      <alignment horizontal="center"/>
    </xf>
    <xf numFmtId="49" fontId="21" fillId="42" borderId="11" xfId="0" applyNumberFormat="1" applyFont="1" applyFill="1" applyBorder="1" applyAlignment="1">
      <alignment horizontal="justify" vertical="justify" wrapText="1"/>
    </xf>
    <xf numFmtId="0" fontId="6" fillId="2" borderId="11" xfId="5" applyBorder="1">
      <alignment horizontal="right" wrapText="1" indent="1"/>
    </xf>
    <xf numFmtId="0" fontId="0" fillId="42" borderId="11" xfId="5" applyFont="1" applyFill="1" applyBorder="1" applyAlignment="1">
      <alignment horizontal="left" wrapText="1"/>
    </xf>
    <xf numFmtId="49" fontId="0" fillId="3" borderId="11" xfId="0" applyNumberFormat="1" applyFill="1" applyBorder="1" applyAlignment="1">
      <alignment horizontal="justify" vertical="top" wrapText="1"/>
    </xf>
    <xf numFmtId="0" fontId="0" fillId="42" borderId="11" xfId="5" applyFont="1" applyFill="1" applyBorder="1" applyAlignment="1">
      <alignment wrapText="1"/>
    </xf>
    <xf numFmtId="0" fontId="0" fillId="0" borderId="11" xfId="0" applyBorder="1">
      <alignment vertical="center" wrapText="1"/>
    </xf>
    <xf numFmtId="49" fontId="21" fillId="38" borderId="11" xfId="0" applyNumberFormat="1" applyFont="1" applyFill="1" applyBorder="1" applyAlignment="1">
      <alignment horizontal="justify" vertical="justify" wrapText="1"/>
    </xf>
    <xf numFmtId="49" fontId="0" fillId="0" borderId="11" xfId="0" applyNumberFormat="1" applyBorder="1" applyAlignment="1">
      <alignment horizontal="justify" vertical="top" wrapText="1"/>
    </xf>
    <xf numFmtId="49" fontId="0" fillId="44" borderId="18" xfId="0" applyNumberFormat="1" applyFill="1" applyBorder="1" applyAlignment="1">
      <alignment horizontal="justify" vertical="top" wrapText="1"/>
    </xf>
    <xf numFmtId="14" fontId="0" fillId="44" borderId="11" xfId="0" applyNumberFormat="1" applyFill="1" applyBorder="1" applyAlignment="1">
      <alignment horizontal="left" vertical="center" wrapText="1"/>
    </xf>
    <xf numFmtId="0" fontId="0" fillId="44" borderId="11" xfId="0" applyFill="1" applyBorder="1" applyAlignment="1">
      <alignment horizontal="left" vertical="center" indent="1"/>
    </xf>
    <xf numFmtId="0" fontId="0" fillId="44" borderId="13" xfId="5" applyFont="1" applyFill="1" applyBorder="1" applyAlignment="1">
      <alignment wrapText="1"/>
    </xf>
    <xf numFmtId="49" fontId="0" fillId="44" borderId="15" xfId="0" applyNumberFormat="1" applyFill="1" applyBorder="1" applyAlignment="1">
      <alignment horizontal="justify" vertical="top" wrapText="1"/>
    </xf>
    <xf numFmtId="0" fontId="0" fillId="44" borderId="11" xfId="5" applyFont="1" applyFill="1" applyBorder="1" applyAlignment="1">
      <alignment wrapText="1"/>
    </xf>
    <xf numFmtId="0" fontId="22" fillId="44" borderId="11" xfId="0" applyFont="1" applyFill="1" applyBorder="1" applyAlignment="1">
      <alignment horizontal="left" vertical="center" indent="1"/>
    </xf>
    <xf numFmtId="0" fontId="22" fillId="0" borderId="11" xfId="0" applyFont="1" applyBorder="1">
      <alignment vertical="center" wrapText="1"/>
    </xf>
    <xf numFmtId="49" fontId="22" fillId="44" borderId="11" xfId="0" applyNumberFormat="1" applyFont="1" applyFill="1" applyBorder="1" applyAlignment="1">
      <alignment horizontal="left" vertical="center" indent="1"/>
    </xf>
    <xf numFmtId="0" fontId="0" fillId="45" borderId="11" xfId="5" applyFont="1" applyFill="1" applyBorder="1" applyAlignment="1">
      <alignment wrapText="1"/>
    </xf>
    <xf numFmtId="49" fontId="22" fillId="43" borderId="11" xfId="0" applyNumberFormat="1" applyFont="1" applyFill="1" applyBorder="1">
      <alignment vertical="center" wrapText="1"/>
    </xf>
    <xf numFmtId="0" fontId="22" fillId="0" borderId="0" xfId="0" applyFont="1">
      <alignment vertical="center" wrapText="1"/>
    </xf>
    <xf numFmtId="49" fontId="22" fillId="45" borderId="11" xfId="5" applyNumberFormat="1" applyFont="1" applyFill="1" applyBorder="1" applyAlignment="1">
      <alignment wrapText="1"/>
    </xf>
    <xf numFmtId="49" fontId="22" fillId="43" borderId="11" xfId="5" applyNumberFormat="1" applyFont="1" applyFill="1" applyBorder="1" applyAlignment="1">
      <alignment wrapText="1"/>
    </xf>
    <xf numFmtId="49" fontId="22" fillId="43" borderId="11" xfId="0" applyNumberFormat="1" applyFont="1" applyFill="1" applyBorder="1" applyAlignment="1">
      <alignment vertical="center"/>
    </xf>
    <xf numFmtId="49" fontId="22" fillId="0" borderId="11" xfId="0" applyNumberFormat="1" applyFont="1" applyBorder="1" applyAlignment="1">
      <alignment vertical="center"/>
    </xf>
    <xf numFmtId="49" fontId="22" fillId="0" borderId="11" xfId="0" applyNumberFormat="1" applyFont="1" applyBorder="1">
      <alignment vertical="center" wrapText="1"/>
    </xf>
    <xf numFmtId="49" fontId="22" fillId="0" borderId="11" xfId="0" applyNumberFormat="1" applyFont="1" applyBorder="1" applyAlignment="1">
      <alignment horizontal="left" vertical="center" indent="1"/>
    </xf>
    <xf numFmtId="0" fontId="22" fillId="0" borderId="11" xfId="0" applyFont="1" applyBorder="1" applyAlignment="1">
      <alignment horizontal="left" vertical="center" indent="1"/>
    </xf>
    <xf numFmtId="49" fontId="22" fillId="38" borderId="11" xfId="0" applyNumberFormat="1" applyFont="1" applyFill="1" applyBorder="1" applyAlignment="1">
      <alignment vertical="top" wrapText="1"/>
    </xf>
    <xf numFmtId="0" fontId="6" fillId="39" borderId="13" xfId="5" applyFill="1" applyBorder="1" applyAlignment="1">
      <alignment wrapText="1"/>
    </xf>
    <xf numFmtId="49" fontId="22" fillId="45" borderId="11" xfId="0" applyNumberFormat="1" applyFont="1" applyFill="1" applyBorder="1" applyAlignment="1">
      <alignment vertical="top" wrapText="1"/>
    </xf>
    <xf numFmtId="0" fontId="6" fillId="42" borderId="11" xfId="5" applyFill="1" applyBorder="1" applyAlignment="1">
      <alignment wrapText="1"/>
    </xf>
    <xf numFmtId="0" fontId="0" fillId="42" borderId="0" xfId="5" applyFont="1" applyFill="1" applyBorder="1" applyAlignment="1">
      <alignment wrapText="1"/>
    </xf>
    <xf numFmtId="0" fontId="6" fillId="42" borderId="13" xfId="5" applyFill="1" applyBorder="1" applyAlignment="1">
      <alignment wrapText="1"/>
    </xf>
    <xf numFmtId="0" fontId="1" fillId="39" borderId="13" xfId="5" applyFont="1" applyFill="1" applyBorder="1" applyAlignment="1">
      <alignment wrapText="1"/>
    </xf>
    <xf numFmtId="49" fontId="22" fillId="3" borderId="11" xfId="0" applyNumberFormat="1" applyFont="1" applyFill="1" applyBorder="1" applyAlignment="1">
      <alignment vertical="top" wrapText="1"/>
    </xf>
    <xf numFmtId="49" fontId="22" fillId="0" borderId="11" xfId="0" applyNumberFormat="1" applyFont="1" applyBorder="1" applyAlignment="1">
      <alignment vertical="top" wrapText="1"/>
    </xf>
    <xf numFmtId="49" fontId="22" fillId="42" borderId="11" xfId="0" applyNumberFormat="1" applyFont="1" applyFill="1" applyBorder="1" applyAlignment="1">
      <alignment vertical="top" wrapText="1"/>
    </xf>
    <xf numFmtId="0" fontId="0" fillId="3" borderId="11" xfId="0" applyFill="1" applyBorder="1" applyAlignment="1">
      <alignment vertical="top" wrapText="1"/>
    </xf>
    <xf numFmtId="49" fontId="0" fillId="3" borderId="11" xfId="0" applyNumberFormat="1" applyFill="1" applyBorder="1" applyAlignment="1">
      <alignment vertical="top" wrapText="1"/>
    </xf>
    <xf numFmtId="49" fontId="22" fillId="47" borderId="11" xfId="0" applyNumberFormat="1" applyFont="1" applyFill="1" applyBorder="1" applyAlignment="1">
      <alignment vertical="top" wrapText="1"/>
    </xf>
    <xf numFmtId="49" fontId="22" fillId="4" borderId="11" xfId="0" applyNumberFormat="1" applyFont="1" applyFill="1" applyBorder="1" applyAlignment="1">
      <alignment vertical="top" wrapText="1"/>
    </xf>
    <xf numFmtId="49" fontId="22" fillId="40" borderId="11" xfId="0" applyNumberFormat="1" applyFont="1" applyFill="1" applyBorder="1" applyAlignment="1">
      <alignment vertical="top" wrapText="1"/>
    </xf>
    <xf numFmtId="0" fontId="0" fillId="2" borderId="11" xfId="0" applyFill="1" applyBorder="1" applyAlignment="1">
      <alignment horizontal="center" vertical="center"/>
    </xf>
    <xf numFmtId="0" fontId="5" fillId="3" borderId="11" xfId="7" applyNumberFormat="1" applyFill="1" applyBorder="1">
      <alignment horizontal="left" vertical="center"/>
    </xf>
    <xf numFmtId="0" fontId="5" fillId="4" borderId="11" xfId="7" applyNumberFormat="1" applyFill="1" applyBorder="1">
      <alignment horizontal="left" vertical="center"/>
    </xf>
    <xf numFmtId="14" fontId="0" fillId="2" borderId="11" xfId="0" applyNumberFormat="1" applyFill="1" applyBorder="1" applyAlignment="1">
      <alignment horizontal="center" vertical="center"/>
    </xf>
    <xf numFmtId="166" fontId="5" fillId="5" borderId="11" xfId="51" applyFill="1" applyBorder="1">
      <alignment horizontal="left" vertical="center"/>
    </xf>
    <xf numFmtId="166" fontId="5" fillId="6" borderId="11" xfId="51" applyFill="1" applyBorder="1">
      <alignment horizontal="left" vertical="center"/>
    </xf>
    <xf numFmtId="49" fontId="22" fillId="3" borderId="11" xfId="0" applyNumberFormat="1" applyFont="1" applyFill="1" applyBorder="1" applyAlignment="1">
      <alignment horizontal="left" vertical="center" indent="1"/>
    </xf>
    <xf numFmtId="49" fontId="22" fillId="0" borderId="11" xfId="0" applyNumberFormat="1" applyFont="1" applyBorder="1" applyAlignment="1">
      <alignment horizontal="left" vertical="center" wrapText="1"/>
    </xf>
    <xf numFmtId="49" fontId="22" fillId="44" borderId="11" xfId="0" applyNumberFormat="1" applyFont="1" applyFill="1" applyBorder="1" applyAlignment="1">
      <alignment horizontal="left" vertical="center" wrapText="1" indent="1"/>
    </xf>
    <xf numFmtId="49" fontId="22" fillId="44" borderId="11" xfId="0" applyNumberFormat="1" applyFont="1" applyFill="1" applyBorder="1" applyAlignment="1">
      <alignment horizontal="left" vertical="center" wrapText="1"/>
    </xf>
    <xf numFmtId="49" fontId="22" fillId="3" borderId="11" xfId="0" applyNumberFormat="1" applyFont="1" applyFill="1" applyBorder="1" applyAlignment="1">
      <alignment vertical="center"/>
    </xf>
    <xf numFmtId="49" fontId="22" fillId="45" borderId="11" xfId="0" applyNumberFormat="1" applyFont="1" applyFill="1" applyBorder="1" applyAlignment="1">
      <alignment vertical="center"/>
    </xf>
    <xf numFmtId="49" fontId="22" fillId="43" borderId="11" xfId="0" applyNumberFormat="1" applyFont="1" applyFill="1" applyBorder="1" applyAlignment="1">
      <alignment vertical="top" wrapText="1"/>
    </xf>
    <xf numFmtId="49" fontId="22" fillId="42" borderId="11" xfId="5" applyNumberFormat="1" applyFont="1" applyFill="1" applyBorder="1" applyAlignment="1">
      <alignment wrapText="1"/>
    </xf>
    <xf numFmtId="49" fontId="22" fillId="47" borderId="11" xfId="5" applyNumberFormat="1" applyFont="1" applyFill="1" applyBorder="1" applyAlignment="1">
      <alignment wrapText="1"/>
    </xf>
    <xf numFmtId="49" fontId="22" fillId="45" borderId="11" xfId="0" applyNumberFormat="1" applyFont="1" applyFill="1" applyBorder="1" applyAlignment="1">
      <alignment horizontal="left" vertical="center" indent="1"/>
    </xf>
    <xf numFmtId="0" fontId="0" fillId="0" borderId="19" xfId="0" applyBorder="1" applyAlignment="1">
      <alignment horizontal="left" vertical="center" indent="1"/>
    </xf>
    <xf numFmtId="0" fontId="6" fillId="2" borderId="11" xfId="5" applyBorder="1" applyAlignment="1">
      <alignment wrapText="1"/>
    </xf>
    <xf numFmtId="49" fontId="22" fillId="3" borderId="11" xfId="0" applyNumberFormat="1" applyFont="1" applyFill="1" applyBorder="1" applyAlignment="1">
      <alignment horizontal="left" vertical="center" wrapText="1"/>
    </xf>
    <xf numFmtId="0" fontId="0" fillId="3" borderId="11" xfId="0" applyFill="1" applyBorder="1" applyAlignment="1">
      <alignment horizontal="left" vertical="center" indent="1"/>
    </xf>
    <xf numFmtId="0" fontId="6" fillId="45" borderId="13" xfId="5" applyFill="1" applyBorder="1" applyAlignment="1">
      <alignment wrapText="1"/>
    </xf>
    <xf numFmtId="49" fontId="21" fillId="46" borderId="11" xfId="0" applyNumberFormat="1" applyFont="1" applyFill="1" applyBorder="1" applyAlignment="1">
      <alignment horizontal="justify" vertical="justify" wrapText="1"/>
    </xf>
    <xf numFmtId="0" fontId="0" fillId="39" borderId="13" xfId="5" applyFont="1" applyFill="1" applyBorder="1" applyAlignment="1">
      <alignment wrapText="1"/>
    </xf>
    <xf numFmtId="0" fontId="6" fillId="39" borderId="13" xfId="5" applyFill="1" applyBorder="1" applyAlignment="1">
      <alignment horizontal="justify" wrapText="1"/>
    </xf>
    <xf numFmtId="49" fontId="21" fillId="39" borderId="11" xfId="0" applyNumberFormat="1" applyFont="1" applyFill="1" applyBorder="1" applyAlignment="1">
      <alignment horizontal="justify" vertical="justify" wrapText="1"/>
    </xf>
    <xf numFmtId="49" fontId="0" fillId="0" borderId="11" xfId="0" applyNumberFormat="1" applyBorder="1" applyAlignment="1">
      <alignment horizontal="left" vertical="center" indent="1"/>
    </xf>
    <xf numFmtId="49" fontId="21" fillId="45" borderId="11" xfId="0" applyNumberFormat="1" applyFont="1" applyFill="1" applyBorder="1" applyAlignment="1">
      <alignment horizontal="justify" vertical="justify" wrapText="1"/>
    </xf>
    <xf numFmtId="49" fontId="22" fillId="0" borderId="14" xfId="0" applyNumberFormat="1" applyFont="1" applyBorder="1" applyAlignment="1">
      <alignment horizontal="justify" vertical="top" wrapText="1"/>
    </xf>
    <xf numFmtId="49" fontId="22" fillId="3" borderId="11" xfId="0" applyNumberFormat="1" applyFont="1" applyFill="1" applyBorder="1" applyAlignment="1">
      <alignment horizontal="justify" vertical="top" wrapText="1"/>
    </xf>
    <xf numFmtId="49" fontId="22" fillId="0" borderId="11" xfId="0" applyNumberFormat="1" applyFont="1" applyBorder="1" applyAlignment="1">
      <alignment horizontal="justify" vertical="top" wrapText="1"/>
    </xf>
    <xf numFmtId="49" fontId="22" fillId="42" borderId="11" xfId="0" applyNumberFormat="1" applyFont="1" applyFill="1" applyBorder="1" applyAlignment="1">
      <alignment horizontal="justify" vertical="top" wrapText="1"/>
    </xf>
    <xf numFmtId="0" fontId="0" fillId="0" borderId="11" xfId="0" applyBorder="1" applyAlignment="1">
      <alignment horizontal="right" vertical="center" indent="1"/>
    </xf>
    <xf numFmtId="0" fontId="0" fillId="39" borderId="11" xfId="5" applyFont="1" applyFill="1" applyBorder="1" applyAlignment="1">
      <alignment wrapText="1"/>
    </xf>
    <xf numFmtId="0" fontId="6" fillId="39" borderId="11" xfId="5" applyFill="1" applyBorder="1" applyAlignment="1">
      <alignment horizontal="justify" wrapText="1"/>
    </xf>
    <xf numFmtId="0" fontId="4" fillId="3" borderId="11" xfId="8" applyFill="1" applyBorder="1">
      <alignment horizontal="left" vertical="center"/>
    </xf>
    <xf numFmtId="0" fontId="4" fillId="4" borderId="11" xfId="8" applyFill="1" applyBorder="1">
      <alignment horizontal="left" vertical="center"/>
    </xf>
    <xf numFmtId="49" fontId="22" fillId="38" borderId="11" xfId="0" applyNumberFormat="1" applyFont="1" applyFill="1" applyBorder="1" applyAlignment="1">
      <alignment horizontal="justify" vertical="top" wrapText="1"/>
    </xf>
    <xf numFmtId="49" fontId="22" fillId="41" borderId="11" xfId="0" applyNumberFormat="1" applyFont="1" applyFill="1" applyBorder="1" applyAlignment="1">
      <alignment horizontal="justify" vertical="top" wrapText="1"/>
    </xf>
    <xf numFmtId="0" fontId="0" fillId="41" borderId="13" xfId="5" applyFont="1" applyFill="1" applyBorder="1" applyAlignment="1">
      <alignment wrapText="1"/>
    </xf>
    <xf numFmtId="49" fontId="22" fillId="41" borderId="11" xfId="0" applyNumberFormat="1" applyFont="1" applyFill="1" applyBorder="1" applyAlignment="1">
      <alignment vertical="top" wrapText="1"/>
    </xf>
    <xf numFmtId="49" fontId="22" fillId="45" borderId="11" xfId="0" applyNumberFormat="1" applyFont="1" applyFill="1" applyBorder="1" applyAlignment="1">
      <alignment horizontal="justify" vertical="top" wrapText="1"/>
    </xf>
    <xf numFmtId="49" fontId="22" fillId="44" borderId="11" xfId="0" applyNumberFormat="1" applyFont="1" applyFill="1" applyBorder="1" applyAlignment="1">
      <alignment horizontal="justify" vertical="top" wrapText="1"/>
    </xf>
    <xf numFmtId="49" fontId="0" fillId="44" borderId="11" xfId="0" applyNumberFormat="1" applyFill="1" applyBorder="1" applyAlignment="1">
      <alignment horizontal="left" vertical="center" indent="1"/>
    </xf>
    <xf numFmtId="0" fontId="22" fillId="0" borderId="11" xfId="0" applyFont="1" applyBorder="1" applyAlignment="1">
      <alignment horizontal="center"/>
    </xf>
    <xf numFmtId="0" fontId="6" fillId="43" borderId="13" xfId="5" applyFill="1" applyBorder="1" applyAlignment="1">
      <alignment horizontal="justify" wrapText="1"/>
    </xf>
    <xf numFmtId="0" fontId="0" fillId="43" borderId="0" xfId="0" applyFill="1">
      <alignment vertical="center" wrapText="1"/>
    </xf>
    <xf numFmtId="0" fontId="6" fillId="41" borderId="13" xfId="5" applyFill="1" applyBorder="1" applyAlignment="1">
      <alignment horizontal="left" wrapText="1" indent="1"/>
    </xf>
    <xf numFmtId="49" fontId="22" fillId="3" borderId="21" xfId="0" applyNumberFormat="1" applyFont="1" applyFill="1" applyBorder="1" applyAlignment="1">
      <alignment horizontal="justify" vertical="top" wrapText="1"/>
    </xf>
    <xf numFmtId="49" fontId="22" fillId="0" borderId="21" xfId="0" applyNumberFormat="1" applyFont="1" applyBorder="1" applyAlignment="1">
      <alignment horizontal="justify" vertical="top" wrapText="1"/>
    </xf>
    <xf numFmtId="49" fontId="0" fillId="0" borderId="21" xfId="0" applyNumberFormat="1" applyBorder="1" applyAlignment="1">
      <alignment horizontal="justify" vertical="top" wrapText="1"/>
    </xf>
    <xf numFmtId="0" fontId="0" fillId="3" borderId="19" xfId="0" applyFill="1" applyBorder="1" applyAlignment="1">
      <alignment horizontal="left" vertical="center" indent="1"/>
    </xf>
    <xf numFmtId="166" fontId="5" fillId="5" borderId="11" xfId="51" applyFill="1" applyBorder="1" applyAlignment="1">
      <alignment horizontal="left" vertical="center" wrapText="1"/>
    </xf>
    <xf numFmtId="166" fontId="5" fillId="0" borderId="11" xfId="51" applyBorder="1" applyAlignment="1">
      <alignment horizontal="left" vertical="center" wrapText="1"/>
    </xf>
    <xf numFmtId="49" fontId="0" fillId="48" borderId="11" xfId="0" applyNumberFormat="1" applyFill="1" applyBorder="1" applyAlignment="1">
      <alignment horizontal="justify" vertical="top" wrapText="1"/>
    </xf>
    <xf numFmtId="49" fontId="6" fillId="2" borderId="11" xfId="5" applyNumberFormat="1" applyBorder="1" applyAlignment="1">
      <alignment horizontal="justify" vertical="top" wrapText="1"/>
    </xf>
    <xf numFmtId="0" fontId="6" fillId="44" borderId="11" xfId="5" applyFill="1" applyBorder="1" applyAlignment="1">
      <alignment horizontal="left" wrapText="1" indent="1"/>
    </xf>
    <xf numFmtId="0" fontId="0" fillId="43" borderId="11" xfId="0" applyFill="1" applyBorder="1" applyAlignment="1">
      <alignment horizontal="left" vertical="center" wrapText="1" indent="1"/>
    </xf>
    <xf numFmtId="0" fontId="0" fillId="43" borderId="11" xfId="0" applyFill="1" applyBorder="1" applyAlignment="1">
      <alignment horizontal="left" vertical="center" indent="1"/>
    </xf>
    <xf numFmtId="0" fontId="22" fillId="3" borderId="11" xfId="0" applyFont="1" applyFill="1" applyBorder="1" applyAlignment="1">
      <alignment horizontal="left" vertical="center" indent="1"/>
    </xf>
    <xf numFmtId="0" fontId="26" fillId="43" borderId="11" xfId="0" applyFont="1" applyFill="1" applyBorder="1">
      <alignment vertical="center" wrapText="1"/>
    </xf>
    <xf numFmtId="49" fontId="21" fillId="0" borderId="11" xfId="0" applyNumberFormat="1" applyFont="1" applyBorder="1" applyAlignment="1">
      <alignment horizontal="justify" vertical="top" wrapText="1"/>
    </xf>
    <xf numFmtId="49" fontId="21" fillId="3" borderId="11" xfId="0" applyNumberFormat="1" applyFont="1" applyFill="1" applyBorder="1" applyAlignment="1">
      <alignment horizontal="justify" vertical="top" wrapText="1"/>
    </xf>
    <xf numFmtId="49" fontId="21" fillId="42" borderId="11" xfId="0" applyNumberFormat="1" applyFont="1" applyFill="1" applyBorder="1" applyAlignment="1">
      <alignment horizontal="justify" vertical="top" wrapText="1"/>
    </xf>
    <xf numFmtId="0" fontId="0" fillId="40" borderId="11" xfId="5" applyFont="1" applyFill="1" applyBorder="1" applyAlignment="1">
      <alignment horizontal="left" wrapText="1"/>
    </xf>
    <xf numFmtId="49" fontId="21" fillId="39" borderId="11" xfId="0" applyNumberFormat="1" applyFont="1" applyFill="1" applyBorder="1" applyAlignment="1">
      <alignment horizontal="justify" vertical="top" wrapText="1"/>
    </xf>
    <xf numFmtId="0" fontId="0" fillId="44" borderId="11" xfId="5" applyFont="1" applyFill="1" applyBorder="1" applyAlignment="1">
      <alignment horizontal="left" wrapText="1"/>
    </xf>
    <xf numFmtId="49" fontId="0" fillId="44" borderId="11" xfId="0" applyNumberFormat="1" applyFill="1" applyBorder="1" applyAlignment="1">
      <alignment horizontal="justify" vertical="top" wrapText="1"/>
    </xf>
    <xf numFmtId="49" fontId="21" fillId="44" borderId="11" xfId="0" applyNumberFormat="1" applyFont="1" applyFill="1" applyBorder="1" applyAlignment="1">
      <alignment horizontal="justify" vertical="top" wrapText="1"/>
    </xf>
    <xf numFmtId="0" fontId="6" fillId="44" borderId="11" xfId="5" applyFill="1" applyBorder="1" applyAlignment="1">
      <alignment horizontal="justify" wrapText="1"/>
    </xf>
    <xf numFmtId="0" fontId="0" fillId="43" borderId="11" xfId="0" applyFill="1" applyBorder="1">
      <alignment vertical="center" wrapText="1"/>
    </xf>
    <xf numFmtId="49" fontId="21" fillId="43" borderId="11" xfId="0" applyNumberFormat="1" applyFont="1" applyFill="1" applyBorder="1" applyAlignment="1">
      <alignment horizontal="justify" vertical="top" wrapText="1"/>
    </xf>
    <xf numFmtId="0" fontId="6" fillId="43" borderId="11" xfId="5" applyFill="1" applyBorder="1" applyAlignment="1">
      <alignment horizontal="justify" wrapText="1"/>
    </xf>
    <xf numFmtId="0" fontId="6" fillId="0" borderId="11" xfId="5" applyFill="1" applyBorder="1" applyAlignment="1">
      <alignment horizontal="justify" wrapText="1"/>
    </xf>
    <xf numFmtId="0" fontId="21" fillId="44" borderId="11" xfId="0" applyFont="1" applyFill="1" applyBorder="1" applyAlignment="1">
      <alignment horizontal="justify" vertical="justify" wrapText="1"/>
    </xf>
    <xf numFmtId="0" fontId="21" fillId="3" borderId="11" xfId="0" applyFont="1" applyFill="1" applyBorder="1" applyAlignment="1">
      <alignment horizontal="justify" vertical="justify" wrapText="1"/>
    </xf>
    <xf numFmtId="0" fontId="21" fillId="0" borderId="11" xfId="0" applyFont="1" applyBorder="1" applyAlignment="1">
      <alignment horizontal="justify" vertical="justify" wrapText="1"/>
    </xf>
    <xf numFmtId="0" fontId="6" fillId="43" borderId="11" xfId="5" applyFill="1" applyBorder="1" applyAlignment="1">
      <alignment wrapText="1"/>
    </xf>
    <xf numFmtId="49" fontId="22" fillId="42" borderId="14" xfId="0" applyNumberFormat="1" applyFont="1" applyFill="1" applyBorder="1" applyAlignment="1">
      <alignment horizontal="justify" vertical="top" wrapText="1"/>
    </xf>
    <xf numFmtId="0" fontId="0" fillId="42" borderId="11" xfId="5" applyFont="1" applyFill="1" applyBorder="1" applyAlignment="1">
      <alignment horizontal="justify" wrapText="1"/>
    </xf>
    <xf numFmtId="0" fontId="0" fillId="38" borderId="11" xfId="5" applyFont="1" applyFill="1" applyBorder="1" applyAlignment="1">
      <alignment wrapText="1"/>
    </xf>
    <xf numFmtId="0" fontId="6" fillId="38" borderId="11" xfId="5" applyFill="1" applyBorder="1" applyAlignment="1">
      <alignment wrapText="1"/>
    </xf>
    <xf numFmtId="0" fontId="6" fillId="45" borderId="11" xfId="5" applyFill="1" applyBorder="1" applyAlignment="1">
      <alignment wrapText="1"/>
    </xf>
    <xf numFmtId="0" fontId="6" fillId="0" borderId="11" xfId="5" applyFill="1" applyBorder="1" applyAlignment="1">
      <alignment horizontal="left" wrapText="1" indent="1"/>
    </xf>
    <xf numFmtId="0" fontId="20" fillId="0" borderId="0" xfId="1" applyFont="1" applyAlignment="1">
      <alignment horizontal="left" indent="1"/>
    </xf>
    <xf numFmtId="14" fontId="2" fillId="0" borderId="1" xfId="6">
      <alignment horizontal="center"/>
    </xf>
    <xf numFmtId="0" fontId="3" fillId="5" borderId="0" xfId="3" applyAlignment="1">
      <alignment horizontal="left"/>
    </xf>
    <xf numFmtId="0" fontId="3" fillId="6" borderId="0" xfId="4" applyAlignment="1">
      <alignment horizontal="left"/>
    </xf>
    <xf numFmtId="0" fontId="24" fillId="0" borderId="0" xfId="1" applyFont="1" applyAlignment="1">
      <alignment horizontal="left" indent="1"/>
    </xf>
    <xf numFmtId="0" fontId="0" fillId="0" borderId="20" xfId="0" applyBorder="1">
      <alignment vertical="center" wrapText="1"/>
    </xf>
    <xf numFmtId="0" fontId="0" fillId="0" borderId="0" xfId="0">
      <alignment vertical="center" wrapText="1"/>
    </xf>
    <xf numFmtId="0" fontId="4" fillId="4" borderId="13" xfId="8" applyFill="1" applyBorder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4" fillId="3" borderId="13" xfId="8" applyFill="1" applyBorder="1">
      <alignment horizontal="left" vertical="center"/>
    </xf>
    <xf numFmtId="0" fontId="3" fillId="5" borderId="11" xfId="3" applyBorder="1" applyAlignment="1">
      <alignment horizontal="left"/>
    </xf>
    <xf numFmtId="0" fontId="3" fillId="6" borderId="11" xfId="4" applyBorder="1" applyAlignment="1">
      <alignment horizontal="left"/>
    </xf>
    <xf numFmtId="0" fontId="0" fillId="0" borderId="11" xfId="0" applyBorder="1" applyAlignment="1">
      <alignment vertical="center"/>
    </xf>
  </cellXfs>
  <cellStyles count="52">
    <cellStyle name="20 % - Aksentti1" xfId="28" builtinId="30" customBuiltin="1"/>
    <cellStyle name="20 % - Aksentti2" xfId="32" builtinId="34" customBuiltin="1"/>
    <cellStyle name="20 % - Aksentti3" xfId="36" builtinId="38" customBuiltin="1"/>
    <cellStyle name="20 % - Aksentti4" xfId="40" builtinId="42" customBuiltin="1"/>
    <cellStyle name="20 % - Aksentti5" xfId="44" builtinId="46" customBuiltin="1"/>
    <cellStyle name="20 % - Aksentti6" xfId="48" builtinId="50" customBuiltin="1"/>
    <cellStyle name="40 % - Aksentti1" xfId="29" builtinId="31" customBuiltin="1"/>
    <cellStyle name="40 % - Aksentti2" xfId="33" builtinId="35" customBuiltin="1"/>
    <cellStyle name="40 % - Aksentti3" xfId="37" builtinId="39" customBuiltin="1"/>
    <cellStyle name="40 % - Aksentti4" xfId="41" builtinId="43" customBuiltin="1"/>
    <cellStyle name="40 % - Aksentti5" xfId="45" builtinId="47" customBuiltin="1"/>
    <cellStyle name="40 % - Aksentti6" xfId="49" builtinId="51" customBuiltin="1"/>
    <cellStyle name="60 % - Aksentti1" xfId="30" builtinId="32" customBuiltin="1"/>
    <cellStyle name="60 % - Aksentti2" xfId="34" builtinId="36" customBuiltin="1"/>
    <cellStyle name="60 % - Aksentti3" xfId="38" builtinId="40" customBuiltin="1"/>
    <cellStyle name="60 % - Aksentti4" xfId="42" builtinId="44" customBuiltin="1"/>
    <cellStyle name="60 % - Aksentti5" xfId="46" builtinId="48" customBuiltin="1"/>
    <cellStyle name="60 % - Aksentti6" xfId="50" builtinId="52" customBuiltin="1"/>
    <cellStyle name="Aksentti1" xfId="27" builtinId="29" customBuiltin="1"/>
    <cellStyle name="Aksentti2" xfId="31" builtinId="33" customBuiltin="1"/>
    <cellStyle name="Aksentti3" xfId="35" builtinId="37" customBuiltin="1"/>
    <cellStyle name="Aksentti4" xfId="39" builtinId="41" customBuiltin="1"/>
    <cellStyle name="Aksentti5" xfId="43" builtinId="45" customBuiltin="1"/>
    <cellStyle name="Aksentti6" xfId="47" builtinId="49" customBuiltin="1"/>
    <cellStyle name="Huomautus" xfId="24" builtinId="10" customBuiltin="1"/>
    <cellStyle name="Huono" xfId="16" builtinId="27" customBuiltin="1"/>
    <cellStyle name="Hyvä" xfId="15" builtinId="26" customBuiltin="1"/>
    <cellStyle name="Kuukausi" xfId="8" xr:uid="{00000000-0005-0000-0000-000006000000}"/>
    <cellStyle name="Laskenta" xfId="20" builtinId="22" customBuiltin="1"/>
    <cellStyle name="Linkitetty solu" xfId="21" builtinId="24" customBuiltin="1"/>
    <cellStyle name="Neutraali" xfId="17" builtinId="28" customBuiltin="1"/>
    <cellStyle name="Normaali" xfId="0" builtinId="0" customBuiltin="1"/>
    <cellStyle name="Otsikko" xfId="1" builtinId="15" customBuiltin="1"/>
    <cellStyle name="Otsikko 1" xfId="2" builtinId="16" customBuiltin="1"/>
    <cellStyle name="Otsikko 2" xfId="3" builtinId="17" customBuiltin="1"/>
    <cellStyle name="Otsikko 3" xfId="4" builtinId="18" customBuiltin="1"/>
    <cellStyle name="Otsikko 4" xfId="5" builtinId="19" customBuiltin="1"/>
    <cellStyle name="Pilkku" xfId="10" builtinId="3" customBuiltin="1"/>
    <cellStyle name="Pilkku [0]" xfId="11" builtinId="6" customBuiltin="1"/>
    <cellStyle name="Prosenttia" xfId="14" builtinId="5" customBuiltin="1"/>
    <cellStyle name="Päivämäärä" xfId="6" xr:uid="{00000000-0005-0000-0000-000000000000}"/>
    <cellStyle name="Selittävä teksti" xfId="25" builtinId="53" customBuiltin="1"/>
    <cellStyle name="Summa" xfId="26" builtinId="25" customBuiltin="1"/>
    <cellStyle name="Syöttö" xfId="18" builtinId="20" customBuiltin="1"/>
    <cellStyle name="Tarkistussolu" xfId="22" builtinId="23" customBuiltin="1"/>
    <cellStyle name="Tila" xfId="9" xr:uid="{00000000-0005-0000-0000-000008000000}"/>
    <cellStyle name="Tulostus" xfId="19" builtinId="21" customBuiltin="1"/>
    <cellStyle name="Valuutta" xfId="12" builtinId="4" customBuiltin="1"/>
    <cellStyle name="Valuutta [0]" xfId="13" builtinId="7" customBuiltin="1"/>
    <cellStyle name="Varoitusteksti" xfId="23" builtinId="11" customBuiltin="1"/>
    <cellStyle name="Viikonpäivä" xfId="7" xr:uid="{00000000-0005-0000-0000-000001000000}"/>
    <cellStyle name="Viikonpäivä1" xfId="51" xr:uid="{41BBB43A-8C20-4B8B-AED0-8B7E03163EA5}"/>
  </cellStyles>
  <dxfs count="8">
    <dxf>
      <font>
        <color theme="1" tint="4.9989318521683403E-2"/>
      </font>
      <fill>
        <patternFill>
          <bgColor theme="9" tint="0.79998168889431442"/>
        </patternFill>
      </fill>
      <border>
        <vertical/>
        <horizontal/>
      </border>
    </dxf>
    <dxf>
      <font>
        <color theme="1" tint="4.9989318521683403E-2"/>
      </font>
      <fill>
        <patternFill>
          <bgColor theme="9" tint="0.79998168889431442"/>
        </patternFill>
      </fill>
      <border>
        <vertical/>
        <horizontal/>
      </border>
    </dxf>
    <dxf>
      <font>
        <color theme="1" tint="4.9989318521683403E-2"/>
      </font>
      <fill>
        <patternFill>
          <bgColor theme="9" tint="0.79998168889431442"/>
        </patternFill>
      </fill>
      <border>
        <vertical/>
        <horizontal/>
      </border>
    </dxf>
    <dxf>
      <font>
        <color theme="1" tint="4.9989318521683403E-2"/>
      </font>
      <fill>
        <patternFill>
          <bgColor theme="9" tint="0.79998168889431442"/>
        </patternFill>
      </fill>
      <border>
        <vertical/>
        <horizontal/>
      </border>
    </dxf>
    <dxf>
      <font>
        <color theme="1" tint="4.9989318521683403E-2"/>
      </font>
      <fill>
        <patternFill>
          <bgColor theme="9" tint="0.79998168889431442"/>
        </patternFill>
      </fill>
      <border>
        <vertical/>
        <horizontal/>
      </border>
    </dxf>
    <dxf>
      <font>
        <color theme="1" tint="4.9989318521683403E-2"/>
      </font>
      <fill>
        <patternFill>
          <bgColor theme="9" tint="0.79998168889431442"/>
        </patternFill>
      </fill>
      <border>
        <vertical/>
        <horizontal/>
      </border>
    </dxf>
    <dxf>
      <font>
        <color theme="1" tint="4.9989318521683403E-2"/>
      </font>
      <fill>
        <patternFill>
          <bgColor theme="9" tint="0.79998168889431442"/>
        </patternFill>
      </fill>
      <border>
        <vertical/>
        <horizontal/>
      </border>
    </dxf>
    <dxf>
      <font>
        <color theme="1" tint="4.9989318521683403E-2"/>
      </font>
      <fill>
        <patternFill>
          <bgColor theme="9" tint="0.79998168889431442"/>
        </patternFill>
      </fill>
      <border>
        <vertical/>
        <horizontal/>
      </border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roject Timelin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DE17C4-6258-43FF-A1A2-2341C353B79A}">
  <dimension ref="B1:AD15"/>
  <sheetViews>
    <sheetView topLeftCell="A8" workbookViewId="0">
      <selection activeCell="A16" sqref="A16:XFD21"/>
    </sheetView>
  </sheetViews>
  <sheetFormatPr defaultRowHeight="14.25" x14ac:dyDescent="0.2"/>
  <cols>
    <col min="1" max="1" width="2.625" customWidth="1"/>
    <col min="2" max="2" width="25.5" style="2" customWidth="1"/>
    <col min="3" max="17" width="5.625" style="1" customWidth="1"/>
    <col min="18" max="30" width="5.625" customWidth="1"/>
  </cols>
  <sheetData>
    <row r="1" spans="2:30" ht="48.75" customHeight="1" x14ac:dyDescent="0.4">
      <c r="B1" s="160" t="s">
        <v>35</v>
      </c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</row>
    <row r="2" spans="2:30" ht="24.75" customHeight="1" thickBot="1" x14ac:dyDescent="0.3">
      <c r="B2" s="5" t="s">
        <v>0</v>
      </c>
      <c r="C2" s="161">
        <v>45474</v>
      </c>
      <c r="D2" s="161"/>
      <c r="E2" s="161"/>
      <c r="G2" s="12"/>
      <c r="H2" s="13" t="s">
        <v>19</v>
      </c>
      <c r="K2" s="14"/>
      <c r="L2" s="13" t="s">
        <v>20</v>
      </c>
      <c r="O2" s="15"/>
      <c r="P2" s="13" t="s">
        <v>21</v>
      </c>
      <c r="S2" s="16"/>
      <c r="T2" s="17" t="s">
        <v>22</v>
      </c>
    </row>
    <row r="3" spans="2:30" ht="12.75" customHeight="1" x14ac:dyDescent="0.2"/>
    <row r="4" spans="2:30" ht="24.75" customHeight="1" x14ac:dyDescent="0.35">
      <c r="B4" s="7"/>
      <c r="C4" s="162" t="s">
        <v>29</v>
      </c>
      <c r="D4" s="162"/>
      <c r="E4" s="162"/>
      <c r="F4" s="162"/>
      <c r="G4" s="162"/>
      <c r="H4" s="162"/>
      <c r="I4" s="162"/>
      <c r="J4" s="163" t="s">
        <v>30</v>
      </c>
      <c r="K4" s="163"/>
      <c r="L4" s="163"/>
      <c r="M4" s="163"/>
      <c r="N4" s="163"/>
      <c r="O4" s="163"/>
      <c r="P4" s="163"/>
      <c r="Q4" s="162" t="s">
        <v>31</v>
      </c>
      <c r="R4" s="162"/>
      <c r="S4" s="162"/>
      <c r="T4" s="162"/>
      <c r="U4" s="162"/>
      <c r="V4" s="162"/>
      <c r="W4" s="162"/>
      <c r="X4" s="163" t="s">
        <v>36</v>
      </c>
      <c r="Y4" s="163"/>
      <c r="Z4" s="163"/>
      <c r="AA4" s="163"/>
      <c r="AB4" s="163"/>
      <c r="AC4" s="163"/>
      <c r="AD4" s="163"/>
    </row>
    <row r="5" spans="2:30" ht="18.75" customHeight="1" x14ac:dyDescent="0.2">
      <c r="B5" s="7"/>
      <c r="C5" s="10" t="str">
        <f>LOWER(TEXT(C7,"kkk"))</f>
        <v>heinä</v>
      </c>
      <c r="D5" s="10" t="str">
        <f t="shared" ref="D5:I5" si="0">IF(TEXT(D7,"kkk")=TEXT(C7,"kkk"),"",LOWER(TEXT(D7,"kkk")))</f>
        <v/>
      </c>
      <c r="E5" s="10" t="str">
        <f t="shared" si="0"/>
        <v/>
      </c>
      <c r="F5" s="10" t="str">
        <f t="shared" si="0"/>
        <v/>
      </c>
      <c r="G5" s="10" t="str">
        <f t="shared" si="0"/>
        <v/>
      </c>
      <c r="H5" s="10" t="str">
        <f t="shared" si="0"/>
        <v/>
      </c>
      <c r="I5" s="10" t="str">
        <f t="shared" si="0"/>
        <v/>
      </c>
      <c r="J5" s="11" t="str">
        <f>LOWER(TEXT(J7,"kkk"))</f>
        <v>heinä</v>
      </c>
      <c r="K5" s="11" t="str">
        <f t="shared" ref="K5:P5" si="1">IF(TEXT(K7,"kkk")=TEXT(J7,"kkk"),"",LOWER(TEXT(K7,"kkk")))</f>
        <v/>
      </c>
      <c r="L5" s="11" t="str">
        <f t="shared" si="1"/>
        <v/>
      </c>
      <c r="M5" s="11" t="str">
        <f t="shared" si="1"/>
        <v/>
      </c>
      <c r="N5" s="11" t="str">
        <f t="shared" si="1"/>
        <v/>
      </c>
      <c r="O5" s="11" t="str">
        <f t="shared" si="1"/>
        <v/>
      </c>
      <c r="P5" s="11" t="str">
        <f t="shared" si="1"/>
        <v/>
      </c>
      <c r="Q5" s="10" t="str">
        <f>LOWER(TEXT(Q7,"kkk"))</f>
        <v>heinä</v>
      </c>
      <c r="R5" s="10" t="str">
        <f t="shared" ref="R5:W5" si="2">IF(TEXT(R7,"kkk")=TEXT(Q7,"kkk"),"",LOWER(TEXT(R7,"kkk")))</f>
        <v/>
      </c>
      <c r="S5" s="10" t="str">
        <f t="shared" si="2"/>
        <v/>
      </c>
      <c r="T5" s="10" t="str">
        <f t="shared" si="2"/>
        <v/>
      </c>
      <c r="U5" s="10" t="str">
        <f t="shared" si="2"/>
        <v/>
      </c>
      <c r="V5" s="10" t="str">
        <f t="shared" si="2"/>
        <v/>
      </c>
      <c r="W5" s="10" t="str">
        <f t="shared" si="2"/>
        <v/>
      </c>
      <c r="X5" s="11" t="str">
        <f>LOWER(TEXT(X7,"kkk"))</f>
        <v>heinä</v>
      </c>
      <c r="Y5" s="11" t="str">
        <f t="shared" ref="Y5:AD5" si="3">IF(TEXT(Y7,"kkk")=TEXT(X7,"kkk"),"",LOWER(TEXT(Y7,"kkk")))</f>
        <v/>
      </c>
      <c r="Z5" s="11" t="str">
        <f t="shared" si="3"/>
        <v/>
      </c>
      <c r="AA5" s="11" t="str">
        <f t="shared" si="3"/>
        <v/>
      </c>
      <c r="AB5" s="11" t="str">
        <f t="shared" si="3"/>
        <v/>
      </c>
      <c r="AC5" s="11" t="str">
        <f t="shared" si="3"/>
        <v/>
      </c>
      <c r="AD5" s="11" t="str">
        <f t="shared" si="3"/>
        <v/>
      </c>
    </row>
    <row r="6" spans="2:30" ht="12" customHeight="1" x14ac:dyDescent="0.2">
      <c r="B6" s="7"/>
      <c r="C6" s="8" t="str">
        <f>LOWER(TEXT(C7,"aaa"))</f>
        <v>ma</v>
      </c>
      <c r="D6" s="8" t="str">
        <f t="shared" ref="D6:AD6" si="4">LOWER(TEXT(D7,"aaa"))</f>
        <v>ti</v>
      </c>
      <c r="E6" s="8" t="str">
        <f t="shared" si="4"/>
        <v>ke</v>
      </c>
      <c r="F6" s="8" t="str">
        <f t="shared" si="4"/>
        <v>to</v>
      </c>
      <c r="G6" s="8" t="str">
        <f t="shared" si="4"/>
        <v>pe</v>
      </c>
      <c r="H6" s="8" t="str">
        <f t="shared" si="4"/>
        <v>la</v>
      </c>
      <c r="I6" s="8" t="str">
        <f t="shared" si="4"/>
        <v>su</v>
      </c>
      <c r="J6" s="9" t="str">
        <f t="shared" si="4"/>
        <v>ma</v>
      </c>
      <c r="K6" s="9" t="str">
        <f t="shared" si="4"/>
        <v>ti</v>
      </c>
      <c r="L6" s="9" t="str">
        <f t="shared" si="4"/>
        <v>ke</v>
      </c>
      <c r="M6" s="9" t="str">
        <f t="shared" si="4"/>
        <v>to</v>
      </c>
      <c r="N6" s="9" t="str">
        <f t="shared" si="4"/>
        <v>pe</v>
      </c>
      <c r="O6" s="9" t="str">
        <f t="shared" si="4"/>
        <v>la</v>
      </c>
      <c r="P6" s="9" t="str">
        <f t="shared" si="4"/>
        <v>su</v>
      </c>
      <c r="Q6" s="8" t="str">
        <f t="shared" si="4"/>
        <v>ma</v>
      </c>
      <c r="R6" s="8" t="str">
        <f t="shared" si="4"/>
        <v>ti</v>
      </c>
      <c r="S6" s="8" t="str">
        <f t="shared" si="4"/>
        <v>ke</v>
      </c>
      <c r="T6" s="8" t="str">
        <f t="shared" si="4"/>
        <v>to</v>
      </c>
      <c r="U6" s="8" t="str">
        <f t="shared" si="4"/>
        <v>pe</v>
      </c>
      <c r="V6" s="8" t="str">
        <f t="shared" si="4"/>
        <v>la</v>
      </c>
      <c r="W6" s="8" t="str">
        <f t="shared" si="4"/>
        <v>su</v>
      </c>
      <c r="X6" s="9" t="str">
        <f t="shared" si="4"/>
        <v>ma</v>
      </c>
      <c r="Y6" s="9" t="str">
        <f t="shared" si="4"/>
        <v>ti</v>
      </c>
      <c r="Z6" s="9" t="str">
        <f t="shared" si="4"/>
        <v>ke</v>
      </c>
      <c r="AA6" s="9" t="str">
        <f t="shared" si="4"/>
        <v>to</v>
      </c>
      <c r="AB6" s="9" t="str">
        <f t="shared" si="4"/>
        <v>pe</v>
      </c>
      <c r="AC6" s="9" t="str">
        <f t="shared" si="4"/>
        <v>la</v>
      </c>
      <c r="AD6" s="9" t="str">
        <f t="shared" si="4"/>
        <v>su</v>
      </c>
    </row>
    <row r="7" spans="2:30" ht="18" customHeight="1" x14ac:dyDescent="0.2">
      <c r="B7" s="21"/>
      <c r="C7" s="22">
        <f>C2</f>
        <v>45474</v>
      </c>
      <c r="D7" s="22">
        <f>C7+1</f>
        <v>45475</v>
      </c>
      <c r="E7" s="22">
        <f t="shared" ref="E7:AD7" si="5">D7+1</f>
        <v>45476</v>
      </c>
      <c r="F7" s="22">
        <f t="shared" si="5"/>
        <v>45477</v>
      </c>
      <c r="G7" s="22">
        <f t="shared" si="5"/>
        <v>45478</v>
      </c>
      <c r="H7" s="22">
        <f t="shared" si="5"/>
        <v>45479</v>
      </c>
      <c r="I7" s="22">
        <f t="shared" si="5"/>
        <v>45480</v>
      </c>
      <c r="J7" s="23">
        <f t="shared" si="5"/>
        <v>45481</v>
      </c>
      <c r="K7" s="23">
        <f t="shared" si="5"/>
        <v>45482</v>
      </c>
      <c r="L7" s="23">
        <f t="shared" si="5"/>
        <v>45483</v>
      </c>
      <c r="M7" s="23">
        <f t="shared" si="5"/>
        <v>45484</v>
      </c>
      <c r="N7" s="23">
        <f t="shared" si="5"/>
        <v>45485</v>
      </c>
      <c r="O7" s="23">
        <f t="shared" si="5"/>
        <v>45486</v>
      </c>
      <c r="P7" s="23">
        <f t="shared" si="5"/>
        <v>45487</v>
      </c>
      <c r="Q7" s="22">
        <f t="shared" si="5"/>
        <v>45488</v>
      </c>
      <c r="R7" s="22">
        <f t="shared" si="5"/>
        <v>45489</v>
      </c>
      <c r="S7" s="22">
        <f t="shared" si="5"/>
        <v>45490</v>
      </c>
      <c r="T7" s="22">
        <f t="shared" si="5"/>
        <v>45491</v>
      </c>
      <c r="U7" s="22">
        <f t="shared" si="5"/>
        <v>45492</v>
      </c>
      <c r="V7" s="22">
        <f t="shared" si="5"/>
        <v>45493</v>
      </c>
      <c r="W7" s="22">
        <f t="shared" si="5"/>
        <v>45494</v>
      </c>
      <c r="X7" s="23">
        <f t="shared" si="5"/>
        <v>45495</v>
      </c>
      <c r="Y7" s="23">
        <f t="shared" si="5"/>
        <v>45496</v>
      </c>
      <c r="Z7" s="23">
        <f t="shared" si="5"/>
        <v>45497</v>
      </c>
      <c r="AA7" s="23">
        <f t="shared" si="5"/>
        <v>45498</v>
      </c>
      <c r="AB7" s="23">
        <f t="shared" si="5"/>
        <v>45499</v>
      </c>
      <c r="AC7" s="23">
        <f t="shared" si="5"/>
        <v>45500</v>
      </c>
      <c r="AD7" s="23">
        <f t="shared" si="5"/>
        <v>45501</v>
      </c>
    </row>
    <row r="8" spans="2:30" ht="30" customHeight="1" x14ac:dyDescent="0.2">
      <c r="B8" s="39" t="s">
        <v>26</v>
      </c>
      <c r="C8" s="38"/>
      <c r="D8" s="42"/>
      <c r="E8" s="38"/>
      <c r="F8" s="42"/>
      <c r="G8" s="38"/>
      <c r="H8" s="42"/>
      <c r="I8" s="38"/>
      <c r="J8" s="42"/>
      <c r="K8" s="38"/>
      <c r="L8" s="42"/>
      <c r="M8" s="38"/>
      <c r="N8" s="42"/>
      <c r="O8" s="38"/>
      <c r="P8" s="42"/>
      <c r="Q8" s="38"/>
      <c r="R8" s="137"/>
      <c r="S8" s="138"/>
      <c r="T8" s="137"/>
      <c r="U8" s="138"/>
      <c r="V8" s="137"/>
      <c r="W8" s="138"/>
      <c r="X8" s="139" t="s">
        <v>39</v>
      </c>
      <c r="Y8" s="139" t="s">
        <v>34</v>
      </c>
      <c r="Z8" s="139" t="s">
        <v>40</v>
      </c>
      <c r="AA8" s="139" t="s">
        <v>41</v>
      </c>
      <c r="AB8" s="139" t="s">
        <v>42</v>
      </c>
      <c r="AC8" s="139" t="s">
        <v>43</v>
      </c>
      <c r="AD8" s="29"/>
    </row>
    <row r="9" spans="2:30" ht="30" customHeight="1" x14ac:dyDescent="0.2">
      <c r="B9" s="140" t="s">
        <v>37</v>
      </c>
      <c r="C9" s="38"/>
      <c r="D9" s="42"/>
      <c r="E9" s="38"/>
      <c r="F9" s="42"/>
      <c r="G9" s="38"/>
      <c r="H9" s="42"/>
      <c r="I9" s="38"/>
      <c r="J9" s="42"/>
      <c r="K9" s="138"/>
      <c r="L9" s="141" t="s">
        <v>38</v>
      </c>
      <c r="M9" s="138"/>
      <c r="N9" s="137"/>
      <c r="O9" s="138"/>
      <c r="P9" s="137"/>
      <c r="Q9" s="138"/>
      <c r="R9" s="137"/>
      <c r="S9" s="138"/>
      <c r="T9" s="137"/>
      <c r="U9" s="138"/>
      <c r="V9" s="137"/>
      <c r="W9" s="138"/>
      <c r="X9" s="137"/>
      <c r="Y9" s="138"/>
      <c r="Z9" s="42"/>
      <c r="AA9" s="38"/>
      <c r="AB9" s="42"/>
      <c r="AC9" s="38"/>
      <c r="AD9" s="27"/>
    </row>
    <row r="10" spans="2:30" ht="36.75" customHeight="1" x14ac:dyDescent="0.2">
      <c r="B10" s="142" t="s">
        <v>44</v>
      </c>
      <c r="C10" s="143" t="s">
        <v>46</v>
      </c>
      <c r="D10" s="143"/>
      <c r="E10" s="143"/>
      <c r="F10" s="143"/>
      <c r="G10" s="143"/>
      <c r="H10" s="143"/>
      <c r="I10" s="143"/>
      <c r="J10" s="143"/>
      <c r="K10" s="144"/>
      <c r="L10" s="144"/>
      <c r="M10" s="144"/>
      <c r="N10" s="144"/>
      <c r="O10" s="144"/>
      <c r="P10" s="144"/>
      <c r="Q10" s="144"/>
      <c r="R10" s="144"/>
      <c r="S10" s="144"/>
      <c r="T10" s="144"/>
      <c r="U10" s="144"/>
      <c r="V10" s="144"/>
      <c r="W10" s="144"/>
      <c r="X10" s="144"/>
      <c r="Y10" s="144"/>
      <c r="Z10" s="143"/>
      <c r="AA10" s="143"/>
      <c r="AB10" s="143"/>
      <c r="AC10" s="143"/>
      <c r="AD10" s="43"/>
    </row>
    <row r="11" spans="2:30" ht="30" customHeight="1" x14ac:dyDescent="0.2">
      <c r="B11" s="48" t="s">
        <v>52</v>
      </c>
      <c r="C11" s="38"/>
      <c r="D11" s="143" t="s">
        <v>45</v>
      </c>
      <c r="E11" s="38"/>
      <c r="F11" s="42"/>
      <c r="G11" s="38"/>
      <c r="H11" s="42"/>
      <c r="I11" s="38"/>
      <c r="J11" s="42"/>
      <c r="K11" s="138"/>
      <c r="L11" s="137"/>
      <c r="M11" s="138"/>
      <c r="N11" s="137"/>
      <c r="O11" s="138"/>
      <c r="P11" s="137"/>
      <c r="Q11" s="138"/>
      <c r="R11" s="137"/>
      <c r="S11" s="138"/>
      <c r="T11" s="137"/>
      <c r="U11" s="138"/>
      <c r="V11" s="137"/>
      <c r="W11" s="138"/>
      <c r="X11" s="137"/>
      <c r="Y11" s="138"/>
      <c r="Z11" s="42"/>
      <c r="AA11" s="38"/>
      <c r="AB11" s="42"/>
      <c r="AC11" s="38"/>
      <c r="AD11" s="27"/>
    </row>
    <row r="12" spans="2:30" ht="30" customHeight="1" x14ac:dyDescent="0.2">
      <c r="B12" s="145" t="s">
        <v>53</v>
      </c>
      <c r="C12" s="143"/>
      <c r="D12" s="143"/>
      <c r="E12" s="143"/>
      <c r="F12" s="143"/>
      <c r="G12" s="143"/>
      <c r="H12" s="143"/>
      <c r="I12" s="143"/>
      <c r="J12" s="143"/>
      <c r="K12" s="144"/>
      <c r="L12" s="144"/>
      <c r="M12" s="144"/>
      <c r="N12" s="144"/>
      <c r="O12" s="144"/>
      <c r="P12" s="144"/>
      <c r="Q12" s="144"/>
      <c r="R12" s="144"/>
      <c r="S12" s="144"/>
      <c r="T12" s="144"/>
      <c r="U12" s="144"/>
      <c r="V12" s="144"/>
      <c r="W12" s="144"/>
      <c r="X12" s="144"/>
      <c r="Y12" s="144"/>
      <c r="Z12" s="143"/>
      <c r="AA12" s="143"/>
      <c r="AB12" s="143"/>
      <c r="AC12" s="143"/>
      <c r="AD12" s="47"/>
    </row>
    <row r="13" spans="2:30" ht="40.5" customHeight="1" x14ac:dyDescent="0.2">
      <c r="B13" s="146" t="s">
        <v>134</v>
      </c>
      <c r="C13" s="38"/>
      <c r="D13" s="42"/>
      <c r="E13" s="38"/>
      <c r="F13" s="42"/>
      <c r="G13" s="38"/>
      <c r="H13" s="42"/>
      <c r="I13" s="38"/>
      <c r="J13" s="42"/>
      <c r="K13" s="138"/>
      <c r="L13" s="137"/>
      <c r="M13" s="138"/>
      <c r="N13" s="137"/>
      <c r="O13" s="138"/>
      <c r="P13" s="137"/>
      <c r="Q13" s="138"/>
      <c r="R13" s="147" t="s">
        <v>60</v>
      </c>
      <c r="S13" s="138"/>
      <c r="T13" s="137"/>
      <c r="U13" s="138"/>
      <c r="V13" s="137"/>
      <c r="W13" s="138"/>
      <c r="X13" s="137"/>
      <c r="Y13" s="138"/>
      <c r="Z13" s="42"/>
      <c r="AA13" s="38"/>
      <c r="AB13" s="42"/>
      <c r="AC13" s="38"/>
      <c r="AD13" s="27"/>
    </row>
    <row r="14" spans="2:30" ht="30" customHeight="1" x14ac:dyDescent="0.2">
      <c r="B14" s="148" t="s">
        <v>132</v>
      </c>
      <c r="C14" s="38"/>
      <c r="D14" s="42"/>
      <c r="E14" s="38"/>
      <c r="F14" s="42"/>
      <c r="G14" s="38"/>
      <c r="H14" s="42"/>
      <c r="I14" s="38"/>
      <c r="J14" s="42"/>
      <c r="K14" s="138"/>
      <c r="L14" s="137"/>
      <c r="M14" s="138"/>
      <c r="N14" s="137"/>
      <c r="O14" s="138"/>
      <c r="P14" s="137"/>
      <c r="Q14" s="138"/>
      <c r="R14" s="147" t="s">
        <v>135</v>
      </c>
      <c r="S14" s="138"/>
      <c r="T14" s="137"/>
      <c r="U14" s="138"/>
      <c r="V14" s="137"/>
      <c r="W14" s="138"/>
      <c r="X14" s="137"/>
      <c r="Y14" s="138"/>
      <c r="Z14" s="42"/>
      <c r="AA14" s="38"/>
      <c r="AB14" s="42"/>
      <c r="AC14" s="38"/>
      <c r="AD14" s="30"/>
    </row>
    <row r="15" spans="2:30" ht="30" customHeight="1" x14ac:dyDescent="0.2">
      <c r="B15" s="149"/>
      <c r="C15" s="38"/>
      <c r="D15" s="42"/>
      <c r="E15" s="38"/>
      <c r="F15" s="42"/>
      <c r="G15" s="38"/>
      <c r="H15" s="42"/>
      <c r="I15" s="38"/>
      <c r="J15" s="42"/>
      <c r="K15" s="138"/>
      <c r="L15" s="137"/>
      <c r="M15" s="138"/>
      <c r="N15" s="137"/>
      <c r="O15" s="138"/>
      <c r="P15" s="137"/>
      <c r="Q15" s="138"/>
      <c r="R15" s="137"/>
      <c r="S15" s="138"/>
      <c r="T15" s="137"/>
      <c r="U15" s="138"/>
      <c r="V15" s="137"/>
      <c r="W15" s="138"/>
      <c r="X15" s="137"/>
      <c r="Y15" s="138"/>
      <c r="Z15" s="42"/>
      <c r="AA15" s="38"/>
      <c r="AB15" s="42"/>
      <c r="AC15" s="38"/>
      <c r="AD15" s="27"/>
    </row>
  </sheetData>
  <mergeCells count="6">
    <mergeCell ref="B1:AD1"/>
    <mergeCell ref="C2:E2"/>
    <mergeCell ref="C4:I4"/>
    <mergeCell ref="J4:P4"/>
    <mergeCell ref="Q4:W4"/>
    <mergeCell ref="X4:AD4"/>
  </mergeCells>
  <phoneticPr fontId="23" type="noConversion"/>
  <conditionalFormatting sqref="C6:AD7">
    <cfRule type="expression" dxfId="7" priority="1">
      <formula>C$7=TODAY()</formula>
    </cfRule>
  </conditionalFormatting>
  <dataValidations count="8">
    <dataValidation allowBlank="1" showInputMessage="1" showErrorMessage="1" prompt="Luo tähän laskentataulukkoon projektin aikajana. Kirjoita aloituspäivä soluun C2 ja muut tiedot alkaen solusta B4" sqref="A1" xr:uid="{46D21E15-19E6-4731-88A8-30419DDC7B2F}"/>
    <dataValidation allowBlank="1" showInputMessage="1" showErrorMessage="1" prompt="Kirjoita aloituspäivä oikealla olevaan soluun" sqref="B2" xr:uid="{CD09858B-436C-45C0-9D3C-7332EA79E0FE}"/>
    <dataValidation allowBlank="1" showInputMessage="1" showErrorMessage="1" prompt="Kirjoita alkamispäivä tähän soluun" sqref="C2:E2" xr:uid="{DB6E2CAE-7CAE-4CF4-B816-859189B13C1D}"/>
    <dataValidation allowBlank="1" showInputMessage="1" showErrorMessage="1" prompt="Tämän laskentataulukon otsikko on tässä solussa" sqref="B1:AD1" xr:uid="{9E8B6C69-E4E1-4C62-93F1-94DED780C186}"/>
    <dataValidation allowBlank="1" showInputMessage="1" showErrorMessage="1" prompt="Viikonpäivät päivitetään automaattisesti tähän riviin. Kirjoita käyttäjien nimet alla oleviin soluihin ja heille määritetyt tehtävät nimen oikealla puolella olevaan riviin" sqref="B7" xr:uid="{EABA3478-54CA-4830-960A-198B58087612}"/>
    <dataValidation allowBlank="1" showInputMessage="1" showErrorMessage="1" prompt="Viikkonumerot ovat tämän rivin solualueissa C–I, J–P, Q–W ja X–AD" sqref="B4" xr:uid="{F0B15081-9524-4F64-A58C-9F751704A10F}"/>
    <dataValidation allowBlank="1" showInputMessage="1" showErrorMessage="1" prompt="Kuukausi päivittyy automaattisesti tähän riviin" sqref="B5" xr:uid="{C37D9EDA-08FF-46F7-BC8C-B09BDCD262B0}"/>
    <dataValidation allowBlank="1" showInputMessage="1" showErrorMessage="1" prompt="Tämän rivin viikonpäivät päivittyvät automaattisesti" sqref="B6" xr:uid="{B354215D-FAD5-497C-B7E8-0BC135988219}"/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5C1762-46A5-49EA-A0C5-D5610262B0DC}">
  <dimension ref="A1:AD26"/>
  <sheetViews>
    <sheetView topLeftCell="A5" workbookViewId="0">
      <selection activeCell="D11" sqref="D11"/>
    </sheetView>
  </sheetViews>
  <sheetFormatPr defaultRowHeight="14.25" x14ac:dyDescent="0.2"/>
  <cols>
    <col min="1" max="1" width="2.625" customWidth="1"/>
    <col min="2" max="2" width="25.5" style="2" customWidth="1"/>
    <col min="3" max="9" width="5.625" style="1" customWidth="1"/>
    <col min="10" max="10" width="6.5" style="1" customWidth="1"/>
    <col min="11" max="17" width="5.625" style="1" customWidth="1"/>
    <col min="18" max="30" width="5.625" customWidth="1"/>
  </cols>
  <sheetData>
    <row r="1" spans="1:30" ht="48.75" customHeight="1" x14ac:dyDescent="0.4">
      <c r="B1" s="160" t="s">
        <v>150</v>
      </c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</row>
    <row r="2" spans="1:30" ht="24.75" customHeight="1" thickBot="1" x14ac:dyDescent="0.3">
      <c r="B2" s="5" t="s">
        <v>0</v>
      </c>
      <c r="C2" s="161">
        <v>45502</v>
      </c>
      <c r="D2" s="161"/>
      <c r="E2" s="161"/>
      <c r="G2" s="12"/>
      <c r="H2" s="13" t="s">
        <v>19</v>
      </c>
      <c r="K2" s="14"/>
      <c r="L2" s="13" t="s">
        <v>20</v>
      </c>
      <c r="O2" s="15"/>
      <c r="P2" s="13" t="s">
        <v>21</v>
      </c>
      <c r="S2" s="16"/>
      <c r="T2" s="17" t="s">
        <v>22</v>
      </c>
    </row>
    <row r="3" spans="1:30" ht="12.75" customHeight="1" x14ac:dyDescent="0.2"/>
    <row r="4" spans="1:30" ht="24.75" customHeight="1" x14ac:dyDescent="0.35">
      <c r="B4" s="7"/>
      <c r="C4" s="162" t="s">
        <v>47</v>
      </c>
      <c r="D4" s="162"/>
      <c r="E4" s="162"/>
      <c r="F4" s="162"/>
      <c r="G4" s="162"/>
      <c r="H4" s="162"/>
      <c r="I4" s="162"/>
      <c r="J4" s="163" t="s">
        <v>48</v>
      </c>
      <c r="K4" s="163"/>
      <c r="L4" s="163"/>
      <c r="M4" s="163"/>
      <c r="N4" s="163"/>
      <c r="O4" s="163"/>
      <c r="P4" s="163"/>
      <c r="Q4" s="162" t="s">
        <v>49</v>
      </c>
      <c r="R4" s="162"/>
      <c r="S4" s="162"/>
      <c r="T4" s="162"/>
      <c r="U4" s="162"/>
      <c r="V4" s="162"/>
      <c r="W4" s="162"/>
      <c r="X4" s="163" t="s">
        <v>1</v>
      </c>
      <c r="Y4" s="163"/>
      <c r="Z4" s="163"/>
      <c r="AA4" s="163"/>
      <c r="AB4" s="163"/>
      <c r="AC4" s="163"/>
      <c r="AD4" s="163"/>
    </row>
    <row r="5" spans="1:30" ht="18.75" customHeight="1" x14ac:dyDescent="0.2">
      <c r="B5" s="7"/>
      <c r="C5" s="10" t="str">
        <f>LOWER(TEXT(C7,"kkk"))</f>
        <v>heinä</v>
      </c>
      <c r="D5" s="10" t="str">
        <f t="shared" ref="D5:I5" si="0">IF(TEXT(D7,"kkk")=TEXT(C7,"kkk"),"",LOWER(TEXT(D7,"kkk")))</f>
        <v/>
      </c>
      <c r="E5" s="10" t="str">
        <f t="shared" si="0"/>
        <v/>
      </c>
      <c r="F5" s="10" t="str">
        <f t="shared" si="0"/>
        <v>elo</v>
      </c>
      <c r="G5" s="10" t="str">
        <f t="shared" si="0"/>
        <v/>
      </c>
      <c r="H5" s="10" t="str">
        <f t="shared" si="0"/>
        <v/>
      </c>
      <c r="I5" s="10" t="str">
        <f t="shared" si="0"/>
        <v/>
      </c>
      <c r="J5" s="11" t="str">
        <f>LOWER(TEXT(J7,"kkk"))</f>
        <v>elo</v>
      </c>
      <c r="K5" s="11" t="str">
        <f t="shared" ref="K5:P5" si="1">IF(TEXT(K7,"kkk")=TEXT(J7,"kkk"),"",LOWER(TEXT(K7,"kkk")))</f>
        <v/>
      </c>
      <c r="L5" s="11" t="str">
        <f t="shared" si="1"/>
        <v/>
      </c>
      <c r="M5" s="11" t="str">
        <f t="shared" si="1"/>
        <v/>
      </c>
      <c r="N5" s="11" t="str">
        <f t="shared" si="1"/>
        <v/>
      </c>
      <c r="O5" s="11" t="str">
        <f t="shared" si="1"/>
        <v/>
      </c>
      <c r="P5" s="11" t="str">
        <f t="shared" si="1"/>
        <v/>
      </c>
      <c r="Q5" s="10" t="str">
        <f>LOWER(TEXT(Q7,"kkk"))</f>
        <v>elo</v>
      </c>
      <c r="R5" s="10" t="str">
        <f t="shared" ref="R5:W5" si="2">IF(TEXT(R7,"kkk")=TEXT(Q7,"kkk"),"",LOWER(TEXT(R7,"kkk")))</f>
        <v/>
      </c>
      <c r="S5" s="10" t="str">
        <f t="shared" si="2"/>
        <v/>
      </c>
      <c r="T5" s="10" t="str">
        <f t="shared" si="2"/>
        <v/>
      </c>
      <c r="U5" s="10" t="str">
        <f t="shared" si="2"/>
        <v/>
      </c>
      <c r="V5" s="10" t="str">
        <f t="shared" si="2"/>
        <v/>
      </c>
      <c r="W5" s="10" t="str">
        <f t="shared" si="2"/>
        <v/>
      </c>
      <c r="X5" s="11" t="str">
        <f>LOWER(TEXT(X7,"kkk"))</f>
        <v>elo</v>
      </c>
      <c r="Y5" s="11" t="str">
        <f t="shared" ref="Y5:AD5" si="3">IF(TEXT(Y7,"kkk")=TEXT(X7,"kkk"),"",LOWER(TEXT(Y7,"kkk")))</f>
        <v/>
      </c>
      <c r="Z5" s="11" t="str">
        <f t="shared" si="3"/>
        <v/>
      </c>
      <c r="AA5" s="11" t="str">
        <f t="shared" si="3"/>
        <v/>
      </c>
      <c r="AB5" s="11" t="str">
        <f t="shared" si="3"/>
        <v/>
      </c>
      <c r="AC5" s="11" t="str">
        <f t="shared" si="3"/>
        <v/>
      </c>
      <c r="AD5" s="11" t="str">
        <f t="shared" si="3"/>
        <v/>
      </c>
    </row>
    <row r="6" spans="1:30" ht="12" customHeight="1" x14ac:dyDescent="0.2">
      <c r="B6" s="77"/>
      <c r="C6" s="78" t="str">
        <f>LOWER(TEXT(C7,"aaa"))</f>
        <v>ma</v>
      </c>
      <c r="D6" s="78" t="str">
        <f t="shared" ref="D6:AD6" si="4">LOWER(TEXT(D7,"aaa"))</f>
        <v>ti</v>
      </c>
      <c r="E6" s="78" t="str">
        <f t="shared" si="4"/>
        <v>ke</v>
      </c>
      <c r="F6" s="78" t="str">
        <f t="shared" si="4"/>
        <v>to</v>
      </c>
      <c r="G6" s="78" t="str">
        <f t="shared" si="4"/>
        <v>pe</v>
      </c>
      <c r="H6" s="78" t="str">
        <f t="shared" si="4"/>
        <v>la</v>
      </c>
      <c r="I6" s="78" t="str">
        <f t="shared" si="4"/>
        <v>su</v>
      </c>
      <c r="J6" s="79" t="str">
        <f t="shared" si="4"/>
        <v>ma</v>
      </c>
      <c r="K6" s="79" t="str">
        <f t="shared" si="4"/>
        <v>ti</v>
      </c>
      <c r="L6" s="79" t="str">
        <f t="shared" si="4"/>
        <v>ke</v>
      </c>
      <c r="M6" s="79" t="str">
        <f t="shared" si="4"/>
        <v>to</v>
      </c>
      <c r="N6" s="79" t="str">
        <f t="shared" si="4"/>
        <v>pe</v>
      </c>
      <c r="O6" s="79" t="str">
        <f t="shared" si="4"/>
        <v>la</v>
      </c>
      <c r="P6" s="79" t="str">
        <f t="shared" si="4"/>
        <v>su</v>
      </c>
      <c r="Q6" s="78" t="str">
        <f t="shared" si="4"/>
        <v>ma</v>
      </c>
      <c r="R6" s="78" t="str">
        <f t="shared" si="4"/>
        <v>ti</v>
      </c>
      <c r="S6" s="78" t="str">
        <f t="shared" si="4"/>
        <v>ke</v>
      </c>
      <c r="T6" s="78" t="str">
        <f t="shared" si="4"/>
        <v>to</v>
      </c>
      <c r="U6" s="78" t="str">
        <f t="shared" si="4"/>
        <v>pe</v>
      </c>
      <c r="V6" s="78" t="str">
        <f t="shared" si="4"/>
        <v>la</v>
      </c>
      <c r="W6" s="78" t="str">
        <f t="shared" si="4"/>
        <v>su</v>
      </c>
      <c r="X6" s="79" t="str">
        <f t="shared" si="4"/>
        <v>ma</v>
      </c>
      <c r="Y6" s="79" t="str">
        <f t="shared" si="4"/>
        <v>ti</v>
      </c>
      <c r="Z6" s="79" t="str">
        <f t="shared" si="4"/>
        <v>ke</v>
      </c>
      <c r="AA6" s="79" t="str">
        <f t="shared" si="4"/>
        <v>to</v>
      </c>
      <c r="AB6" s="79" t="str">
        <f t="shared" si="4"/>
        <v>pe</v>
      </c>
      <c r="AC6" s="79" t="str">
        <f t="shared" si="4"/>
        <v>la</v>
      </c>
      <c r="AD6" s="79" t="str">
        <f t="shared" si="4"/>
        <v>su</v>
      </c>
    </row>
    <row r="7" spans="1:30" ht="18" customHeight="1" x14ac:dyDescent="0.2">
      <c r="B7" s="80"/>
      <c r="C7" s="81">
        <f>C2</f>
        <v>45502</v>
      </c>
      <c r="D7" s="81">
        <f>C7+1</f>
        <v>45503</v>
      </c>
      <c r="E7" s="81">
        <f t="shared" ref="E7:AD7" si="5">D7+1</f>
        <v>45504</v>
      </c>
      <c r="F7" s="81">
        <f t="shared" si="5"/>
        <v>45505</v>
      </c>
      <c r="G7" s="81">
        <f t="shared" si="5"/>
        <v>45506</v>
      </c>
      <c r="H7" s="81">
        <f t="shared" si="5"/>
        <v>45507</v>
      </c>
      <c r="I7" s="81">
        <f t="shared" si="5"/>
        <v>45508</v>
      </c>
      <c r="J7" s="82">
        <f t="shared" si="5"/>
        <v>45509</v>
      </c>
      <c r="K7" s="82">
        <f t="shared" si="5"/>
        <v>45510</v>
      </c>
      <c r="L7" s="82">
        <f t="shared" si="5"/>
        <v>45511</v>
      </c>
      <c r="M7" s="82">
        <f t="shared" si="5"/>
        <v>45512</v>
      </c>
      <c r="N7" s="82">
        <f t="shared" si="5"/>
        <v>45513</v>
      </c>
      <c r="O7" s="82">
        <f t="shared" si="5"/>
        <v>45514</v>
      </c>
      <c r="P7" s="82">
        <f t="shared" si="5"/>
        <v>45515</v>
      </c>
      <c r="Q7" s="81">
        <f t="shared" si="5"/>
        <v>45516</v>
      </c>
      <c r="R7" s="81">
        <f t="shared" si="5"/>
        <v>45517</v>
      </c>
      <c r="S7" s="81">
        <f t="shared" si="5"/>
        <v>45518</v>
      </c>
      <c r="T7" s="81">
        <f t="shared" si="5"/>
        <v>45519</v>
      </c>
      <c r="U7" s="81">
        <f t="shared" si="5"/>
        <v>45520</v>
      </c>
      <c r="V7" s="81">
        <f t="shared" si="5"/>
        <v>45521</v>
      </c>
      <c r="W7" s="81">
        <f t="shared" si="5"/>
        <v>45522</v>
      </c>
      <c r="X7" s="82">
        <f t="shared" si="5"/>
        <v>45523</v>
      </c>
      <c r="Y7" s="82">
        <f t="shared" si="5"/>
        <v>45524</v>
      </c>
      <c r="Z7" s="82">
        <f t="shared" si="5"/>
        <v>45525</v>
      </c>
      <c r="AA7" s="82">
        <f t="shared" si="5"/>
        <v>45526</v>
      </c>
      <c r="AB7" s="82">
        <f t="shared" si="5"/>
        <v>45527</v>
      </c>
      <c r="AC7" s="82">
        <f t="shared" si="5"/>
        <v>45528</v>
      </c>
      <c r="AD7" s="82">
        <f t="shared" si="5"/>
        <v>45529</v>
      </c>
    </row>
    <row r="8" spans="1:30" ht="30" customHeight="1" x14ac:dyDescent="0.2">
      <c r="B8" s="52" t="s">
        <v>94</v>
      </c>
      <c r="C8" s="83"/>
      <c r="D8" s="60"/>
      <c r="E8" s="83"/>
      <c r="F8" s="60"/>
      <c r="G8" s="83"/>
      <c r="H8" s="60"/>
      <c r="I8" s="83"/>
      <c r="J8" s="60"/>
      <c r="K8" s="83"/>
      <c r="L8" s="60"/>
      <c r="M8" s="83"/>
      <c r="N8" s="60"/>
      <c r="O8" s="83"/>
      <c r="P8" s="60"/>
      <c r="Q8" s="83"/>
      <c r="R8" s="60"/>
      <c r="S8" s="83"/>
      <c r="T8" s="60"/>
      <c r="U8" s="83"/>
      <c r="V8" s="92" t="s">
        <v>27</v>
      </c>
      <c r="W8" s="83"/>
      <c r="X8" s="60"/>
      <c r="Y8" s="83"/>
      <c r="Z8" s="60"/>
      <c r="AA8" s="83"/>
      <c r="AB8" s="60"/>
      <c r="AC8" s="83"/>
      <c r="AD8" s="61"/>
    </row>
    <row r="9" spans="1:30" ht="30" customHeight="1" x14ac:dyDescent="0.2">
      <c r="A9" s="54"/>
      <c r="B9" s="55" t="s">
        <v>159</v>
      </c>
      <c r="C9" s="87"/>
      <c r="D9" s="58"/>
      <c r="E9" s="88" t="s">
        <v>60</v>
      </c>
      <c r="F9" s="58"/>
      <c r="G9" s="87"/>
      <c r="H9" s="58"/>
      <c r="I9" s="87"/>
      <c r="J9" s="58"/>
      <c r="K9" s="87"/>
      <c r="L9" s="88" t="s">
        <v>60</v>
      </c>
      <c r="M9" s="87"/>
      <c r="N9" s="58"/>
      <c r="O9" s="87"/>
      <c r="P9" s="58"/>
      <c r="Q9" s="87"/>
      <c r="R9" s="58"/>
      <c r="S9" s="88" t="s">
        <v>60</v>
      </c>
      <c r="T9" s="58"/>
      <c r="U9" s="87"/>
      <c r="V9" s="58"/>
      <c r="W9" s="87"/>
      <c r="X9" s="58"/>
      <c r="Y9" s="87"/>
      <c r="Z9" s="88" t="s">
        <v>60</v>
      </c>
      <c r="AA9" s="87"/>
      <c r="AB9" s="58"/>
      <c r="AC9" s="87"/>
      <c r="AD9" s="58"/>
    </row>
    <row r="10" spans="1:30" ht="30" customHeight="1" x14ac:dyDescent="0.2">
      <c r="A10" s="54"/>
      <c r="B10" s="56" t="s">
        <v>58</v>
      </c>
      <c r="C10" s="87"/>
      <c r="D10" s="58"/>
      <c r="E10" s="87"/>
      <c r="F10" s="58"/>
      <c r="G10" s="87"/>
      <c r="H10" s="58"/>
      <c r="I10" s="87"/>
      <c r="J10" s="58"/>
      <c r="K10" s="87"/>
      <c r="L10" s="58"/>
      <c r="M10" s="57" t="s">
        <v>61</v>
      </c>
      <c r="N10" s="58"/>
      <c r="O10" s="87"/>
      <c r="P10" s="59"/>
      <c r="Q10" s="87"/>
      <c r="R10" s="59"/>
      <c r="S10" s="87"/>
      <c r="T10" s="58"/>
      <c r="U10" s="87"/>
      <c r="V10" s="58"/>
      <c r="W10" s="87"/>
      <c r="X10" s="58"/>
      <c r="Y10" s="87"/>
      <c r="Z10" s="58"/>
      <c r="AA10" s="87"/>
      <c r="AB10" s="58"/>
      <c r="AC10" s="87"/>
      <c r="AD10" s="58"/>
    </row>
    <row r="11" spans="1:30" ht="30" customHeight="1" x14ac:dyDescent="0.2">
      <c r="A11" s="54"/>
      <c r="B11" s="56" t="s">
        <v>63</v>
      </c>
      <c r="C11" s="87"/>
      <c r="D11" s="58"/>
      <c r="E11" s="87"/>
      <c r="F11" s="58"/>
      <c r="G11" s="87"/>
      <c r="H11" s="58"/>
      <c r="I11" s="87"/>
      <c r="J11" s="58"/>
      <c r="K11" s="87"/>
      <c r="L11" s="58"/>
      <c r="M11" s="87"/>
      <c r="N11" s="58"/>
      <c r="O11" s="87"/>
      <c r="P11" s="58"/>
      <c r="Q11" s="87"/>
      <c r="R11" s="53" t="s">
        <v>62</v>
      </c>
      <c r="S11" s="87"/>
      <c r="T11" s="58"/>
      <c r="U11" s="87"/>
      <c r="V11" s="58"/>
      <c r="W11" s="87"/>
      <c r="X11" s="58"/>
      <c r="Y11" s="87"/>
      <c r="Z11" s="58"/>
      <c r="AA11" s="87"/>
      <c r="AB11" s="58"/>
      <c r="AC11" s="87"/>
      <c r="AD11" s="58"/>
    </row>
    <row r="12" spans="1:30" ht="30" customHeight="1" x14ac:dyDescent="0.2">
      <c r="A12" s="54"/>
      <c r="B12" s="57" t="s">
        <v>64</v>
      </c>
      <c r="C12" s="87"/>
      <c r="D12" s="58"/>
      <c r="E12" s="87"/>
      <c r="F12" s="58"/>
      <c r="G12" s="87"/>
      <c r="H12" s="58"/>
      <c r="I12" s="87"/>
      <c r="J12" s="58"/>
      <c r="K12" s="87"/>
      <c r="L12" s="58"/>
      <c r="M12" s="87"/>
      <c r="N12" s="58"/>
      <c r="O12" s="57" t="s">
        <v>157</v>
      </c>
      <c r="P12" s="58"/>
      <c r="Q12" s="87"/>
      <c r="R12" s="58"/>
      <c r="S12" s="87"/>
      <c r="T12" s="58"/>
      <c r="U12" s="87"/>
      <c r="V12" s="58"/>
      <c r="W12" s="87"/>
      <c r="X12" s="58"/>
      <c r="Y12" s="87"/>
      <c r="Z12" s="58"/>
      <c r="AA12" s="87"/>
      <c r="AB12" s="58"/>
      <c r="AC12" s="87"/>
      <c r="AD12" s="59"/>
    </row>
    <row r="13" spans="1:30" ht="30" customHeight="1" x14ac:dyDescent="0.2">
      <c r="A13" s="54"/>
      <c r="B13" s="57" t="s">
        <v>68</v>
      </c>
      <c r="C13" s="87"/>
      <c r="D13" s="58"/>
      <c r="E13" s="87"/>
      <c r="F13" s="58"/>
      <c r="G13" s="87"/>
      <c r="H13" s="58"/>
      <c r="I13" s="87"/>
      <c r="J13" s="58"/>
      <c r="K13" s="87"/>
      <c r="L13" s="58"/>
      <c r="M13" s="87"/>
      <c r="N13" s="58"/>
      <c r="O13" s="87"/>
      <c r="P13" s="58"/>
      <c r="Q13" s="87"/>
      <c r="R13" s="58"/>
      <c r="S13" s="57" t="s">
        <v>65</v>
      </c>
      <c r="T13" s="58"/>
      <c r="U13" s="87"/>
      <c r="V13" s="58"/>
      <c r="W13" s="87"/>
      <c r="X13" s="58"/>
      <c r="Y13" s="69"/>
      <c r="Z13" s="89" t="s">
        <v>69</v>
      </c>
      <c r="AA13" s="69"/>
      <c r="AB13" s="70"/>
      <c r="AC13" s="69"/>
      <c r="AD13" s="58"/>
    </row>
    <row r="14" spans="1:30" ht="30" customHeight="1" x14ac:dyDescent="0.2">
      <c r="A14" s="54"/>
      <c r="B14" s="55" t="s">
        <v>57</v>
      </c>
      <c r="C14" s="87"/>
      <c r="D14" s="58"/>
      <c r="E14" s="87"/>
      <c r="F14" s="58"/>
      <c r="G14" s="88" t="s">
        <v>59</v>
      </c>
      <c r="H14" s="88" t="s">
        <v>28</v>
      </c>
      <c r="I14" s="88" t="s">
        <v>28</v>
      </c>
      <c r="J14" s="58"/>
      <c r="K14" s="87"/>
      <c r="L14" s="58"/>
      <c r="M14" s="87"/>
      <c r="N14" s="58"/>
      <c r="O14" s="87"/>
      <c r="P14" s="58"/>
      <c r="Q14" s="87"/>
      <c r="R14" s="58"/>
      <c r="S14" s="87"/>
      <c r="T14" s="58"/>
      <c r="U14" s="87"/>
      <c r="V14" s="58"/>
      <c r="W14" s="87"/>
      <c r="X14" s="58"/>
      <c r="Y14" s="87"/>
      <c r="Z14" s="58"/>
      <c r="AA14" s="87"/>
      <c r="AB14" s="59"/>
      <c r="AC14" s="87"/>
      <c r="AD14" s="59"/>
    </row>
    <row r="15" spans="1:30" ht="30" customHeight="1" x14ac:dyDescent="0.2">
      <c r="A15" s="54"/>
      <c r="B15" s="56" t="s">
        <v>66</v>
      </c>
      <c r="C15" s="87"/>
      <c r="D15" s="58"/>
      <c r="E15" s="87"/>
      <c r="F15" s="58"/>
      <c r="G15" s="87"/>
      <c r="H15" s="58"/>
      <c r="I15" s="87"/>
      <c r="J15" s="58"/>
      <c r="K15" s="87"/>
      <c r="L15" s="58"/>
      <c r="M15" s="87"/>
      <c r="N15" s="58"/>
      <c r="O15" s="87"/>
      <c r="P15" s="58"/>
      <c r="Q15" s="87"/>
      <c r="R15" s="58"/>
      <c r="S15" s="87"/>
      <c r="T15" s="58"/>
      <c r="U15" s="87"/>
      <c r="V15" s="57" t="s">
        <v>67</v>
      </c>
      <c r="W15" s="87"/>
      <c r="X15" s="58"/>
      <c r="Y15" s="69"/>
      <c r="Z15" s="70"/>
      <c r="AA15" s="69"/>
      <c r="AB15" s="70"/>
      <c r="AC15" s="69"/>
      <c r="AD15" s="58"/>
    </row>
    <row r="16" spans="1:30" ht="30" customHeight="1" x14ac:dyDescent="0.2">
      <c r="A16" s="54"/>
      <c r="B16" s="55" t="s">
        <v>95</v>
      </c>
      <c r="C16" s="87"/>
      <c r="D16" s="58"/>
      <c r="E16" s="87"/>
      <c r="F16" s="58"/>
      <c r="G16" s="87"/>
      <c r="H16" s="58"/>
      <c r="I16" s="87"/>
      <c r="J16" s="58"/>
      <c r="K16" s="87"/>
      <c r="L16" s="58"/>
      <c r="M16" s="87"/>
      <c r="N16" s="58"/>
      <c r="O16" s="87"/>
      <c r="P16" s="58"/>
      <c r="Q16" s="87"/>
      <c r="R16" s="58"/>
      <c r="S16" s="87"/>
      <c r="T16" s="58"/>
      <c r="U16" s="87"/>
      <c r="V16" s="58"/>
      <c r="W16" s="87"/>
      <c r="X16" s="58"/>
      <c r="Y16" s="69"/>
      <c r="Z16" s="70"/>
      <c r="AA16" s="69"/>
      <c r="AB16" s="70"/>
      <c r="AC16" s="69"/>
      <c r="AD16" s="57" t="s">
        <v>27</v>
      </c>
    </row>
    <row r="17" spans="1:30" ht="30" customHeight="1" x14ac:dyDescent="0.2">
      <c r="A17" s="54"/>
      <c r="B17" s="91"/>
      <c r="C17" s="87"/>
      <c r="D17" s="58"/>
      <c r="E17" s="87"/>
      <c r="F17" s="58"/>
      <c r="G17" s="87"/>
      <c r="H17" s="58"/>
      <c r="I17" s="87"/>
      <c r="J17" s="58"/>
      <c r="K17" s="87"/>
      <c r="L17" s="58"/>
      <c r="M17" s="87"/>
      <c r="N17" s="58"/>
      <c r="O17" s="87"/>
      <c r="P17" s="58"/>
      <c r="Q17" s="87"/>
      <c r="R17" s="58"/>
      <c r="S17" s="87"/>
      <c r="T17" s="58"/>
      <c r="U17" s="87"/>
      <c r="V17" s="58"/>
      <c r="W17" s="87"/>
      <c r="X17" s="58"/>
      <c r="Y17" s="69"/>
      <c r="Z17" s="70"/>
      <c r="AA17" s="69"/>
      <c r="AB17" s="70"/>
      <c r="AC17" s="69"/>
      <c r="AD17" s="58"/>
    </row>
    <row r="18" spans="1:30" ht="30" customHeight="1" x14ac:dyDescent="0.2">
      <c r="A18" s="54"/>
      <c r="B18" s="90" t="s">
        <v>70</v>
      </c>
      <c r="C18" s="87"/>
      <c r="D18" s="58"/>
      <c r="E18" s="87"/>
      <c r="F18" s="58"/>
      <c r="G18" s="87"/>
      <c r="H18" s="58"/>
      <c r="I18" s="87"/>
      <c r="J18" s="58"/>
      <c r="K18" s="87"/>
      <c r="L18" s="58"/>
      <c r="M18" s="87"/>
      <c r="N18" s="58"/>
      <c r="O18" s="87"/>
      <c r="P18" s="58"/>
      <c r="Q18" s="87"/>
      <c r="R18" s="58"/>
      <c r="S18" s="87"/>
      <c r="T18" s="58"/>
      <c r="U18" s="87"/>
      <c r="V18" s="58"/>
      <c r="W18" s="87"/>
      <c r="X18" s="58"/>
      <c r="Y18" s="69"/>
      <c r="Z18" s="70"/>
      <c r="AA18" s="71" t="s">
        <v>71</v>
      </c>
      <c r="AB18" s="70"/>
      <c r="AC18" s="69"/>
      <c r="AD18" s="58"/>
    </row>
    <row r="19" spans="1:30" ht="30" customHeight="1" x14ac:dyDescent="0.2">
      <c r="B19" s="44" t="s">
        <v>50</v>
      </c>
      <c r="C19" s="51"/>
      <c r="D19" s="51"/>
      <c r="E19" s="51" t="s">
        <v>51</v>
      </c>
      <c r="F19" s="60"/>
      <c r="G19" s="83"/>
      <c r="H19" s="60"/>
      <c r="I19" s="83"/>
      <c r="J19" s="84"/>
      <c r="K19" s="83"/>
      <c r="L19" s="60"/>
      <c r="M19" s="83"/>
      <c r="N19" s="60"/>
      <c r="O19" s="83"/>
      <c r="P19" s="60"/>
      <c r="Q19" s="83"/>
      <c r="R19" s="60"/>
      <c r="S19" s="83"/>
      <c r="T19" s="60"/>
      <c r="U19" s="83"/>
      <c r="V19" s="60"/>
      <c r="W19" s="83"/>
      <c r="X19" s="60"/>
      <c r="Y19" s="83"/>
      <c r="Z19" s="60"/>
      <c r="AA19" s="83"/>
      <c r="AB19" s="60"/>
      <c r="AC19" s="83"/>
      <c r="AD19" s="61"/>
    </row>
    <row r="20" spans="1:30" ht="30" customHeight="1" x14ac:dyDescent="0.2">
      <c r="B20" s="44" t="s">
        <v>54</v>
      </c>
      <c r="C20" s="51"/>
      <c r="D20" s="51"/>
      <c r="E20" s="51" t="s">
        <v>51</v>
      </c>
      <c r="F20" s="60"/>
      <c r="G20" s="83"/>
      <c r="H20" s="60"/>
      <c r="I20" s="83"/>
      <c r="J20" s="84"/>
      <c r="K20" s="83"/>
      <c r="L20" s="60"/>
      <c r="M20" s="83"/>
      <c r="N20" s="60"/>
      <c r="O20" s="83"/>
      <c r="P20" s="60"/>
      <c r="Q20" s="83"/>
      <c r="R20" s="60"/>
      <c r="S20" s="83"/>
      <c r="T20" s="60"/>
      <c r="U20" s="83"/>
      <c r="V20" s="60"/>
      <c r="W20" s="83"/>
      <c r="X20" s="60"/>
      <c r="Y20" s="83"/>
      <c r="Z20" s="60"/>
      <c r="AA20" s="83"/>
      <c r="AB20" s="60"/>
      <c r="AC20" s="83"/>
      <c r="AD20" s="61"/>
    </row>
    <row r="21" spans="1:30" ht="45" customHeight="1" x14ac:dyDescent="0.2">
      <c r="B21" s="48" t="s">
        <v>55</v>
      </c>
      <c r="C21" s="83"/>
      <c r="D21" s="60"/>
      <c r="E21" s="83"/>
      <c r="F21" s="51" t="s">
        <v>56</v>
      </c>
      <c r="G21" s="51"/>
      <c r="H21" s="51"/>
      <c r="I21" s="51"/>
      <c r="J21" s="51"/>
      <c r="K21" s="85"/>
      <c r="L21" s="51"/>
      <c r="M21" s="51"/>
      <c r="N21" s="51"/>
      <c r="O21" s="51"/>
      <c r="P21" s="86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49"/>
    </row>
    <row r="22" spans="1:30" ht="30" customHeight="1" x14ac:dyDescent="0.2">
      <c r="B22" s="122" t="s">
        <v>136</v>
      </c>
      <c r="C22" s="83"/>
      <c r="D22" s="60"/>
      <c r="E22" s="83"/>
      <c r="F22" s="60"/>
      <c r="G22" s="83"/>
      <c r="H22" s="60"/>
      <c r="I22" s="83"/>
      <c r="J22" s="60"/>
      <c r="K22" s="83"/>
      <c r="L22" s="60"/>
      <c r="M22" s="83"/>
      <c r="N22" s="60"/>
      <c r="O22" s="83"/>
      <c r="P22" s="60"/>
      <c r="Q22" s="83"/>
      <c r="R22" s="60"/>
      <c r="S22" s="83"/>
      <c r="T22" s="60"/>
      <c r="U22" s="83"/>
      <c r="V22" s="60"/>
      <c r="W22" s="83"/>
      <c r="X22" s="60"/>
      <c r="Y22" s="83"/>
      <c r="Z22" s="60"/>
      <c r="AA22" s="83"/>
      <c r="AB22" s="60"/>
      <c r="AC22" s="83"/>
      <c r="AD22" s="61"/>
    </row>
    <row r="23" spans="1:30" ht="30" customHeight="1" x14ac:dyDescent="0.2">
      <c r="B23" s="121" t="s">
        <v>132</v>
      </c>
      <c r="C23" s="135"/>
      <c r="D23" s="61"/>
      <c r="E23" s="135"/>
      <c r="F23" s="61"/>
      <c r="G23" s="135"/>
      <c r="H23" s="61"/>
      <c r="I23" s="135"/>
      <c r="J23" s="61"/>
      <c r="K23" s="135"/>
      <c r="L23" s="61"/>
      <c r="M23" s="135"/>
      <c r="N23" s="61"/>
      <c r="O23" s="135"/>
      <c r="P23" s="61"/>
      <c r="Q23" s="135"/>
      <c r="R23" s="61"/>
      <c r="S23" s="135"/>
      <c r="T23" s="61"/>
      <c r="U23" s="135"/>
      <c r="V23" s="61"/>
      <c r="W23" s="135"/>
      <c r="X23" s="61"/>
      <c r="Y23" s="135"/>
      <c r="Z23" s="61"/>
      <c r="AA23" s="135"/>
      <c r="AB23" s="61"/>
      <c r="AC23" s="135"/>
      <c r="AD23" s="61"/>
    </row>
    <row r="24" spans="1:30" ht="30" customHeight="1" x14ac:dyDescent="0.2">
      <c r="B24" s="121" t="s">
        <v>156</v>
      </c>
      <c r="C24" s="135"/>
      <c r="D24" s="61"/>
      <c r="E24" s="135"/>
      <c r="F24" s="61"/>
      <c r="G24" s="135"/>
      <c r="H24" s="61"/>
      <c r="I24" s="135"/>
      <c r="J24" s="61"/>
      <c r="K24" s="135"/>
      <c r="L24" s="61"/>
      <c r="M24" s="135"/>
      <c r="N24" s="61"/>
      <c r="O24" s="135"/>
      <c r="P24" s="61"/>
      <c r="Q24" s="135"/>
      <c r="R24" s="61"/>
      <c r="S24" s="136" t="s">
        <v>158</v>
      </c>
      <c r="T24" s="61"/>
      <c r="U24" s="135"/>
      <c r="V24" s="61"/>
      <c r="W24" s="135"/>
      <c r="X24" s="61"/>
      <c r="Y24" s="135"/>
      <c r="Z24" s="61"/>
      <c r="AA24" s="135"/>
      <c r="AB24" s="61"/>
      <c r="AC24" s="135"/>
      <c r="AD24" s="61"/>
    </row>
    <row r="25" spans="1:30" ht="30" customHeight="1" x14ac:dyDescent="0.2">
      <c r="B25" s="6"/>
      <c r="C25" s="127"/>
      <c r="D25" s="93"/>
      <c r="E25" s="127"/>
      <c r="F25" s="93"/>
      <c r="G25" s="127"/>
      <c r="H25" s="93"/>
      <c r="I25" s="127"/>
      <c r="J25" s="93"/>
      <c r="K25" s="127"/>
      <c r="L25" s="93"/>
      <c r="M25" s="127"/>
      <c r="N25" s="93"/>
      <c r="O25" s="127"/>
      <c r="P25" s="93"/>
      <c r="Q25" s="127"/>
      <c r="R25" s="93"/>
      <c r="S25" s="127"/>
      <c r="T25" s="93"/>
      <c r="U25" s="127"/>
      <c r="V25" s="93"/>
      <c r="W25" s="127"/>
      <c r="X25" s="93"/>
      <c r="Y25" s="127"/>
      <c r="Z25" s="93"/>
      <c r="AA25" s="127"/>
      <c r="AB25" s="93"/>
      <c r="AC25" s="127"/>
      <c r="AD25" s="93"/>
    </row>
    <row r="26" spans="1:30" ht="30" customHeight="1" x14ac:dyDescent="0.2">
      <c r="B26" s="6"/>
      <c r="C26" s="3"/>
      <c r="D26" s="4"/>
      <c r="E26" s="3"/>
      <c r="F26" s="4"/>
      <c r="G26" s="3"/>
      <c r="H26" s="4"/>
      <c r="I26" s="3"/>
      <c r="J26" s="4"/>
      <c r="K26" s="3"/>
      <c r="L26" s="4"/>
      <c r="M26" s="3"/>
      <c r="N26" s="4"/>
      <c r="O26" s="3"/>
      <c r="P26" s="4"/>
      <c r="Q26" s="3"/>
      <c r="R26" s="4"/>
      <c r="S26" s="3"/>
      <c r="T26" s="4"/>
      <c r="U26" s="3"/>
      <c r="V26" s="4"/>
      <c r="W26" s="3"/>
      <c r="X26" s="4"/>
      <c r="Y26" s="3"/>
      <c r="Z26" s="4"/>
      <c r="AA26" s="3"/>
      <c r="AB26" s="4"/>
      <c r="AC26" s="3"/>
      <c r="AD26" s="4"/>
    </row>
  </sheetData>
  <mergeCells count="6">
    <mergeCell ref="B1:AD1"/>
    <mergeCell ref="C2:E2"/>
    <mergeCell ref="C4:I4"/>
    <mergeCell ref="J4:P4"/>
    <mergeCell ref="Q4:W4"/>
    <mergeCell ref="X4:AD4"/>
  </mergeCells>
  <conditionalFormatting sqref="C6:AD7">
    <cfRule type="expression" dxfId="6" priority="1">
      <formula>C$7=TODAY()</formula>
    </cfRule>
  </conditionalFormatting>
  <dataValidations count="8">
    <dataValidation allowBlank="1" showInputMessage="1" showErrorMessage="1" prompt="Tämän rivin viikonpäivät päivittyvät automaattisesti" sqref="B6" xr:uid="{4A481EBE-916D-4ABA-A485-5AFFFFAC73B2}"/>
    <dataValidation allowBlank="1" showInputMessage="1" showErrorMessage="1" prompt="Kuukausi päivittyy automaattisesti tähän riviin" sqref="B5" xr:uid="{CDD0DC7A-4927-476D-81AB-B49268E91E93}"/>
    <dataValidation allowBlank="1" showInputMessage="1" showErrorMessage="1" prompt="Viikkonumerot ovat tämän rivin solualueissa C–I, J–P, Q–W ja X–AD" sqref="B4" xr:uid="{75B32594-2A10-4E34-A99B-C334DB5DA3CA}"/>
    <dataValidation allowBlank="1" showInputMessage="1" showErrorMessage="1" prompt="Tämän laskentataulukon otsikko on tässä solussa" sqref="B1:AD1" xr:uid="{933747D3-06B5-4860-AD26-5C66241811D0}"/>
    <dataValidation allowBlank="1" showInputMessage="1" showErrorMessage="1" prompt="Kirjoita alkamispäivä tähän soluun" sqref="C2:E2" xr:uid="{4BCE0012-017B-47E7-BAAF-1406BF2E234A}"/>
    <dataValidation allowBlank="1" showInputMessage="1" showErrorMessage="1" prompt="Kirjoita aloituspäivä oikealla olevaan soluun" sqref="B2" xr:uid="{398890CE-F0A3-43A9-87DD-37A79225953D}"/>
    <dataValidation allowBlank="1" showInputMessage="1" showErrorMessage="1" prompt="Luo tähän laskentataulukkoon projektin aikajana. Kirjoita aloituspäivä soluun C2 ja muut tiedot alkaen solusta B4" sqref="A1" xr:uid="{F02E1830-619C-4BE4-A5D7-E6DCBD127C99}"/>
    <dataValidation allowBlank="1" showInputMessage="1" showErrorMessage="1" prompt="Viikonpäivät päivitetään automaattisesti tähän riviin. Kirjoita käyttäjien nimet alla oleviin soluihin ja heille määritetyt tehtävät nimen oikealla puolella olevaan riviin" sqref="B7 B19:B20" xr:uid="{9756FCBD-9D92-441F-9E5A-03545D5B710A}"/>
  </dataValidation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14999847407452621"/>
    <pageSetUpPr autoPageBreaks="0" fitToPage="1"/>
  </sheetPr>
  <dimension ref="B1:AE37"/>
  <sheetViews>
    <sheetView showGridLines="0" zoomScaleNormal="100" workbookViewId="0">
      <pane ySplit="7" topLeftCell="A22" activePane="bottomLeft" state="frozen"/>
      <selection pane="bottomLeft" activeCell="X31" sqref="X31"/>
    </sheetView>
  </sheetViews>
  <sheetFormatPr defaultRowHeight="30" customHeight="1" x14ac:dyDescent="0.2"/>
  <cols>
    <col min="1" max="1" width="2.625" customWidth="1"/>
    <col min="2" max="2" width="25.5" style="2" customWidth="1"/>
    <col min="3" max="17" width="5.625" style="1" customWidth="1"/>
    <col min="18" max="30" width="5.625" customWidth="1"/>
  </cols>
  <sheetData>
    <row r="1" spans="2:31" ht="19.5" customHeight="1" x14ac:dyDescent="0.3">
      <c r="B1" s="164" t="s">
        <v>152</v>
      </c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4"/>
      <c r="AA1" s="164"/>
      <c r="AB1" s="164"/>
      <c r="AC1" s="164"/>
      <c r="AD1" s="164"/>
    </row>
    <row r="2" spans="2:31" ht="18" customHeight="1" thickBot="1" x14ac:dyDescent="0.3">
      <c r="B2" s="5" t="s">
        <v>0</v>
      </c>
      <c r="C2" s="161">
        <v>45530</v>
      </c>
      <c r="D2" s="161"/>
      <c r="E2" s="161"/>
      <c r="G2" s="12"/>
      <c r="H2" s="13" t="s">
        <v>19</v>
      </c>
      <c r="K2" s="14"/>
      <c r="L2" s="13" t="s">
        <v>20</v>
      </c>
      <c r="O2" s="15"/>
      <c r="P2" s="13" t="s">
        <v>21</v>
      </c>
      <c r="S2" s="16"/>
      <c r="T2" s="17" t="s">
        <v>22</v>
      </c>
    </row>
    <row r="3" spans="2:31" ht="9.75" customHeight="1" x14ac:dyDescent="0.2"/>
    <row r="4" spans="2:31" ht="24.75" customHeight="1" x14ac:dyDescent="0.35">
      <c r="B4" s="7"/>
      <c r="C4" s="162" t="s">
        <v>2</v>
      </c>
      <c r="D4" s="162"/>
      <c r="E4" s="162"/>
      <c r="F4" s="162"/>
      <c r="G4" s="162"/>
      <c r="H4" s="162"/>
      <c r="I4" s="162"/>
      <c r="J4" s="163" t="s">
        <v>3</v>
      </c>
      <c r="K4" s="163"/>
      <c r="L4" s="163"/>
      <c r="M4" s="163"/>
      <c r="N4" s="163"/>
      <c r="O4" s="163"/>
      <c r="P4" s="163"/>
      <c r="Q4" s="162" t="s">
        <v>4</v>
      </c>
      <c r="R4" s="162"/>
      <c r="S4" s="162"/>
      <c r="T4" s="162"/>
      <c r="U4" s="162"/>
      <c r="V4" s="162"/>
      <c r="W4" s="162"/>
      <c r="X4" s="163" t="s">
        <v>6</v>
      </c>
      <c r="Y4" s="163"/>
      <c r="Z4" s="163"/>
      <c r="AA4" s="163"/>
      <c r="AB4" s="163"/>
      <c r="AC4" s="163"/>
      <c r="AD4" s="163"/>
    </row>
    <row r="5" spans="2:31" ht="18.75" customHeight="1" x14ac:dyDescent="0.2">
      <c r="B5" s="7"/>
      <c r="C5" s="10" t="str">
        <f>LOWER(TEXT(C7,"kkk"))</f>
        <v>elo</v>
      </c>
      <c r="D5" s="10" t="str">
        <f t="shared" ref="D5:I5" si="0">IF(TEXT(D7,"kkk")=TEXT(C7,"kkk"),"",LOWER(TEXT(D7,"kkk")))</f>
        <v/>
      </c>
      <c r="E5" s="10" t="str">
        <f t="shared" si="0"/>
        <v/>
      </c>
      <c r="F5" s="10" t="str">
        <f t="shared" si="0"/>
        <v/>
      </c>
      <c r="G5" s="10" t="str">
        <f t="shared" si="0"/>
        <v/>
      </c>
      <c r="H5" s="10" t="str">
        <f t="shared" si="0"/>
        <v/>
      </c>
      <c r="I5" s="10" t="str">
        <f t="shared" si="0"/>
        <v>syys</v>
      </c>
      <c r="J5" s="11" t="str">
        <f>LOWER(TEXT(J7,"kkk"))</f>
        <v>syys</v>
      </c>
      <c r="K5" s="11" t="str">
        <f t="shared" ref="K5:P5" si="1">IF(TEXT(K7,"kkk")=TEXT(J7,"kkk"),"",LOWER(TEXT(K7,"kkk")))</f>
        <v/>
      </c>
      <c r="L5" s="11" t="str">
        <f t="shared" si="1"/>
        <v/>
      </c>
      <c r="M5" s="11" t="str">
        <f t="shared" si="1"/>
        <v/>
      </c>
      <c r="N5" s="11" t="str">
        <f t="shared" si="1"/>
        <v/>
      </c>
      <c r="O5" s="11" t="str">
        <f t="shared" si="1"/>
        <v/>
      </c>
      <c r="P5" s="11" t="str">
        <f t="shared" si="1"/>
        <v/>
      </c>
      <c r="Q5" s="10" t="str">
        <f>LOWER(TEXT(Q7,"kkk"))</f>
        <v>syys</v>
      </c>
      <c r="R5" s="10" t="str">
        <f t="shared" ref="R5:W5" si="2">IF(TEXT(R7,"kkk")=TEXT(Q7,"kkk"),"",LOWER(TEXT(R7,"kkk")))</f>
        <v/>
      </c>
      <c r="S5" s="10" t="str">
        <f t="shared" si="2"/>
        <v/>
      </c>
      <c r="T5" s="10" t="str">
        <f t="shared" si="2"/>
        <v/>
      </c>
      <c r="U5" s="10" t="str">
        <f t="shared" si="2"/>
        <v/>
      </c>
      <c r="V5" s="10" t="str">
        <f t="shared" si="2"/>
        <v/>
      </c>
      <c r="W5" s="10" t="str">
        <f t="shared" si="2"/>
        <v/>
      </c>
      <c r="X5" s="11" t="str">
        <f>LOWER(TEXT(X7,"kkk"))</f>
        <v>syys</v>
      </c>
      <c r="Y5" s="11" t="str">
        <f t="shared" ref="Y5:AD5" si="3">IF(TEXT(Y7,"kkk")=TEXT(X7,"kkk"),"",LOWER(TEXT(Y7,"kkk")))</f>
        <v/>
      </c>
      <c r="Z5" s="11" t="str">
        <f t="shared" si="3"/>
        <v/>
      </c>
      <c r="AA5" s="11" t="str">
        <f t="shared" si="3"/>
        <v/>
      </c>
      <c r="AB5" s="11" t="str">
        <f t="shared" si="3"/>
        <v/>
      </c>
      <c r="AC5" s="11" t="str">
        <f t="shared" si="3"/>
        <v/>
      </c>
      <c r="AD5" s="11" t="str">
        <f t="shared" si="3"/>
        <v/>
      </c>
    </row>
    <row r="6" spans="2:31" ht="12" customHeight="1" x14ac:dyDescent="0.2">
      <c r="B6" s="7"/>
      <c r="C6" s="8" t="str">
        <f>LOWER(TEXT(C7,"aaa"))</f>
        <v>ma</v>
      </c>
      <c r="D6" s="8" t="str">
        <f t="shared" ref="D6:AD6" si="4">LOWER(TEXT(D7,"aaa"))</f>
        <v>ti</v>
      </c>
      <c r="E6" s="8" t="str">
        <f t="shared" si="4"/>
        <v>ke</v>
      </c>
      <c r="F6" s="8" t="str">
        <f t="shared" si="4"/>
        <v>to</v>
      </c>
      <c r="G6" s="8" t="str">
        <f t="shared" si="4"/>
        <v>pe</v>
      </c>
      <c r="H6" s="8" t="str">
        <f t="shared" si="4"/>
        <v>la</v>
      </c>
      <c r="I6" s="8" t="str">
        <f t="shared" si="4"/>
        <v>su</v>
      </c>
      <c r="J6" s="9" t="str">
        <f t="shared" si="4"/>
        <v>ma</v>
      </c>
      <c r="K6" s="9" t="str">
        <f t="shared" si="4"/>
        <v>ti</v>
      </c>
      <c r="L6" s="9" t="str">
        <f t="shared" si="4"/>
        <v>ke</v>
      </c>
      <c r="M6" s="9" t="str">
        <f t="shared" si="4"/>
        <v>to</v>
      </c>
      <c r="N6" s="9" t="str">
        <f t="shared" si="4"/>
        <v>pe</v>
      </c>
      <c r="O6" s="9" t="str">
        <f t="shared" si="4"/>
        <v>la</v>
      </c>
      <c r="P6" s="9" t="str">
        <f t="shared" si="4"/>
        <v>su</v>
      </c>
      <c r="Q6" s="8" t="str">
        <f t="shared" si="4"/>
        <v>ma</v>
      </c>
      <c r="R6" s="8" t="str">
        <f t="shared" si="4"/>
        <v>ti</v>
      </c>
      <c r="S6" s="8" t="str">
        <f t="shared" si="4"/>
        <v>ke</v>
      </c>
      <c r="T6" s="8" t="str">
        <f t="shared" si="4"/>
        <v>to</v>
      </c>
      <c r="U6" s="8" t="str">
        <f t="shared" si="4"/>
        <v>pe</v>
      </c>
      <c r="V6" s="8" t="str">
        <f t="shared" si="4"/>
        <v>la</v>
      </c>
      <c r="W6" s="8" t="str">
        <f t="shared" si="4"/>
        <v>su</v>
      </c>
      <c r="X6" s="9" t="str">
        <f t="shared" si="4"/>
        <v>ma</v>
      </c>
      <c r="Y6" s="9" t="str">
        <f t="shared" si="4"/>
        <v>ti</v>
      </c>
      <c r="Z6" s="9" t="str">
        <f t="shared" si="4"/>
        <v>ke</v>
      </c>
      <c r="AA6" s="9" t="str">
        <f t="shared" si="4"/>
        <v>to</v>
      </c>
      <c r="AB6" s="9" t="str">
        <f t="shared" si="4"/>
        <v>pe</v>
      </c>
      <c r="AC6" s="9" t="str">
        <f t="shared" si="4"/>
        <v>la</v>
      </c>
      <c r="AD6" s="9" t="str">
        <f t="shared" si="4"/>
        <v>su</v>
      </c>
    </row>
    <row r="7" spans="2:31" ht="18" customHeight="1" x14ac:dyDescent="0.2">
      <c r="B7" s="21"/>
      <c r="C7" s="22">
        <f>C2</f>
        <v>45530</v>
      </c>
      <c r="D7" s="22">
        <f>C7+1</f>
        <v>45531</v>
      </c>
      <c r="E7" s="22">
        <f t="shared" ref="E7:Q7" si="5">D7+1</f>
        <v>45532</v>
      </c>
      <c r="F7" s="22">
        <f t="shared" si="5"/>
        <v>45533</v>
      </c>
      <c r="G7" s="22">
        <f t="shared" si="5"/>
        <v>45534</v>
      </c>
      <c r="H7" s="22">
        <f t="shared" si="5"/>
        <v>45535</v>
      </c>
      <c r="I7" s="22">
        <f t="shared" si="5"/>
        <v>45536</v>
      </c>
      <c r="J7" s="23">
        <f t="shared" si="5"/>
        <v>45537</v>
      </c>
      <c r="K7" s="23">
        <f t="shared" si="5"/>
        <v>45538</v>
      </c>
      <c r="L7" s="23">
        <f t="shared" si="5"/>
        <v>45539</v>
      </c>
      <c r="M7" s="23">
        <f t="shared" si="5"/>
        <v>45540</v>
      </c>
      <c r="N7" s="23">
        <f t="shared" si="5"/>
        <v>45541</v>
      </c>
      <c r="O7" s="23">
        <f t="shared" si="5"/>
        <v>45542</v>
      </c>
      <c r="P7" s="23">
        <f t="shared" si="5"/>
        <v>45543</v>
      </c>
      <c r="Q7" s="22">
        <f t="shared" si="5"/>
        <v>45544</v>
      </c>
      <c r="R7" s="22">
        <f t="shared" ref="R7:X7" si="6">Q7+1</f>
        <v>45545</v>
      </c>
      <c r="S7" s="22">
        <f t="shared" si="6"/>
        <v>45546</v>
      </c>
      <c r="T7" s="22">
        <f t="shared" si="6"/>
        <v>45547</v>
      </c>
      <c r="U7" s="22">
        <f t="shared" si="6"/>
        <v>45548</v>
      </c>
      <c r="V7" s="22">
        <f t="shared" si="6"/>
        <v>45549</v>
      </c>
      <c r="W7" s="22">
        <f t="shared" si="6"/>
        <v>45550</v>
      </c>
      <c r="X7" s="23">
        <f t="shared" si="6"/>
        <v>45551</v>
      </c>
      <c r="Y7" s="23">
        <f t="shared" ref="Y7:AC7" si="7">X7+1</f>
        <v>45552</v>
      </c>
      <c r="Z7" s="23">
        <f t="shared" si="7"/>
        <v>45553</v>
      </c>
      <c r="AA7" s="23">
        <f t="shared" si="7"/>
        <v>45554</v>
      </c>
      <c r="AB7" s="23">
        <f t="shared" si="7"/>
        <v>45555</v>
      </c>
      <c r="AC7" s="23">
        <f t="shared" si="7"/>
        <v>45556</v>
      </c>
      <c r="AD7" s="23">
        <f t="shared" ref="AD7" si="8">AC7+1</f>
        <v>45557</v>
      </c>
    </row>
    <row r="8" spans="2:31" ht="39" customHeight="1" x14ac:dyDescent="0.2">
      <c r="B8" s="25" t="s">
        <v>72</v>
      </c>
      <c r="C8" s="69"/>
      <c r="D8" s="70"/>
      <c r="E8" s="69"/>
      <c r="F8" s="71" t="s">
        <v>82</v>
      </c>
      <c r="G8" s="69"/>
      <c r="H8" s="70"/>
      <c r="I8" s="69"/>
      <c r="J8" s="70"/>
      <c r="K8" s="69"/>
      <c r="L8" s="70"/>
      <c r="M8" s="71" t="s">
        <v>82</v>
      </c>
      <c r="N8" s="70"/>
      <c r="O8" s="69"/>
      <c r="P8" s="70"/>
      <c r="Q8" s="69"/>
      <c r="R8" s="70"/>
      <c r="S8" s="69"/>
      <c r="T8" s="71" t="s">
        <v>82</v>
      </c>
      <c r="U8" s="69"/>
      <c r="V8" s="70"/>
      <c r="W8" s="69"/>
      <c r="X8" s="70"/>
      <c r="Y8" s="69"/>
      <c r="Z8" s="70"/>
      <c r="AA8" s="71" t="s">
        <v>82</v>
      </c>
      <c r="AB8" s="70"/>
      <c r="AC8" s="72"/>
      <c r="AD8" s="33"/>
    </row>
    <row r="9" spans="2:31" ht="42.75" customHeight="1" x14ac:dyDescent="0.2">
      <c r="B9" s="24" t="s">
        <v>25</v>
      </c>
      <c r="C9" s="71" t="s">
        <v>82</v>
      </c>
      <c r="D9" s="70"/>
      <c r="E9" s="69"/>
      <c r="F9" s="70"/>
      <c r="G9" s="69"/>
      <c r="H9" s="70"/>
      <c r="I9" s="69"/>
      <c r="J9" s="71" t="s">
        <v>82</v>
      </c>
      <c r="K9" s="69"/>
      <c r="L9" s="70"/>
      <c r="M9" s="69"/>
      <c r="N9" s="70"/>
      <c r="O9" s="69"/>
      <c r="P9" s="70"/>
      <c r="Q9" s="71" t="s">
        <v>82</v>
      </c>
      <c r="R9" s="70"/>
      <c r="S9" s="69"/>
      <c r="T9" s="70"/>
      <c r="U9" s="69"/>
      <c r="V9" s="70"/>
      <c r="W9" s="69"/>
      <c r="X9" s="71" t="s">
        <v>82</v>
      </c>
      <c r="Y9" s="69"/>
      <c r="Z9" s="70"/>
      <c r="AA9" s="69"/>
      <c r="AB9" s="70"/>
      <c r="AC9" s="69"/>
      <c r="AD9" s="33"/>
    </row>
    <row r="10" spans="2:31" ht="38.25" customHeight="1" x14ac:dyDescent="0.2">
      <c r="B10" s="67" t="s">
        <v>83</v>
      </c>
      <c r="C10" s="69"/>
      <c r="D10" s="71" t="s">
        <v>82</v>
      </c>
      <c r="E10" s="69"/>
      <c r="F10" s="70"/>
      <c r="G10" s="69"/>
      <c r="H10" s="70"/>
      <c r="I10" s="69"/>
      <c r="J10" s="70"/>
      <c r="K10" s="71" t="s">
        <v>82</v>
      </c>
      <c r="L10" s="70"/>
      <c r="M10" s="69"/>
      <c r="N10" s="70"/>
      <c r="O10" s="69"/>
      <c r="P10" s="70"/>
      <c r="Q10" s="69"/>
      <c r="R10" s="71" t="s">
        <v>82</v>
      </c>
      <c r="S10" s="69"/>
      <c r="T10" s="70"/>
      <c r="U10" s="69"/>
      <c r="V10" s="70"/>
      <c r="W10" s="69"/>
      <c r="X10" s="70"/>
      <c r="Y10" s="71" t="s">
        <v>82</v>
      </c>
      <c r="Z10" s="70"/>
      <c r="AA10" s="69"/>
      <c r="AB10" s="70"/>
      <c r="AC10" s="69"/>
      <c r="AD10" s="33"/>
    </row>
    <row r="11" spans="2:31" ht="30" customHeight="1" x14ac:dyDescent="0.2">
      <c r="B11" s="66" t="s">
        <v>160</v>
      </c>
      <c r="C11" s="69"/>
      <c r="D11" s="70"/>
      <c r="E11" s="71" t="s">
        <v>82</v>
      </c>
      <c r="G11" s="69"/>
      <c r="H11" s="70"/>
      <c r="I11" s="69"/>
      <c r="J11" s="70"/>
      <c r="K11" s="69"/>
      <c r="L11" s="71" t="s">
        <v>82</v>
      </c>
      <c r="M11" s="69"/>
      <c r="N11" s="70"/>
      <c r="O11" s="69"/>
      <c r="P11" s="70"/>
      <c r="Q11" s="69"/>
      <c r="R11" s="70"/>
      <c r="S11" s="71" t="s">
        <v>82</v>
      </c>
      <c r="T11" s="70"/>
      <c r="U11" s="69"/>
      <c r="V11" s="70"/>
      <c r="W11" s="69"/>
      <c r="X11" s="70"/>
      <c r="Y11" s="69"/>
      <c r="Z11" s="71" t="s">
        <v>82</v>
      </c>
      <c r="AA11" s="69"/>
      <c r="AB11" s="70"/>
      <c r="AC11" s="69"/>
      <c r="AD11" s="40"/>
    </row>
    <row r="12" spans="2:31" ht="39.75" customHeight="1" x14ac:dyDescent="0.2">
      <c r="B12" s="24" t="s">
        <v>98</v>
      </c>
      <c r="C12" s="69"/>
      <c r="D12" s="70"/>
      <c r="E12" s="69"/>
      <c r="F12" s="70"/>
      <c r="G12" s="69"/>
      <c r="H12" s="70"/>
      <c r="I12" s="69"/>
      <c r="J12" s="70"/>
      <c r="K12" s="69"/>
      <c r="L12" s="71" t="s">
        <v>82</v>
      </c>
      <c r="M12" s="69"/>
      <c r="N12" s="70"/>
      <c r="O12" s="69"/>
      <c r="P12" s="70"/>
      <c r="Q12" s="69"/>
      <c r="R12" s="70"/>
      <c r="S12" s="71" t="s">
        <v>82</v>
      </c>
      <c r="T12" s="70"/>
      <c r="U12" s="69"/>
      <c r="V12" s="70"/>
      <c r="W12" s="69"/>
      <c r="X12" s="70"/>
      <c r="Y12" s="69"/>
      <c r="Z12" s="71" t="s">
        <v>82</v>
      </c>
      <c r="AA12" s="69"/>
      <c r="AB12" s="70"/>
      <c r="AC12" s="69"/>
      <c r="AD12" s="33"/>
    </row>
    <row r="13" spans="2:31" ht="39.75" customHeight="1" x14ac:dyDescent="0.2">
      <c r="B13" s="24" t="s">
        <v>100</v>
      </c>
      <c r="C13" s="69"/>
      <c r="D13" s="70"/>
      <c r="E13" s="69"/>
      <c r="F13" s="70"/>
      <c r="G13" s="69"/>
      <c r="H13" s="70"/>
      <c r="I13" s="69"/>
      <c r="J13" s="70"/>
      <c r="K13" s="69"/>
      <c r="L13" s="70"/>
      <c r="M13" s="71" t="s">
        <v>82</v>
      </c>
      <c r="N13" s="70"/>
      <c r="O13" s="69"/>
      <c r="P13" s="70"/>
      <c r="Q13" s="69"/>
      <c r="R13" s="70"/>
      <c r="S13" s="69"/>
      <c r="T13" s="71" t="s">
        <v>82</v>
      </c>
      <c r="U13" s="69"/>
      <c r="V13" s="70"/>
      <c r="W13" s="69"/>
      <c r="X13" s="70"/>
      <c r="Y13" s="69"/>
      <c r="Z13" s="70"/>
      <c r="AA13" s="71" t="s">
        <v>82</v>
      </c>
      <c r="AB13" s="70"/>
      <c r="AC13" s="69"/>
      <c r="AD13" s="33"/>
    </row>
    <row r="14" spans="2:31" ht="39.75" customHeight="1" x14ac:dyDescent="0.2">
      <c r="B14" s="24" t="s">
        <v>99</v>
      </c>
      <c r="C14" s="69"/>
      <c r="D14" s="70"/>
      <c r="E14" s="69"/>
      <c r="F14" s="70"/>
      <c r="G14" s="69"/>
      <c r="H14" s="70"/>
      <c r="I14" s="69"/>
      <c r="J14" s="70"/>
      <c r="K14" s="71" t="s">
        <v>82</v>
      </c>
      <c r="L14" s="70"/>
      <c r="M14" s="69"/>
      <c r="N14" s="70"/>
      <c r="O14" s="69"/>
      <c r="P14" s="70"/>
      <c r="Q14" s="69"/>
      <c r="R14" s="71" t="s">
        <v>82</v>
      </c>
      <c r="S14" s="69"/>
      <c r="T14" s="70"/>
      <c r="U14" s="69"/>
      <c r="V14" s="70"/>
      <c r="W14" s="69"/>
      <c r="X14" s="70"/>
      <c r="Y14" s="71" t="s">
        <v>82</v>
      </c>
      <c r="Z14" s="70"/>
      <c r="AA14" s="69"/>
      <c r="AB14" s="70"/>
      <c r="AC14" s="69"/>
      <c r="AD14" s="33"/>
    </row>
    <row r="15" spans="2:31" ht="39.75" customHeight="1" x14ac:dyDescent="0.2">
      <c r="B15" s="115" t="s">
        <v>78</v>
      </c>
      <c r="C15" s="69"/>
      <c r="D15" s="70"/>
      <c r="E15" s="69"/>
      <c r="F15" s="70"/>
      <c r="G15" s="69"/>
      <c r="H15" s="70"/>
      <c r="I15" s="69"/>
      <c r="J15" s="116" t="s">
        <v>81</v>
      </c>
      <c r="K15" s="69"/>
      <c r="L15" s="70"/>
      <c r="M15" s="69"/>
      <c r="N15" s="70"/>
      <c r="O15" s="69"/>
      <c r="P15" s="70"/>
      <c r="Q15" s="116" t="s">
        <v>81</v>
      </c>
      <c r="R15" s="70"/>
      <c r="S15" s="69"/>
      <c r="T15" s="70"/>
      <c r="U15" s="69"/>
      <c r="V15" s="70"/>
      <c r="W15" s="69"/>
      <c r="X15" s="116" t="s">
        <v>81</v>
      </c>
      <c r="Y15" s="69"/>
      <c r="Z15" s="70"/>
      <c r="AA15" s="69"/>
      <c r="AB15" s="70"/>
      <c r="AC15" s="69"/>
      <c r="AD15" s="33"/>
      <c r="AE15" t="s">
        <v>125</v>
      </c>
    </row>
    <row r="16" spans="2:31" ht="49.5" customHeight="1" x14ac:dyDescent="0.2">
      <c r="B16" s="115" t="s">
        <v>79</v>
      </c>
      <c r="C16" s="69"/>
      <c r="D16" s="70"/>
      <c r="E16" s="69"/>
      <c r="F16" s="70"/>
      <c r="G16" s="69"/>
      <c r="H16" s="70"/>
      <c r="I16" s="69"/>
      <c r="J16" s="70"/>
      <c r="K16" s="69"/>
      <c r="L16" s="70"/>
      <c r="M16" s="69"/>
      <c r="N16" s="70"/>
      <c r="O16" s="69"/>
      <c r="P16" s="70"/>
      <c r="Q16" s="69"/>
      <c r="R16" s="70"/>
      <c r="S16" s="69"/>
      <c r="T16" s="70"/>
      <c r="U16" s="69"/>
      <c r="V16" s="70"/>
      <c r="W16" s="69"/>
      <c r="X16" s="70"/>
      <c r="Y16" s="69"/>
      <c r="Z16" s="70"/>
      <c r="AA16" s="69"/>
      <c r="AB16" s="70"/>
      <c r="AC16" s="73"/>
      <c r="AD16" s="33"/>
      <c r="AE16" t="s">
        <v>91</v>
      </c>
    </row>
    <row r="17" spans="2:31" ht="45.75" customHeight="1" x14ac:dyDescent="0.2">
      <c r="B17" s="26" t="s">
        <v>80</v>
      </c>
      <c r="C17" s="69"/>
      <c r="D17" s="70"/>
      <c r="E17" s="69"/>
      <c r="F17" s="70"/>
      <c r="G17" s="69"/>
      <c r="H17" s="70"/>
      <c r="I17" s="69"/>
      <c r="J17" s="70"/>
      <c r="K17" s="69"/>
      <c r="L17" s="70"/>
      <c r="M17" s="69"/>
      <c r="N17" s="70"/>
      <c r="O17" s="69"/>
      <c r="P17" s="70"/>
      <c r="Q17" s="69"/>
      <c r="R17" s="70"/>
      <c r="S17" s="69"/>
      <c r="T17" s="70"/>
      <c r="U17" s="69"/>
      <c r="V17" s="70"/>
      <c r="W17" s="69"/>
      <c r="X17" s="70"/>
      <c r="Y17" s="69"/>
      <c r="Z17" s="70"/>
      <c r="AA17" s="69"/>
      <c r="AB17" s="70"/>
      <c r="AC17" s="73"/>
      <c r="AD17" s="33"/>
      <c r="AE17" t="s">
        <v>92</v>
      </c>
    </row>
    <row r="18" spans="2:31" ht="45.75" customHeight="1" x14ac:dyDescent="0.2">
      <c r="B18" s="28" t="s">
        <v>87</v>
      </c>
      <c r="C18" s="69"/>
      <c r="D18" s="70"/>
      <c r="E18" s="69"/>
      <c r="F18" s="70"/>
      <c r="G18" s="69"/>
      <c r="H18" s="70"/>
      <c r="I18" s="69"/>
      <c r="J18" s="70"/>
      <c r="K18" s="69"/>
      <c r="L18" s="70"/>
      <c r="M18" s="69"/>
      <c r="N18" s="70"/>
      <c r="O18" s="69"/>
      <c r="P18" s="70"/>
      <c r="Q18" s="69"/>
      <c r="R18" s="71" t="s">
        <v>86</v>
      </c>
      <c r="S18" s="69"/>
      <c r="T18" s="70"/>
      <c r="U18" s="69"/>
      <c r="V18" s="70"/>
      <c r="W18" s="69"/>
      <c r="X18" s="70"/>
      <c r="Y18" s="71" t="s">
        <v>86</v>
      </c>
      <c r="Z18" s="70"/>
      <c r="AA18" s="69"/>
      <c r="AB18" s="70"/>
      <c r="AC18" s="73"/>
      <c r="AD18" s="33"/>
    </row>
    <row r="19" spans="2:31" ht="30" customHeight="1" x14ac:dyDescent="0.2">
      <c r="B19" s="24" t="s">
        <v>88</v>
      </c>
      <c r="C19" s="69"/>
      <c r="D19" s="70"/>
      <c r="E19" s="64"/>
      <c r="F19" s="70"/>
      <c r="G19" s="69"/>
      <c r="H19" s="70"/>
      <c r="I19" s="69"/>
      <c r="J19" s="70"/>
      <c r="K19" s="64" t="s">
        <v>89</v>
      </c>
      <c r="L19" s="34"/>
      <c r="M19" s="69"/>
      <c r="N19" s="70"/>
      <c r="O19" s="69"/>
      <c r="P19" s="70"/>
      <c r="Q19" s="69"/>
      <c r="R19" s="70"/>
      <c r="S19" s="69"/>
      <c r="T19" s="70"/>
      <c r="U19" s="69"/>
      <c r="V19" s="70"/>
      <c r="W19" s="69"/>
      <c r="X19" s="70"/>
      <c r="Y19" s="69"/>
      <c r="Z19" s="70"/>
      <c r="AA19" s="69"/>
      <c r="AB19" s="70"/>
      <c r="AC19" s="72"/>
      <c r="AD19" s="33"/>
    </row>
    <row r="20" spans="2:31" ht="28.5" customHeight="1" x14ac:dyDescent="0.2">
      <c r="B20" s="19" t="s">
        <v>77</v>
      </c>
      <c r="C20" s="69"/>
      <c r="D20" s="70"/>
      <c r="E20" s="69"/>
      <c r="F20" s="70"/>
      <c r="G20" s="64" t="s">
        <v>60</v>
      </c>
      <c r="H20" s="70"/>
      <c r="I20" s="69"/>
      <c r="J20" s="70"/>
      <c r="K20" s="69"/>
      <c r="L20" s="70"/>
      <c r="M20" s="69"/>
      <c r="N20" s="64" t="s">
        <v>60</v>
      </c>
      <c r="O20" s="69"/>
      <c r="P20" s="70"/>
      <c r="Q20" s="69"/>
      <c r="R20" s="70"/>
      <c r="S20" s="69"/>
      <c r="T20" s="70"/>
      <c r="U20" s="64" t="s">
        <v>60</v>
      </c>
      <c r="V20" s="70"/>
      <c r="W20" s="69"/>
      <c r="X20" s="70"/>
      <c r="Y20" s="69"/>
      <c r="Z20" s="70"/>
      <c r="AA20" s="69"/>
      <c r="AB20" s="64" t="s">
        <v>60</v>
      </c>
      <c r="AC20" s="73"/>
      <c r="AD20" s="33"/>
    </row>
    <row r="21" spans="2:31" ht="30" customHeight="1" x14ac:dyDescent="0.2">
      <c r="B21" s="20" t="s">
        <v>85</v>
      </c>
      <c r="C21" s="69"/>
      <c r="D21" s="70"/>
      <c r="E21" s="64" t="s">
        <v>60</v>
      </c>
      <c r="F21" s="70"/>
      <c r="G21" s="69"/>
      <c r="H21" s="70"/>
      <c r="I21" s="69"/>
      <c r="J21" s="70"/>
      <c r="K21" s="69"/>
      <c r="L21" s="64" t="s">
        <v>60</v>
      </c>
      <c r="M21" s="69"/>
      <c r="N21" s="70"/>
      <c r="O21" s="69"/>
      <c r="P21" s="70"/>
      <c r="Q21" s="69"/>
      <c r="R21" s="70"/>
      <c r="S21" s="64" t="s">
        <v>60</v>
      </c>
      <c r="T21" s="70"/>
      <c r="U21" s="69"/>
      <c r="V21" s="70"/>
      <c r="W21" s="69"/>
      <c r="X21" s="70"/>
      <c r="Y21" s="69"/>
      <c r="Z21" s="64" t="s">
        <v>60</v>
      </c>
      <c r="AA21" s="69"/>
      <c r="AB21" s="70"/>
      <c r="AC21" s="72"/>
      <c r="AD21" s="33"/>
    </row>
    <row r="22" spans="2:31" ht="30" customHeight="1" x14ac:dyDescent="0.2">
      <c r="B22" s="20" t="s">
        <v>93</v>
      </c>
      <c r="C22" s="69"/>
      <c r="D22" s="70"/>
      <c r="E22" s="74" t="s">
        <v>86</v>
      </c>
      <c r="F22" s="70"/>
      <c r="G22" s="69"/>
      <c r="H22" s="70"/>
      <c r="I22" s="69"/>
      <c r="J22" s="70"/>
      <c r="K22" s="69"/>
      <c r="L22" s="74" t="s">
        <v>86</v>
      </c>
      <c r="M22" s="69"/>
      <c r="N22" s="70"/>
      <c r="O22" s="69"/>
      <c r="P22" s="70"/>
      <c r="Q22" s="69"/>
      <c r="R22" s="70"/>
      <c r="S22" s="74" t="s">
        <v>86</v>
      </c>
      <c r="T22" s="70"/>
      <c r="U22" s="69"/>
      <c r="V22" s="70"/>
      <c r="W22" s="69"/>
      <c r="X22" s="70"/>
      <c r="Y22" s="69"/>
      <c r="Z22" s="74" t="s">
        <v>86</v>
      </c>
      <c r="AA22" s="69"/>
      <c r="AB22" s="70"/>
      <c r="AC22" s="72"/>
      <c r="AD22" s="33"/>
    </row>
    <row r="23" spans="2:31" ht="30" customHeight="1" x14ac:dyDescent="0.2">
      <c r="B23" s="20" t="s">
        <v>84</v>
      </c>
      <c r="C23" s="69"/>
      <c r="D23" s="70"/>
      <c r="E23" s="69"/>
      <c r="F23" s="70"/>
      <c r="G23" s="69"/>
      <c r="H23" s="70"/>
      <c r="I23" s="69"/>
      <c r="J23" s="70"/>
      <c r="K23" s="69"/>
      <c r="L23" s="70"/>
      <c r="M23" s="69"/>
      <c r="N23" s="70"/>
      <c r="O23" s="69"/>
      <c r="P23" s="70"/>
      <c r="Q23" s="69"/>
      <c r="R23" s="64" t="s">
        <v>60</v>
      </c>
      <c r="S23" s="69"/>
      <c r="T23" s="70"/>
      <c r="U23" s="69"/>
      <c r="V23" s="70"/>
      <c r="W23" s="69"/>
      <c r="X23" s="70"/>
      <c r="Y23" s="64" t="s">
        <v>60</v>
      </c>
      <c r="Z23" s="70"/>
      <c r="AA23" s="69"/>
      <c r="AB23" s="59"/>
      <c r="AC23" s="72"/>
      <c r="AD23" s="33"/>
    </row>
    <row r="24" spans="2:31" ht="33.75" customHeight="1" x14ac:dyDescent="0.2">
      <c r="B24" s="20" t="s">
        <v>32</v>
      </c>
      <c r="C24" s="69"/>
      <c r="D24" s="70"/>
      <c r="E24" s="69"/>
      <c r="F24" s="70"/>
      <c r="G24" s="69"/>
      <c r="H24" s="70"/>
      <c r="I24" s="69"/>
      <c r="J24" s="70"/>
      <c r="K24" s="69"/>
      <c r="L24" s="70"/>
      <c r="M24" s="69"/>
      <c r="N24" s="70"/>
      <c r="O24" s="69"/>
      <c r="P24" s="70"/>
      <c r="Q24" s="69"/>
      <c r="R24" s="70"/>
      <c r="S24" s="69"/>
      <c r="T24" s="70"/>
      <c r="U24" s="69"/>
      <c r="V24" s="70"/>
      <c r="W24" s="69"/>
      <c r="X24" s="70"/>
      <c r="Y24" s="69"/>
      <c r="Z24" s="70"/>
      <c r="AA24" s="69"/>
      <c r="AB24" s="70"/>
      <c r="AC24" s="72"/>
      <c r="AD24" s="33"/>
      <c r="AE24" t="s">
        <v>90</v>
      </c>
    </row>
    <row r="25" spans="2:31" ht="42.75" customHeight="1" x14ac:dyDescent="0.2">
      <c r="B25" s="20" t="s">
        <v>121</v>
      </c>
      <c r="C25" s="69"/>
      <c r="D25" s="70"/>
      <c r="E25" s="69"/>
      <c r="F25" s="70"/>
      <c r="G25" s="64" t="s">
        <v>28</v>
      </c>
      <c r="H25" s="70"/>
      <c r="I25" s="69"/>
      <c r="J25" s="70"/>
      <c r="K25" s="62" t="s">
        <v>5</v>
      </c>
      <c r="L25" s="70"/>
      <c r="M25" s="69"/>
      <c r="N25" s="70"/>
      <c r="O25" s="69"/>
      <c r="P25" s="70"/>
      <c r="Q25" s="69"/>
      <c r="R25" s="70"/>
      <c r="S25" s="69"/>
      <c r="T25" s="70"/>
      <c r="U25" s="69"/>
      <c r="V25" s="70"/>
      <c r="W25" s="69"/>
      <c r="X25" s="70"/>
      <c r="Y25" s="69"/>
      <c r="Z25" s="70"/>
      <c r="AA25" s="69"/>
      <c r="AB25" s="70"/>
      <c r="AC25" s="72"/>
      <c r="AD25" s="33"/>
    </row>
    <row r="26" spans="2:31" ht="42.75" customHeight="1" x14ac:dyDescent="0.2">
      <c r="B26" s="20" t="s">
        <v>120</v>
      </c>
      <c r="C26" s="69"/>
      <c r="D26" s="70"/>
      <c r="E26" s="69"/>
      <c r="F26" s="70"/>
      <c r="G26" s="70"/>
      <c r="H26" s="64" t="s">
        <v>76</v>
      </c>
      <c r="I26" s="64" t="s">
        <v>76</v>
      </c>
      <c r="J26" s="70"/>
      <c r="K26" s="75"/>
      <c r="L26" s="70"/>
      <c r="M26" s="69"/>
      <c r="N26" s="70"/>
      <c r="O26" s="69"/>
      <c r="P26" s="70"/>
      <c r="Q26" s="69"/>
      <c r="R26" s="70"/>
      <c r="S26" s="69"/>
      <c r="T26" s="70"/>
      <c r="U26" s="69"/>
      <c r="V26" s="70"/>
      <c r="W26" s="69"/>
      <c r="X26" s="70"/>
      <c r="Y26" s="69"/>
      <c r="Z26" s="70"/>
      <c r="AA26" s="69"/>
      <c r="AB26" s="70"/>
      <c r="AC26" s="72"/>
      <c r="AD26" s="33"/>
    </row>
    <row r="27" spans="2:31" ht="42.75" customHeight="1" x14ac:dyDescent="0.2">
      <c r="B27" s="20" t="s">
        <v>118</v>
      </c>
      <c r="C27" s="69"/>
      <c r="D27" s="70"/>
      <c r="E27" s="69"/>
      <c r="F27" s="70"/>
      <c r="G27" s="69"/>
      <c r="H27" s="70"/>
      <c r="I27" s="69"/>
      <c r="J27" s="70"/>
      <c r="K27" s="75"/>
      <c r="L27" s="70"/>
      <c r="M27" s="69"/>
      <c r="N27" s="70"/>
      <c r="O27" s="69"/>
      <c r="P27" s="70"/>
      <c r="Q27" s="69"/>
      <c r="R27" s="70"/>
      <c r="S27" s="69"/>
      <c r="T27" s="70"/>
      <c r="U27" s="69"/>
      <c r="V27" s="74" t="s">
        <v>27</v>
      </c>
      <c r="W27" s="69"/>
      <c r="X27" s="70"/>
      <c r="Y27" s="69"/>
      <c r="Z27" s="70"/>
      <c r="AA27" s="69"/>
      <c r="AB27" s="70"/>
      <c r="AC27" s="74" t="s">
        <v>27</v>
      </c>
      <c r="AD27" s="33"/>
    </row>
    <row r="28" spans="2:31" ht="42.75" customHeight="1" x14ac:dyDescent="0.2">
      <c r="B28" s="20" t="s">
        <v>119</v>
      </c>
      <c r="C28" s="69"/>
      <c r="D28" s="70"/>
      <c r="E28" s="69"/>
      <c r="F28" s="70"/>
      <c r="G28" s="69"/>
      <c r="H28" s="70"/>
      <c r="I28" s="69"/>
      <c r="J28" s="70"/>
      <c r="K28" s="75"/>
      <c r="L28" s="70"/>
      <c r="M28" s="69"/>
      <c r="N28" s="70"/>
      <c r="O28" s="74" t="s">
        <v>27</v>
      </c>
      <c r="P28" s="70"/>
      <c r="Q28" s="69"/>
      <c r="R28" s="70"/>
      <c r="S28" s="69"/>
      <c r="T28" s="70"/>
      <c r="U28" s="69"/>
      <c r="V28" s="70"/>
      <c r="W28" s="69"/>
      <c r="X28" s="70"/>
      <c r="Y28" s="69"/>
      <c r="Z28" s="70"/>
      <c r="AA28" s="69"/>
      <c r="AB28" s="70"/>
      <c r="AC28" s="72"/>
      <c r="AD28" s="33"/>
    </row>
    <row r="29" spans="2:31" ht="30" customHeight="1" x14ac:dyDescent="0.2">
      <c r="B29" s="68" t="s">
        <v>75</v>
      </c>
      <c r="C29" s="69"/>
      <c r="D29" s="18" t="s">
        <v>74</v>
      </c>
      <c r="E29" s="69"/>
      <c r="F29" s="70"/>
      <c r="G29" s="76" t="s">
        <v>33</v>
      </c>
      <c r="H29" s="70"/>
      <c r="I29" s="69"/>
      <c r="J29" s="70"/>
      <c r="K29" s="69"/>
      <c r="L29" s="70"/>
      <c r="M29" s="69"/>
      <c r="N29" s="70"/>
      <c r="O29" s="69"/>
      <c r="P29" s="70"/>
      <c r="Q29" s="69"/>
      <c r="R29" s="70"/>
      <c r="S29" s="69"/>
      <c r="T29" s="70"/>
      <c r="U29" s="69"/>
      <c r="V29" s="70"/>
      <c r="W29" s="69"/>
      <c r="X29" s="70"/>
      <c r="Y29" s="69"/>
      <c r="Z29" s="70"/>
      <c r="AA29" s="69"/>
      <c r="AB29" s="70"/>
      <c r="AC29" s="72"/>
      <c r="AD29" s="33"/>
    </row>
    <row r="30" spans="2:31" ht="30" customHeight="1" x14ac:dyDescent="0.2">
      <c r="B30" s="63" t="s">
        <v>23</v>
      </c>
      <c r="C30" s="69"/>
      <c r="D30" s="70"/>
      <c r="E30" s="69"/>
      <c r="F30" s="70"/>
      <c r="G30" s="18" t="s">
        <v>65</v>
      </c>
      <c r="H30" s="70"/>
      <c r="I30" s="69"/>
      <c r="J30" s="70"/>
      <c r="K30" s="69"/>
      <c r="L30" s="70"/>
      <c r="M30" s="69"/>
      <c r="N30" s="70"/>
      <c r="O30" s="69"/>
      <c r="P30" s="70"/>
      <c r="Q30" s="69"/>
      <c r="R30" s="70"/>
      <c r="S30" s="69"/>
      <c r="T30" s="70"/>
      <c r="U30" s="18" t="s">
        <v>24</v>
      </c>
      <c r="V30" s="70"/>
      <c r="W30" s="69"/>
      <c r="X30" s="70"/>
      <c r="Y30" s="69"/>
      <c r="Z30" s="70"/>
      <c r="AA30" s="69"/>
      <c r="AB30" s="70"/>
      <c r="AC30" s="72"/>
      <c r="AD30" s="33"/>
    </row>
    <row r="31" spans="2:31" ht="30" customHeight="1" x14ac:dyDescent="0.2">
      <c r="B31" s="52" t="s">
        <v>122</v>
      </c>
      <c r="C31" s="69"/>
      <c r="D31" s="70"/>
      <c r="E31" s="69"/>
      <c r="F31" s="70"/>
      <c r="G31" s="69"/>
      <c r="H31" s="70"/>
      <c r="I31" s="69"/>
      <c r="J31" s="70"/>
      <c r="K31" s="69"/>
      <c r="L31" s="70"/>
      <c r="M31" s="69"/>
      <c r="N31" s="70"/>
      <c r="O31" s="69"/>
      <c r="P31" s="70"/>
      <c r="Q31" s="64" t="s">
        <v>96</v>
      </c>
      <c r="R31" s="70"/>
      <c r="S31" s="69"/>
      <c r="T31" s="70"/>
      <c r="U31" s="69"/>
      <c r="V31" s="70"/>
      <c r="W31" s="69"/>
      <c r="X31" s="64" t="s">
        <v>96</v>
      </c>
      <c r="Y31" s="69"/>
      <c r="Z31" s="70"/>
      <c r="AA31" s="69"/>
      <c r="AB31" s="70"/>
      <c r="AC31" s="72"/>
      <c r="AD31" s="33"/>
    </row>
    <row r="32" spans="2:31" ht="30" customHeight="1" x14ac:dyDescent="0.2">
      <c r="B32" s="94"/>
      <c r="C32" s="69"/>
      <c r="D32" s="70"/>
      <c r="E32" s="69"/>
      <c r="F32" s="70"/>
      <c r="G32" s="69"/>
      <c r="H32" s="70"/>
      <c r="I32" s="69"/>
      <c r="J32" s="70"/>
      <c r="K32" s="69"/>
      <c r="L32" s="70"/>
      <c r="M32" s="69"/>
      <c r="N32" s="70"/>
      <c r="O32" s="69"/>
      <c r="P32" s="70"/>
      <c r="Q32" s="69"/>
      <c r="R32" s="70"/>
      <c r="S32" s="69"/>
      <c r="T32" s="70"/>
      <c r="U32" s="69"/>
      <c r="V32" s="70"/>
      <c r="W32" s="69"/>
      <c r="X32" s="70"/>
      <c r="Y32" s="69"/>
      <c r="Z32" s="70"/>
      <c r="AA32" s="69"/>
      <c r="AB32" s="70"/>
      <c r="AC32" s="72"/>
      <c r="AD32" s="33"/>
    </row>
    <row r="33" spans="2:30" ht="30" customHeight="1" x14ac:dyDescent="0.2">
      <c r="B33" s="36"/>
      <c r="C33" s="95"/>
      <c r="D33" s="84"/>
      <c r="E33" s="95"/>
      <c r="F33" s="84"/>
      <c r="G33" s="95"/>
      <c r="H33" s="84"/>
      <c r="I33" s="95"/>
      <c r="J33" s="84"/>
      <c r="K33" s="95"/>
      <c r="L33" s="84"/>
      <c r="M33" s="95"/>
      <c r="N33" s="84"/>
      <c r="O33" s="95"/>
      <c r="P33" s="84"/>
      <c r="Q33" s="95"/>
      <c r="R33" s="84"/>
      <c r="S33" s="95"/>
      <c r="T33" s="84"/>
      <c r="U33" s="95"/>
      <c r="V33" s="84"/>
      <c r="W33" s="95"/>
      <c r="X33" s="84"/>
      <c r="Y33" s="95"/>
      <c r="Z33" s="84"/>
      <c r="AA33" s="95"/>
      <c r="AB33" s="84"/>
      <c r="AC33" s="96"/>
      <c r="AD33" s="33"/>
    </row>
    <row r="34" spans="2:30" ht="30" customHeight="1" x14ac:dyDescent="0.2">
      <c r="B34" s="48" t="s">
        <v>55</v>
      </c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</row>
    <row r="35" spans="2:30" ht="30" customHeight="1" x14ac:dyDescent="0.2">
      <c r="B35" s="146" t="s">
        <v>137</v>
      </c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</row>
    <row r="36" spans="2:30" ht="30" customHeight="1" x14ac:dyDescent="0.2">
      <c r="B36" s="148" t="s">
        <v>132</v>
      </c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</row>
    <row r="37" spans="2:30" ht="30" customHeight="1" x14ac:dyDescent="0.2">
      <c r="B37" s="146" t="s">
        <v>138</v>
      </c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</row>
  </sheetData>
  <mergeCells count="6">
    <mergeCell ref="B1:AD1"/>
    <mergeCell ref="X4:AD4"/>
    <mergeCell ref="C2:E2"/>
    <mergeCell ref="C4:I4"/>
    <mergeCell ref="J4:P4"/>
    <mergeCell ref="Q4:W4"/>
  </mergeCells>
  <phoneticPr fontId="23" type="noConversion"/>
  <conditionalFormatting sqref="C6:AD7">
    <cfRule type="expression" dxfId="5" priority="1">
      <formula>C$7=TODAY()</formula>
    </cfRule>
  </conditionalFormatting>
  <dataValidations count="8">
    <dataValidation allowBlank="1" showInputMessage="1" showErrorMessage="1" prompt="Luo tähän laskentataulukkoon projektin aikajana. Kirjoita aloituspäivä soluun C2 ja muut tiedot alkaen solusta B4" sqref="A1" xr:uid="{00000000-0002-0000-0000-000000000000}"/>
    <dataValidation allowBlank="1" showInputMessage="1" showErrorMessage="1" prompt="Kirjoita aloituspäivä oikealla olevaan soluun" sqref="B2" xr:uid="{00000000-0002-0000-0000-000001000000}"/>
    <dataValidation allowBlank="1" showInputMessage="1" showErrorMessage="1" prompt="Kirjoita alkamispäivä tähän soluun" sqref="C2:E2" xr:uid="{00000000-0002-0000-0000-000002000000}"/>
    <dataValidation allowBlank="1" showInputMessage="1" showErrorMessage="1" prompt="Tämän laskentataulukon otsikko on tässä solussa" sqref="B1:AD1" xr:uid="{00000000-0002-0000-0000-000003000000}"/>
    <dataValidation allowBlank="1" showInputMessage="1" showErrorMessage="1" prompt="Viikonpäivät päivitetään automaattisesti tähän riviin. Kirjoita käyttäjien nimet alla oleviin soluihin ja heille määritetyt tehtävät nimen oikealla puolella olevaan riviin" sqref="B7" xr:uid="{00000000-0002-0000-0000-000004000000}"/>
    <dataValidation allowBlank="1" showInputMessage="1" showErrorMessage="1" prompt="Viikkonumerot ovat tämän rivin solualueissa C–I, J–P, Q–W ja X–AD" sqref="B4" xr:uid="{00000000-0002-0000-0000-000006000000}"/>
    <dataValidation allowBlank="1" showInputMessage="1" showErrorMessage="1" prompt="Kuukausi päivittyy automaattisesti tähän riviin" sqref="B5" xr:uid="{00000000-0002-0000-0000-000007000000}"/>
    <dataValidation allowBlank="1" showInputMessage="1" showErrorMessage="1" prompt="Tämän rivin viikonpäivät päivittyvät automaattisesti" sqref="B6" xr:uid="{00000000-0002-0000-0000-000008000000}"/>
  </dataValidations>
  <printOptions horizontalCentered="1"/>
  <pageMargins left="0.25" right="0.25" top="0.75" bottom="0.75" header="0.3" footer="0.3"/>
  <pageSetup paperSize="9" scale="66" fitToHeight="0" orientation="landscape" r:id="rId1"/>
  <headerFooter differentFirst="1">
    <oddFooter>Page &amp;P of &amp;N</oddFooter>
  </headerFooter>
  <ignoredErrors>
    <ignoredError sqref="J5 Q5 X5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C986D-4E4C-4A26-A9A7-7AD2CDA0EA8E}">
  <dimension ref="B1:AE33"/>
  <sheetViews>
    <sheetView workbookViewId="0">
      <pane ySplit="7" topLeftCell="A24" activePane="bottomLeft" state="frozen"/>
      <selection pane="bottomLeft" activeCell="J30" sqref="J30"/>
    </sheetView>
  </sheetViews>
  <sheetFormatPr defaultRowHeight="14.25" x14ac:dyDescent="0.2"/>
  <cols>
    <col min="1" max="1" width="2.625" customWidth="1"/>
    <col min="2" max="2" width="25.5" style="2" customWidth="1"/>
    <col min="3" max="17" width="5.625" style="1" customWidth="1"/>
    <col min="18" max="30" width="5.625" customWidth="1"/>
  </cols>
  <sheetData>
    <row r="1" spans="2:31" ht="48.75" customHeight="1" x14ac:dyDescent="0.4">
      <c r="B1" s="160" t="s">
        <v>151</v>
      </c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</row>
    <row r="2" spans="2:31" ht="24.75" customHeight="1" thickBot="1" x14ac:dyDescent="0.3">
      <c r="B2" s="5" t="s">
        <v>0</v>
      </c>
      <c r="C2" s="161">
        <v>45558</v>
      </c>
      <c r="D2" s="161"/>
      <c r="E2" s="161"/>
      <c r="G2" s="12"/>
      <c r="H2" s="13" t="s">
        <v>19</v>
      </c>
      <c r="K2" s="14"/>
      <c r="L2" s="13" t="s">
        <v>20</v>
      </c>
      <c r="O2" s="15"/>
      <c r="P2" s="13" t="s">
        <v>21</v>
      </c>
      <c r="S2" s="16"/>
      <c r="T2" s="17" t="s">
        <v>22</v>
      </c>
    </row>
    <row r="3" spans="2:31" ht="12.75" customHeight="1" x14ac:dyDescent="0.2"/>
    <row r="4" spans="2:31" ht="24.75" customHeight="1" x14ac:dyDescent="0.35">
      <c r="B4" s="7"/>
      <c r="C4" s="162" t="s">
        <v>7</v>
      </c>
      <c r="D4" s="162"/>
      <c r="E4" s="162"/>
      <c r="F4" s="162"/>
      <c r="G4" s="162"/>
      <c r="H4" s="162"/>
      <c r="I4" s="162"/>
      <c r="J4" s="163" t="s">
        <v>8</v>
      </c>
      <c r="K4" s="163"/>
      <c r="L4" s="163"/>
      <c r="M4" s="163"/>
      <c r="N4" s="163"/>
      <c r="O4" s="163"/>
      <c r="P4" s="163"/>
      <c r="Q4" s="162" t="s">
        <v>9</v>
      </c>
      <c r="R4" s="162"/>
      <c r="S4" s="162"/>
      <c r="T4" s="162"/>
      <c r="U4" s="162"/>
      <c r="V4" s="162"/>
      <c r="W4" s="162"/>
      <c r="X4" s="163" t="s">
        <v>102</v>
      </c>
      <c r="Y4" s="163"/>
      <c r="Z4" s="163"/>
      <c r="AA4" s="163"/>
      <c r="AB4" s="163"/>
      <c r="AC4" s="163"/>
      <c r="AD4" s="163"/>
    </row>
    <row r="5" spans="2:31" ht="18.75" customHeight="1" x14ac:dyDescent="0.2">
      <c r="B5" s="7"/>
      <c r="C5" s="10" t="str">
        <f>LOWER(TEXT(C7,"kkk"))</f>
        <v>syys</v>
      </c>
      <c r="D5" s="10" t="str">
        <f t="shared" ref="D5:I5" si="0">IF(TEXT(D7,"kkk")=TEXT(C7,"kkk"),"",LOWER(TEXT(D7,"kkk")))</f>
        <v/>
      </c>
      <c r="E5" s="10" t="str">
        <f t="shared" si="0"/>
        <v/>
      </c>
      <c r="F5" s="10" t="str">
        <f t="shared" si="0"/>
        <v/>
      </c>
      <c r="G5" s="10" t="str">
        <f t="shared" si="0"/>
        <v/>
      </c>
      <c r="H5" s="10" t="str">
        <f t="shared" si="0"/>
        <v/>
      </c>
      <c r="I5" s="10" t="str">
        <f t="shared" si="0"/>
        <v/>
      </c>
      <c r="J5" s="11" t="str">
        <f>LOWER(TEXT(J7,"kkk"))</f>
        <v>syys</v>
      </c>
      <c r="K5" s="11" t="str">
        <f t="shared" ref="K5:P5" si="1">IF(TEXT(K7,"kkk")=TEXT(J7,"kkk"),"",LOWER(TEXT(K7,"kkk")))</f>
        <v>loka</v>
      </c>
      <c r="L5" s="11" t="str">
        <f t="shared" si="1"/>
        <v/>
      </c>
      <c r="M5" s="11" t="str">
        <f t="shared" si="1"/>
        <v/>
      </c>
      <c r="N5" s="11" t="str">
        <f t="shared" si="1"/>
        <v/>
      </c>
      <c r="O5" s="11" t="str">
        <f t="shared" si="1"/>
        <v/>
      </c>
      <c r="P5" s="11" t="str">
        <f t="shared" si="1"/>
        <v/>
      </c>
      <c r="Q5" s="10" t="str">
        <f>LOWER(TEXT(Q7,"kkk"))</f>
        <v>loka</v>
      </c>
      <c r="R5" s="10" t="str">
        <f t="shared" ref="R5:W5" si="2">IF(TEXT(R7,"kkk")=TEXT(Q7,"kkk"),"",LOWER(TEXT(R7,"kkk")))</f>
        <v/>
      </c>
      <c r="S5" s="10" t="str">
        <f t="shared" si="2"/>
        <v/>
      </c>
      <c r="T5" s="10" t="str">
        <f t="shared" si="2"/>
        <v/>
      </c>
      <c r="U5" s="10" t="str">
        <f t="shared" si="2"/>
        <v/>
      </c>
      <c r="V5" s="10" t="str">
        <f t="shared" si="2"/>
        <v/>
      </c>
      <c r="W5" s="10" t="str">
        <f t="shared" si="2"/>
        <v/>
      </c>
      <c r="X5" s="11" t="str">
        <f>LOWER(TEXT(X7,"kkk"))</f>
        <v>loka</v>
      </c>
      <c r="Y5" s="11" t="str">
        <f t="shared" ref="Y5:AD5" si="3">IF(TEXT(Y7,"kkk")=TEXT(X7,"kkk"),"",LOWER(TEXT(Y7,"kkk")))</f>
        <v/>
      </c>
      <c r="Z5" s="11" t="str">
        <f t="shared" si="3"/>
        <v/>
      </c>
      <c r="AA5" s="11" t="str">
        <f t="shared" si="3"/>
        <v/>
      </c>
      <c r="AB5" s="11" t="str">
        <f t="shared" si="3"/>
        <v/>
      </c>
      <c r="AC5" s="11" t="str">
        <f t="shared" si="3"/>
        <v/>
      </c>
      <c r="AD5" s="11" t="str">
        <f t="shared" si="3"/>
        <v/>
      </c>
    </row>
    <row r="6" spans="2:31" ht="12" customHeight="1" x14ac:dyDescent="0.2">
      <c r="B6" s="7"/>
      <c r="C6" s="8" t="str">
        <f>LOWER(TEXT(C7,"aaa"))</f>
        <v>ma</v>
      </c>
      <c r="D6" s="8" t="str">
        <f t="shared" ref="D6:AD6" si="4">LOWER(TEXT(D7,"aaa"))</f>
        <v>ti</v>
      </c>
      <c r="E6" s="8" t="str">
        <f t="shared" si="4"/>
        <v>ke</v>
      </c>
      <c r="F6" s="8" t="str">
        <f t="shared" si="4"/>
        <v>to</v>
      </c>
      <c r="G6" s="8" t="str">
        <f t="shared" si="4"/>
        <v>pe</v>
      </c>
      <c r="H6" s="8" t="str">
        <f t="shared" si="4"/>
        <v>la</v>
      </c>
      <c r="I6" s="8" t="str">
        <f t="shared" si="4"/>
        <v>su</v>
      </c>
      <c r="J6" s="9" t="str">
        <f t="shared" si="4"/>
        <v>ma</v>
      </c>
      <c r="K6" s="9" t="str">
        <f t="shared" si="4"/>
        <v>ti</v>
      </c>
      <c r="L6" s="9" t="str">
        <f t="shared" si="4"/>
        <v>ke</v>
      </c>
      <c r="M6" s="9" t="str">
        <f t="shared" si="4"/>
        <v>to</v>
      </c>
      <c r="N6" s="9" t="str">
        <f t="shared" si="4"/>
        <v>pe</v>
      </c>
      <c r="O6" s="9" t="str">
        <f t="shared" si="4"/>
        <v>la</v>
      </c>
      <c r="P6" s="9" t="str">
        <f t="shared" si="4"/>
        <v>su</v>
      </c>
      <c r="Q6" s="8" t="str">
        <f t="shared" si="4"/>
        <v>ma</v>
      </c>
      <c r="R6" s="8" t="str">
        <f t="shared" si="4"/>
        <v>ti</v>
      </c>
      <c r="S6" s="8" t="str">
        <f t="shared" si="4"/>
        <v>ke</v>
      </c>
      <c r="T6" s="8" t="str">
        <f t="shared" si="4"/>
        <v>to</v>
      </c>
      <c r="U6" s="8" t="str">
        <f t="shared" si="4"/>
        <v>pe</v>
      </c>
      <c r="V6" s="8" t="str">
        <f t="shared" si="4"/>
        <v>la</v>
      </c>
      <c r="W6" s="8" t="str">
        <f t="shared" si="4"/>
        <v>su</v>
      </c>
      <c r="X6" s="9" t="str">
        <f t="shared" si="4"/>
        <v>ma</v>
      </c>
      <c r="Y6" s="9" t="str">
        <f t="shared" si="4"/>
        <v>ti</v>
      </c>
      <c r="Z6" s="9" t="str">
        <f t="shared" si="4"/>
        <v>ke</v>
      </c>
      <c r="AA6" s="9" t="str">
        <f t="shared" si="4"/>
        <v>to</v>
      </c>
      <c r="AB6" s="9" t="str">
        <f t="shared" si="4"/>
        <v>pe</v>
      </c>
      <c r="AC6" s="9" t="str">
        <f t="shared" si="4"/>
        <v>la</v>
      </c>
      <c r="AD6" s="9" t="str">
        <f t="shared" si="4"/>
        <v>su</v>
      </c>
    </row>
    <row r="7" spans="2:31" ht="18" customHeight="1" x14ac:dyDescent="0.2">
      <c r="B7" s="21"/>
      <c r="C7" s="22">
        <f>C2</f>
        <v>45558</v>
      </c>
      <c r="D7" s="22">
        <f>C7+1</f>
        <v>45559</v>
      </c>
      <c r="E7" s="22">
        <f t="shared" ref="E7:AD7" si="5">D7+1</f>
        <v>45560</v>
      </c>
      <c r="F7" s="22">
        <f t="shared" si="5"/>
        <v>45561</v>
      </c>
      <c r="G7" s="22">
        <f t="shared" si="5"/>
        <v>45562</v>
      </c>
      <c r="H7" s="22">
        <f t="shared" si="5"/>
        <v>45563</v>
      </c>
      <c r="I7" s="22">
        <f t="shared" si="5"/>
        <v>45564</v>
      </c>
      <c r="J7" s="23">
        <f t="shared" si="5"/>
        <v>45565</v>
      </c>
      <c r="K7" s="23">
        <f t="shared" si="5"/>
        <v>45566</v>
      </c>
      <c r="L7" s="23">
        <f t="shared" si="5"/>
        <v>45567</v>
      </c>
      <c r="M7" s="23">
        <f t="shared" si="5"/>
        <v>45568</v>
      </c>
      <c r="N7" s="23">
        <f t="shared" si="5"/>
        <v>45569</v>
      </c>
      <c r="O7" s="23">
        <f t="shared" si="5"/>
        <v>45570</v>
      </c>
      <c r="P7" s="23">
        <f t="shared" si="5"/>
        <v>45571</v>
      </c>
      <c r="Q7" s="22">
        <f t="shared" si="5"/>
        <v>45572</v>
      </c>
      <c r="R7" s="22">
        <f t="shared" si="5"/>
        <v>45573</v>
      </c>
      <c r="S7" s="22">
        <f t="shared" si="5"/>
        <v>45574</v>
      </c>
      <c r="T7" s="22">
        <f t="shared" si="5"/>
        <v>45575</v>
      </c>
      <c r="U7" s="22">
        <f t="shared" si="5"/>
        <v>45576</v>
      </c>
      <c r="V7" s="22">
        <f t="shared" si="5"/>
        <v>45577</v>
      </c>
      <c r="W7" s="22">
        <f t="shared" si="5"/>
        <v>45578</v>
      </c>
      <c r="X7" s="23">
        <f t="shared" si="5"/>
        <v>45579</v>
      </c>
      <c r="Y7" s="23">
        <f t="shared" si="5"/>
        <v>45580</v>
      </c>
      <c r="Z7" s="23">
        <f t="shared" si="5"/>
        <v>45581</v>
      </c>
      <c r="AA7" s="23">
        <f t="shared" si="5"/>
        <v>45582</v>
      </c>
      <c r="AB7" s="23">
        <f t="shared" si="5"/>
        <v>45583</v>
      </c>
      <c r="AC7" s="23">
        <f t="shared" si="5"/>
        <v>45584</v>
      </c>
      <c r="AD7" s="23">
        <f t="shared" si="5"/>
        <v>45585</v>
      </c>
    </row>
    <row r="8" spans="2:31" ht="30.75" customHeight="1" x14ac:dyDescent="0.2">
      <c r="B8" s="25" t="s">
        <v>72</v>
      </c>
      <c r="C8" s="31"/>
      <c r="D8" s="32"/>
      <c r="E8" s="31"/>
      <c r="F8" s="98" t="s">
        <v>82</v>
      </c>
      <c r="G8" s="31"/>
      <c r="H8" s="32"/>
      <c r="I8" s="31"/>
      <c r="J8" s="32"/>
      <c r="K8" s="31"/>
      <c r="L8" s="32"/>
      <c r="M8" s="98" t="s">
        <v>82</v>
      </c>
      <c r="N8" s="32"/>
      <c r="O8" s="31"/>
      <c r="P8" s="32"/>
      <c r="Q8" s="31"/>
      <c r="R8" s="32"/>
      <c r="S8" s="31"/>
      <c r="T8" s="98" t="s">
        <v>82</v>
      </c>
      <c r="U8" s="31"/>
      <c r="V8" s="32"/>
      <c r="W8" s="31"/>
      <c r="X8" s="32"/>
      <c r="Y8" s="31"/>
      <c r="Z8" s="32"/>
      <c r="AA8" s="38"/>
      <c r="AB8" s="32"/>
      <c r="AC8" s="31"/>
      <c r="AD8" s="33"/>
    </row>
    <row r="9" spans="2:31" ht="42" customHeight="1" x14ac:dyDescent="0.2">
      <c r="B9" s="24" t="s">
        <v>104</v>
      </c>
      <c r="C9" s="98" t="s">
        <v>82</v>
      </c>
      <c r="D9" s="32"/>
      <c r="E9" s="31"/>
      <c r="F9" s="32"/>
      <c r="G9" s="31"/>
      <c r="H9" s="32"/>
      <c r="I9" s="31"/>
      <c r="J9" s="98" t="s">
        <v>82</v>
      </c>
      <c r="K9" s="31"/>
      <c r="L9" s="32"/>
      <c r="M9" s="38"/>
      <c r="N9" s="32"/>
      <c r="O9" s="31"/>
      <c r="P9" s="32"/>
      <c r="Q9" s="98" t="s">
        <v>82</v>
      </c>
      <c r="R9" s="32"/>
      <c r="S9" s="31"/>
      <c r="T9" s="32"/>
      <c r="U9" s="31"/>
      <c r="V9" s="32"/>
      <c r="W9" s="31"/>
      <c r="X9" s="32"/>
      <c r="Y9" s="31"/>
      <c r="Z9" s="32"/>
      <c r="AA9" s="38"/>
      <c r="AB9" s="32"/>
      <c r="AC9" s="31"/>
      <c r="AD9" s="33"/>
    </row>
    <row r="10" spans="2:31" ht="30" customHeight="1" x14ac:dyDescent="0.2">
      <c r="B10" s="67" t="s">
        <v>103</v>
      </c>
      <c r="C10" s="31"/>
      <c r="D10" s="98" t="s">
        <v>82</v>
      </c>
      <c r="E10" s="31"/>
      <c r="F10" s="32"/>
      <c r="G10" s="31"/>
      <c r="H10" s="32"/>
      <c r="I10" s="31"/>
      <c r="J10" s="32"/>
      <c r="K10" s="98" t="s">
        <v>82</v>
      </c>
      <c r="L10" s="32"/>
      <c r="M10" s="38"/>
      <c r="N10" s="32"/>
      <c r="O10" s="31"/>
      <c r="P10" s="32"/>
      <c r="Q10" s="31"/>
      <c r="R10" s="98" t="s">
        <v>82</v>
      </c>
      <c r="S10" s="31"/>
      <c r="T10" s="32"/>
      <c r="U10" s="31"/>
      <c r="V10" s="32"/>
      <c r="W10" s="31"/>
      <c r="X10" s="32"/>
      <c r="Y10" s="31"/>
      <c r="Z10" s="32"/>
      <c r="AA10" s="38"/>
      <c r="AB10" s="32"/>
      <c r="AC10" s="31"/>
      <c r="AD10" s="33"/>
    </row>
    <row r="11" spans="2:31" ht="30" customHeight="1" x14ac:dyDescent="0.2">
      <c r="B11" s="66" t="s">
        <v>115</v>
      </c>
      <c r="C11" s="31"/>
      <c r="D11" s="32"/>
      <c r="E11" s="31"/>
      <c r="F11" s="98" t="s">
        <v>82</v>
      </c>
      <c r="G11" s="31"/>
      <c r="H11" s="32"/>
      <c r="I11" s="31"/>
      <c r="J11" s="32"/>
      <c r="K11" s="31"/>
      <c r="L11" s="32"/>
      <c r="M11" s="98" t="s">
        <v>82</v>
      </c>
      <c r="N11" s="32"/>
      <c r="O11" s="31"/>
      <c r="P11" s="32"/>
      <c r="Q11" s="31"/>
      <c r="R11" s="32"/>
      <c r="S11" s="31"/>
      <c r="T11" s="98" t="s">
        <v>82</v>
      </c>
      <c r="U11" s="31"/>
      <c r="V11" s="32"/>
      <c r="W11" s="31"/>
      <c r="X11" s="32"/>
      <c r="Y11" s="31"/>
      <c r="Z11" s="32"/>
      <c r="AA11" s="38"/>
      <c r="AB11" s="32"/>
      <c r="AC11" s="31"/>
      <c r="AD11" s="33"/>
    </row>
    <row r="13" spans="2:31" ht="30" customHeight="1" x14ac:dyDescent="0.2">
      <c r="B13" s="24" t="s">
        <v>98</v>
      </c>
      <c r="C13" s="31"/>
      <c r="D13" s="32"/>
      <c r="E13" s="98" t="s">
        <v>82</v>
      </c>
      <c r="F13" s="32"/>
      <c r="G13" s="31"/>
      <c r="H13" s="32"/>
      <c r="I13" s="31"/>
      <c r="J13" s="32"/>
      <c r="K13" s="31"/>
      <c r="L13" s="98" t="s">
        <v>82</v>
      </c>
      <c r="M13" s="38"/>
      <c r="N13" s="32"/>
      <c r="O13" s="31"/>
      <c r="P13" s="32"/>
      <c r="Q13" s="31"/>
      <c r="R13" s="32"/>
      <c r="S13" s="98" t="s">
        <v>82</v>
      </c>
      <c r="T13" s="32"/>
      <c r="U13" s="31"/>
      <c r="V13" s="32"/>
      <c r="W13" s="31"/>
      <c r="X13" s="32"/>
      <c r="Y13" s="31"/>
      <c r="Z13" s="32"/>
      <c r="AA13" s="38"/>
      <c r="AB13" s="32"/>
      <c r="AC13" s="31"/>
      <c r="AD13" s="33"/>
    </row>
    <row r="14" spans="2:31" ht="30" customHeight="1" x14ac:dyDescent="0.2">
      <c r="B14" s="24" t="s">
        <v>100</v>
      </c>
      <c r="C14" s="31"/>
      <c r="D14" s="32"/>
      <c r="E14" s="31"/>
      <c r="F14" s="98" t="s">
        <v>82</v>
      </c>
      <c r="G14" s="31"/>
      <c r="H14" s="32"/>
      <c r="I14" s="31"/>
      <c r="J14" s="32"/>
      <c r="K14" s="31"/>
      <c r="L14" s="32"/>
      <c r="M14" s="98" t="s">
        <v>82</v>
      </c>
      <c r="N14" s="32"/>
      <c r="O14" s="31"/>
      <c r="P14" s="32"/>
      <c r="Q14" s="31"/>
      <c r="R14" s="32"/>
      <c r="S14" s="31"/>
      <c r="T14" s="98" t="s">
        <v>82</v>
      </c>
      <c r="U14" s="31"/>
      <c r="V14" s="32"/>
      <c r="W14" s="31"/>
      <c r="X14" s="32"/>
      <c r="Y14" s="31"/>
      <c r="Z14" s="32"/>
      <c r="AA14" s="38"/>
      <c r="AB14" s="32"/>
      <c r="AC14" s="31"/>
      <c r="AD14" s="33"/>
    </row>
    <row r="15" spans="2:31" ht="30" customHeight="1" x14ac:dyDescent="0.2">
      <c r="B15" s="24" t="s">
        <v>99</v>
      </c>
      <c r="C15" s="31"/>
      <c r="D15" s="98" t="s">
        <v>82</v>
      </c>
      <c r="E15" s="31"/>
      <c r="F15" s="32"/>
      <c r="G15" s="31"/>
      <c r="H15" s="32"/>
      <c r="I15" s="31"/>
      <c r="J15" s="32"/>
      <c r="K15" s="98" t="s">
        <v>82</v>
      </c>
      <c r="L15" s="32"/>
      <c r="M15" s="38"/>
      <c r="N15" s="32"/>
      <c r="O15" s="31"/>
      <c r="P15" s="32"/>
      <c r="Q15" s="31"/>
      <c r="R15" s="98" t="s">
        <v>82</v>
      </c>
      <c r="S15" s="31"/>
      <c r="T15" s="32"/>
      <c r="U15" s="31"/>
      <c r="V15" s="32"/>
      <c r="W15" s="31"/>
      <c r="X15" s="32"/>
      <c r="Y15" s="31"/>
      <c r="Z15" s="32"/>
      <c r="AA15" s="38"/>
      <c r="AB15" s="32"/>
      <c r="AC15" s="31"/>
      <c r="AD15" s="33"/>
    </row>
    <row r="16" spans="2:31" ht="30" customHeight="1" x14ac:dyDescent="0.2">
      <c r="B16" s="99" t="s">
        <v>79</v>
      </c>
      <c r="C16" s="31"/>
      <c r="D16" s="32"/>
      <c r="E16" s="31"/>
      <c r="F16" s="32"/>
      <c r="G16" s="31"/>
      <c r="H16" s="32"/>
      <c r="I16" s="31"/>
      <c r="J16" s="32"/>
      <c r="K16" s="31"/>
      <c r="L16" s="32"/>
      <c r="M16" s="38"/>
      <c r="N16" s="32"/>
      <c r="O16" s="31"/>
      <c r="P16" s="32"/>
      <c r="Q16" s="31"/>
      <c r="R16" s="32"/>
      <c r="S16" s="31"/>
      <c r="T16" s="32"/>
      <c r="U16" s="31"/>
      <c r="V16" s="32"/>
      <c r="W16" s="31"/>
      <c r="X16" s="32"/>
      <c r="Y16" s="31"/>
      <c r="Z16" s="32"/>
      <c r="AA16" s="38"/>
      <c r="AB16" s="32"/>
      <c r="AC16" s="31"/>
      <c r="AD16" s="33"/>
      <c r="AE16" t="s">
        <v>92</v>
      </c>
    </row>
    <row r="17" spans="2:31" ht="30" customHeight="1" x14ac:dyDescent="0.2">
      <c r="B17" s="99" t="s">
        <v>123</v>
      </c>
      <c r="C17" s="101" t="s">
        <v>105</v>
      </c>
      <c r="D17" s="32"/>
      <c r="E17" s="31"/>
      <c r="F17" s="32"/>
      <c r="G17" s="31"/>
      <c r="H17" s="32"/>
      <c r="I17" s="31"/>
      <c r="J17" s="101" t="s">
        <v>105</v>
      </c>
      <c r="K17" s="31"/>
      <c r="L17" s="32"/>
      <c r="M17" s="38"/>
      <c r="N17" s="32"/>
      <c r="O17" s="31"/>
      <c r="P17" s="32"/>
      <c r="Q17" s="101" t="s">
        <v>105</v>
      </c>
      <c r="R17" s="32"/>
      <c r="S17" s="31"/>
      <c r="T17" s="32"/>
      <c r="U17" s="31"/>
      <c r="V17" s="32"/>
      <c r="W17" s="31"/>
      <c r="X17" s="101" t="s">
        <v>105</v>
      </c>
      <c r="Y17" s="31"/>
      <c r="Z17" s="32"/>
      <c r="AA17" s="38"/>
      <c r="AB17" s="32"/>
      <c r="AC17" s="31"/>
      <c r="AD17" s="33"/>
      <c r="AE17" t="s">
        <v>126</v>
      </c>
    </row>
    <row r="18" spans="2:31" ht="30" customHeight="1" x14ac:dyDescent="0.2">
      <c r="B18" s="100" t="s">
        <v>80</v>
      </c>
      <c r="C18" s="31"/>
      <c r="D18" s="32"/>
      <c r="E18" s="31"/>
      <c r="F18" s="32"/>
      <c r="G18" s="31"/>
      <c r="H18" s="32"/>
      <c r="I18" s="31"/>
      <c r="K18" s="31"/>
      <c r="L18" s="32"/>
      <c r="M18" s="38"/>
      <c r="N18" s="32"/>
      <c r="O18" s="31"/>
      <c r="P18" s="32"/>
      <c r="Q18" s="31"/>
      <c r="R18" s="32"/>
      <c r="S18" s="31"/>
      <c r="T18" s="32"/>
      <c r="U18" s="31"/>
      <c r="V18" s="32"/>
      <c r="W18" s="31"/>
      <c r="Y18" s="31"/>
      <c r="Z18" s="32"/>
      <c r="AA18" s="38"/>
      <c r="AB18" s="32"/>
      <c r="AC18" s="31"/>
      <c r="AD18" s="33"/>
      <c r="AE18" t="s">
        <v>92</v>
      </c>
    </row>
    <row r="19" spans="2:31" ht="30" customHeight="1" x14ac:dyDescent="0.2">
      <c r="B19" s="28" t="s">
        <v>87</v>
      </c>
      <c r="C19" s="31"/>
      <c r="D19" s="32"/>
      <c r="E19" s="31"/>
      <c r="F19" s="32"/>
      <c r="G19" s="31"/>
      <c r="H19" s="32"/>
      <c r="I19" s="31"/>
      <c r="J19" s="32"/>
      <c r="K19" s="31"/>
      <c r="L19" s="32"/>
      <c r="M19" s="38"/>
      <c r="N19" s="32"/>
      <c r="O19" s="31"/>
      <c r="P19" s="32"/>
      <c r="Q19" s="31"/>
      <c r="R19" s="98" t="s">
        <v>86</v>
      </c>
      <c r="S19" s="31"/>
      <c r="T19" s="32"/>
      <c r="U19" s="31"/>
      <c r="V19" s="32"/>
      <c r="W19" s="31"/>
      <c r="X19" s="32"/>
      <c r="Y19" s="31"/>
      <c r="Z19" s="32"/>
      <c r="AA19" s="38"/>
      <c r="AB19" s="32"/>
      <c r="AC19" s="31"/>
      <c r="AD19" s="33"/>
    </row>
    <row r="20" spans="2:31" ht="30" customHeight="1" x14ac:dyDescent="0.2">
      <c r="B20" s="24" t="s">
        <v>88</v>
      </c>
      <c r="C20" s="31"/>
      <c r="D20" s="35" t="s">
        <v>89</v>
      </c>
      <c r="E20" s="31"/>
      <c r="F20" s="32"/>
      <c r="G20" s="31"/>
      <c r="H20" s="32"/>
      <c r="I20" s="31"/>
      <c r="J20" s="32"/>
      <c r="K20" s="35" t="s">
        <v>89</v>
      </c>
      <c r="L20" s="32"/>
      <c r="M20" s="38"/>
      <c r="N20" s="32"/>
      <c r="O20" s="31"/>
      <c r="P20" s="32"/>
      <c r="Q20" s="31"/>
      <c r="R20" s="32"/>
      <c r="S20" s="31"/>
      <c r="T20" s="32"/>
      <c r="U20" s="31"/>
      <c r="V20" s="32"/>
      <c r="W20" s="31"/>
      <c r="X20" s="32"/>
      <c r="Y20" s="35" t="s">
        <v>89</v>
      </c>
      <c r="Z20" s="32"/>
      <c r="AA20" s="38"/>
      <c r="AB20" s="32"/>
      <c r="AC20" s="31"/>
      <c r="AD20" s="33"/>
    </row>
    <row r="21" spans="2:31" ht="30" customHeight="1" x14ac:dyDescent="0.2">
      <c r="B21" s="19" t="s">
        <v>77</v>
      </c>
      <c r="C21" s="31"/>
      <c r="D21" s="32"/>
      <c r="E21" s="31"/>
      <c r="F21" s="32"/>
      <c r="G21" s="41" t="s">
        <v>60</v>
      </c>
      <c r="H21" s="32"/>
      <c r="I21" s="31"/>
      <c r="J21" s="32"/>
      <c r="K21" s="31"/>
      <c r="L21" s="32"/>
      <c r="M21" s="38"/>
      <c r="N21" s="41" t="s">
        <v>60</v>
      </c>
      <c r="O21" s="31"/>
      <c r="P21" s="32"/>
      <c r="Q21" s="31"/>
      <c r="R21" s="32"/>
      <c r="S21" s="31"/>
      <c r="T21" s="32"/>
      <c r="U21" s="41" t="s">
        <v>60</v>
      </c>
      <c r="V21" s="32"/>
      <c r="W21" s="31"/>
      <c r="X21" s="32"/>
      <c r="Y21" s="31"/>
      <c r="Z21" s="32"/>
      <c r="AA21" s="38"/>
      <c r="AB21" s="41" t="s">
        <v>60</v>
      </c>
      <c r="AC21" s="31"/>
      <c r="AD21" s="33"/>
    </row>
    <row r="22" spans="2:31" ht="30" customHeight="1" x14ac:dyDescent="0.2">
      <c r="B22" s="20" t="s">
        <v>85</v>
      </c>
      <c r="C22" s="31"/>
      <c r="D22" s="32"/>
      <c r="E22" s="41" t="s">
        <v>60</v>
      </c>
      <c r="F22" s="32"/>
      <c r="G22" s="31"/>
      <c r="H22" s="32"/>
      <c r="I22" s="31"/>
      <c r="J22" s="32"/>
      <c r="K22" s="31"/>
      <c r="L22" s="41" t="s">
        <v>60</v>
      </c>
      <c r="M22" s="38"/>
      <c r="N22" s="32"/>
      <c r="O22" s="31"/>
      <c r="P22" s="32"/>
      <c r="Q22" s="31"/>
      <c r="R22" s="32"/>
      <c r="S22" s="41" t="s">
        <v>60</v>
      </c>
      <c r="T22" s="32"/>
      <c r="U22" s="31"/>
      <c r="V22" s="32"/>
      <c r="W22" s="31"/>
      <c r="X22" s="32"/>
      <c r="Y22" s="31"/>
      <c r="Z22" s="41" t="s">
        <v>60</v>
      </c>
      <c r="AA22" s="38"/>
      <c r="AB22" s="32"/>
      <c r="AC22" s="31"/>
      <c r="AD22" s="33"/>
    </row>
    <row r="23" spans="2:31" ht="32.25" customHeight="1" x14ac:dyDescent="0.2">
      <c r="B23" s="20" t="s">
        <v>93</v>
      </c>
      <c r="C23" s="31"/>
      <c r="D23" s="32"/>
      <c r="E23" s="41" t="s">
        <v>86</v>
      </c>
      <c r="F23" s="32"/>
      <c r="G23" s="31"/>
      <c r="H23" s="32"/>
      <c r="I23" s="31"/>
      <c r="J23" s="32"/>
      <c r="K23" s="31"/>
      <c r="L23" s="41" t="s">
        <v>86</v>
      </c>
      <c r="M23" s="38"/>
      <c r="N23" s="32"/>
      <c r="O23" s="31"/>
      <c r="P23" s="32"/>
      <c r="Q23" s="31"/>
      <c r="R23" s="32"/>
      <c r="S23" s="41" t="s">
        <v>86</v>
      </c>
      <c r="T23" s="32"/>
      <c r="U23" s="31"/>
      <c r="V23" s="32"/>
      <c r="W23" s="31"/>
      <c r="X23" s="32"/>
      <c r="Y23" s="31"/>
      <c r="Z23" s="41" t="s">
        <v>86</v>
      </c>
      <c r="AA23" s="38"/>
      <c r="AB23" s="32"/>
      <c r="AC23" s="31"/>
      <c r="AD23" s="33"/>
    </row>
    <row r="24" spans="2:31" ht="30" customHeight="1" x14ac:dyDescent="0.2">
      <c r="B24" s="20" t="s">
        <v>84</v>
      </c>
      <c r="C24" s="31"/>
      <c r="D24" s="41" t="s">
        <v>60</v>
      </c>
      <c r="E24" s="31"/>
      <c r="F24" s="32"/>
      <c r="G24" s="31"/>
      <c r="H24" s="32"/>
      <c r="I24" s="31"/>
      <c r="J24" s="32"/>
      <c r="K24" s="41" t="s">
        <v>60</v>
      </c>
      <c r="L24" s="32"/>
      <c r="M24" s="38"/>
      <c r="N24" s="32"/>
      <c r="O24" s="31"/>
      <c r="P24" s="32"/>
      <c r="Q24" s="31"/>
      <c r="R24" s="41" t="s">
        <v>60</v>
      </c>
      <c r="S24" s="31"/>
      <c r="T24" s="32"/>
      <c r="U24" s="31"/>
      <c r="V24" s="32"/>
      <c r="W24" s="31"/>
      <c r="X24" s="32"/>
      <c r="Y24" s="31"/>
      <c r="Z24" s="32"/>
      <c r="AA24" s="38"/>
      <c r="AB24" s="32"/>
      <c r="AC24" s="31"/>
      <c r="AD24" s="102"/>
    </row>
    <row r="25" spans="2:31" ht="30" customHeight="1" x14ac:dyDescent="0.2">
      <c r="B25" s="20" t="s">
        <v>32</v>
      </c>
      <c r="C25" s="31"/>
      <c r="D25" s="32"/>
      <c r="E25" s="31"/>
      <c r="F25" s="32"/>
      <c r="G25" s="31"/>
      <c r="H25" s="32"/>
      <c r="I25" s="31"/>
      <c r="J25" s="32"/>
      <c r="K25" s="31"/>
      <c r="L25" s="32"/>
      <c r="M25" s="31"/>
      <c r="N25" s="32"/>
      <c r="O25" s="31"/>
      <c r="P25" s="32"/>
      <c r="Q25" s="31"/>
      <c r="R25" s="32"/>
      <c r="S25" s="31"/>
      <c r="T25" s="32"/>
      <c r="U25" s="31"/>
      <c r="V25" s="32"/>
      <c r="W25" s="31"/>
      <c r="X25" s="32"/>
      <c r="Y25" s="31"/>
      <c r="Z25" s="32"/>
      <c r="AA25" s="31"/>
      <c r="AB25" s="32"/>
      <c r="AC25" s="31"/>
      <c r="AD25" s="102"/>
      <c r="AE25" t="s">
        <v>106</v>
      </c>
    </row>
    <row r="26" spans="2:31" ht="30.75" customHeight="1" x14ac:dyDescent="0.2">
      <c r="B26" s="20" t="s">
        <v>110</v>
      </c>
      <c r="C26" s="31"/>
      <c r="D26" s="32"/>
      <c r="E26" s="31"/>
      <c r="F26" s="32"/>
      <c r="G26" s="31"/>
      <c r="H26" s="32"/>
      <c r="I26" s="31"/>
      <c r="J26" s="32"/>
      <c r="K26" s="31"/>
      <c r="L26" s="32"/>
      <c r="M26" s="31"/>
      <c r="N26" s="32"/>
      <c r="O26" s="103" t="s">
        <v>109</v>
      </c>
      <c r="P26" s="103" t="s">
        <v>109</v>
      </c>
      <c r="Q26" s="31"/>
      <c r="R26" s="32"/>
      <c r="S26" s="31"/>
      <c r="T26" s="32"/>
      <c r="U26" s="31"/>
      <c r="V26" s="32"/>
      <c r="W26" s="31"/>
      <c r="X26" s="32"/>
      <c r="Y26" s="31"/>
      <c r="Z26" s="32"/>
      <c r="AA26" s="31"/>
      <c r="AB26" s="32"/>
      <c r="AC26" s="31"/>
      <c r="AD26" s="102"/>
    </row>
    <row r="27" spans="2:31" ht="30" customHeight="1" x14ac:dyDescent="0.2">
      <c r="B27" s="20" t="s">
        <v>108</v>
      </c>
      <c r="C27" s="31"/>
      <c r="D27" s="32"/>
      <c r="E27" s="31"/>
      <c r="F27" s="32"/>
      <c r="G27" s="31"/>
      <c r="H27" s="32"/>
      <c r="I27" s="31"/>
      <c r="J27" s="32"/>
      <c r="K27" s="31"/>
      <c r="L27" s="32"/>
      <c r="M27" s="31"/>
      <c r="N27" s="32"/>
      <c r="O27" s="31"/>
      <c r="P27" s="32"/>
      <c r="Q27" s="31"/>
      <c r="R27" s="32"/>
      <c r="S27" s="31"/>
      <c r="T27" s="32"/>
      <c r="U27" s="31"/>
      <c r="V27" s="41" t="s">
        <v>107</v>
      </c>
      <c r="W27" s="31"/>
      <c r="X27" s="32"/>
      <c r="Y27" s="31"/>
      <c r="Z27" s="32"/>
      <c r="AA27" s="31"/>
      <c r="AB27" s="32"/>
      <c r="AC27" s="31"/>
      <c r="AD27" s="102"/>
    </row>
    <row r="28" spans="2:31" ht="30" customHeight="1" x14ac:dyDescent="0.2">
      <c r="B28" s="20" t="s">
        <v>118</v>
      </c>
      <c r="C28" s="31"/>
      <c r="D28" s="32"/>
      <c r="E28" s="31"/>
      <c r="F28" s="32"/>
      <c r="G28" s="31"/>
      <c r="H28" s="32"/>
      <c r="I28" s="31"/>
      <c r="J28" s="32"/>
      <c r="K28" s="31"/>
      <c r="L28" s="32"/>
      <c r="M28" s="31"/>
      <c r="N28" s="32"/>
      <c r="O28" s="31"/>
      <c r="P28" s="32"/>
      <c r="Q28" s="31"/>
      <c r="R28" s="32"/>
      <c r="S28" s="31"/>
      <c r="T28" s="32"/>
      <c r="U28" s="31"/>
      <c r="V28" s="32"/>
      <c r="W28" s="31"/>
      <c r="X28" s="32"/>
      <c r="Y28" s="31"/>
      <c r="Z28" s="32"/>
      <c r="AA28" s="31"/>
      <c r="AB28" s="32"/>
      <c r="AC28" s="31"/>
      <c r="AD28" s="102"/>
    </row>
    <row r="29" spans="2:31" ht="30" customHeight="1" x14ac:dyDescent="0.2">
      <c r="B29" s="20" t="s">
        <v>111</v>
      </c>
      <c r="C29" s="31"/>
      <c r="D29" s="32"/>
      <c r="E29" s="31"/>
      <c r="F29" s="32"/>
      <c r="G29" s="31"/>
      <c r="H29" s="103" t="s">
        <v>112</v>
      </c>
      <c r="I29" s="31"/>
      <c r="J29" s="32"/>
      <c r="K29" s="31"/>
      <c r="L29" s="32"/>
      <c r="M29" s="31"/>
      <c r="N29" s="32"/>
      <c r="O29" s="31"/>
      <c r="P29" s="32"/>
      <c r="Q29" s="31"/>
      <c r="R29" s="32"/>
      <c r="S29" s="31"/>
      <c r="T29" s="32"/>
      <c r="U29" s="31"/>
      <c r="V29" s="32"/>
      <c r="W29" s="31"/>
      <c r="X29" s="32"/>
      <c r="Y29" s="31"/>
      <c r="Z29" s="32"/>
      <c r="AA29" s="31"/>
      <c r="AB29" s="32"/>
      <c r="AC29" s="103" t="s">
        <v>112</v>
      </c>
      <c r="AD29" s="102"/>
    </row>
    <row r="30" spans="2:31" ht="30" customHeight="1" x14ac:dyDescent="0.2">
      <c r="B30" s="97" t="s">
        <v>97</v>
      </c>
      <c r="C30" s="64" t="s">
        <v>96</v>
      </c>
      <c r="D30" s="32"/>
      <c r="E30" s="31"/>
      <c r="F30" s="32"/>
      <c r="G30" s="31"/>
      <c r="H30" s="32"/>
      <c r="I30" s="31"/>
      <c r="J30" s="64" t="s">
        <v>96</v>
      </c>
      <c r="K30" s="31"/>
      <c r="L30" s="32"/>
      <c r="M30" s="31"/>
      <c r="N30" s="32"/>
      <c r="O30" s="31"/>
      <c r="P30" s="32"/>
      <c r="Q30" s="64" t="s">
        <v>96</v>
      </c>
      <c r="R30" s="32"/>
      <c r="S30" s="31"/>
      <c r="T30" s="32"/>
      <c r="U30" s="31"/>
      <c r="V30" s="32"/>
      <c r="W30" s="31"/>
      <c r="X30" s="32"/>
      <c r="Y30" s="31"/>
      <c r="Z30" s="32"/>
      <c r="AA30" s="31"/>
      <c r="AB30" s="32"/>
      <c r="AC30" s="31"/>
      <c r="AD30" s="102"/>
    </row>
    <row r="31" spans="2:31" ht="30" customHeight="1" x14ac:dyDescent="0.2">
      <c r="B31" s="46" t="s">
        <v>55</v>
      </c>
      <c r="C31" s="150"/>
      <c r="D31" s="150"/>
      <c r="E31" s="150"/>
      <c r="F31" s="150"/>
      <c r="G31" s="150"/>
      <c r="H31" s="150"/>
      <c r="I31" s="150"/>
      <c r="J31" s="150"/>
      <c r="K31" s="151"/>
      <c r="L31" s="152"/>
      <c r="M31" s="151"/>
      <c r="N31" s="152"/>
      <c r="O31" s="151"/>
      <c r="P31" s="152"/>
      <c r="Q31" s="151"/>
      <c r="R31" s="152"/>
      <c r="S31" s="151"/>
      <c r="T31" s="152"/>
      <c r="U31" s="151"/>
      <c r="V31" s="152"/>
      <c r="W31" s="151"/>
      <c r="X31" s="152"/>
      <c r="Y31" s="151"/>
      <c r="Z31" s="152"/>
      <c r="AA31" s="151"/>
      <c r="AB31" s="152"/>
      <c r="AC31" s="151"/>
      <c r="AD31" s="33"/>
    </row>
    <row r="32" spans="2:31" ht="30" customHeight="1" x14ac:dyDescent="0.2">
      <c r="B32" s="122" t="s">
        <v>137</v>
      </c>
      <c r="C32" s="96"/>
      <c r="D32" s="33"/>
      <c r="E32" s="96"/>
      <c r="F32" s="33"/>
      <c r="G32" s="96"/>
      <c r="H32" s="33"/>
      <c r="I32" s="96"/>
      <c r="J32" s="33"/>
      <c r="K32" s="96"/>
      <c r="L32" s="33"/>
      <c r="M32" s="96"/>
      <c r="N32" s="33"/>
      <c r="O32" s="96"/>
      <c r="P32" s="33"/>
      <c r="Q32" s="96"/>
      <c r="R32" s="33"/>
      <c r="S32" s="96"/>
      <c r="T32" s="33"/>
      <c r="U32" s="96"/>
      <c r="V32" s="33"/>
      <c r="W32" s="96"/>
      <c r="X32" s="33"/>
      <c r="Y32" s="96"/>
      <c r="Z32" s="33"/>
      <c r="AA32" s="96"/>
      <c r="AB32" s="33"/>
      <c r="AC32" s="96"/>
      <c r="AD32" s="33"/>
    </row>
    <row r="33" spans="2:30" ht="30" customHeight="1" x14ac:dyDescent="0.2">
      <c r="B33" s="121" t="s">
        <v>132</v>
      </c>
      <c r="C33" s="96"/>
      <c r="D33" s="33"/>
      <c r="E33" s="96"/>
      <c r="F33" s="33"/>
      <c r="G33" s="96"/>
      <c r="H33" s="33"/>
      <c r="I33" s="96"/>
      <c r="J33" s="33"/>
      <c r="K33" s="96"/>
      <c r="L33" s="33"/>
      <c r="M33" s="96"/>
      <c r="N33" s="33"/>
      <c r="O33" s="96"/>
      <c r="P33" s="33"/>
      <c r="Q33" s="96"/>
      <c r="R33" s="33"/>
      <c r="S33" s="96"/>
      <c r="T33" s="33"/>
      <c r="U33" s="96"/>
      <c r="V33" s="33"/>
      <c r="W33" s="96"/>
      <c r="X33" s="33"/>
      <c r="Y33" s="96"/>
      <c r="Z33" s="33"/>
      <c r="AA33" s="96"/>
      <c r="AB33" s="33"/>
      <c r="AC33" s="96"/>
      <c r="AD33" s="33"/>
    </row>
  </sheetData>
  <mergeCells count="6">
    <mergeCell ref="B1:AD1"/>
    <mergeCell ref="C2:E2"/>
    <mergeCell ref="C4:I4"/>
    <mergeCell ref="J4:P4"/>
    <mergeCell ref="Q4:W4"/>
    <mergeCell ref="X4:AD4"/>
  </mergeCells>
  <phoneticPr fontId="23" type="noConversion"/>
  <conditionalFormatting sqref="C6:AD7">
    <cfRule type="expression" dxfId="4" priority="1">
      <formula>C$7=TODAY()</formula>
    </cfRule>
  </conditionalFormatting>
  <dataValidations count="8">
    <dataValidation allowBlank="1" showInputMessage="1" showErrorMessage="1" prompt="Tämän rivin viikonpäivät päivittyvät automaattisesti" sqref="B6" xr:uid="{503E443A-2773-48B6-89C8-5425DE8F8D96}"/>
    <dataValidation allowBlank="1" showInputMessage="1" showErrorMessage="1" prompt="Kuukausi päivittyy automaattisesti tähän riviin" sqref="B5" xr:uid="{19F99E03-092C-4886-B0A8-68BD70EEB3EB}"/>
    <dataValidation allowBlank="1" showInputMessage="1" showErrorMessage="1" prompt="Viikkonumerot ovat tämän rivin solualueissa C–I, J–P, Q–W ja X–AD" sqref="B4" xr:uid="{C94D73C2-62FA-4775-B9BF-D775FC1CE51C}"/>
    <dataValidation allowBlank="1" showInputMessage="1" showErrorMessage="1" prompt="Viikonpäivät päivitetään automaattisesti tähän riviin. Kirjoita käyttäjien nimet alla oleviin soluihin ja heille määritetyt tehtävät nimen oikealla puolella olevaan riviin" sqref="B7" xr:uid="{30E6F48F-AB05-4527-820B-A779D0501798}"/>
    <dataValidation allowBlank="1" showInputMessage="1" showErrorMessage="1" prompt="Tämän laskentataulukon otsikko on tässä solussa" sqref="B1:AD1" xr:uid="{FE7E8515-BCFE-4C95-9EE4-1B66C4E0B832}"/>
    <dataValidation allowBlank="1" showInputMessage="1" showErrorMessage="1" prompt="Kirjoita alkamispäivä tähän soluun" sqref="C2:E2" xr:uid="{75CFC96D-B383-4A91-9D88-91A503F6CB63}"/>
    <dataValidation allowBlank="1" showInputMessage="1" showErrorMessage="1" prompt="Kirjoita aloituspäivä oikealla olevaan soluun" sqref="B2" xr:uid="{B9DF898F-1784-4BC6-A9EB-0F3FD9A7FBD0}"/>
    <dataValidation allowBlank="1" showInputMessage="1" showErrorMessage="1" prompt="Luo tähän laskentataulukkoon projektin aikajana. Kirjoita aloituspäivä soluun C2 ja muut tiedot alkaen solusta B4" sqref="A1" xr:uid="{CA8653EA-39E9-4583-88D7-FEAEFE941210}"/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177150-F3EF-4C40-A3C0-31FF34EDE07D}">
  <sheetPr>
    <pageSetUpPr fitToPage="1"/>
  </sheetPr>
  <dimension ref="B1:AF32"/>
  <sheetViews>
    <sheetView zoomScaleNormal="100" workbookViewId="0">
      <pane ySplit="7" topLeftCell="A14" activePane="bottomLeft" state="frozen"/>
      <selection pane="bottomLeft" activeCell="J25" sqref="J25"/>
    </sheetView>
  </sheetViews>
  <sheetFormatPr defaultRowHeight="14.25" x14ac:dyDescent="0.2"/>
  <cols>
    <col min="1" max="1" width="2.625" customWidth="1"/>
    <col min="2" max="2" width="25.5" style="2" customWidth="1"/>
    <col min="3" max="17" width="5.625" style="1" customWidth="1"/>
    <col min="18" max="30" width="5.625" customWidth="1"/>
  </cols>
  <sheetData>
    <row r="1" spans="2:32" ht="18" customHeight="1" x14ac:dyDescent="0.3">
      <c r="B1" s="164" t="s">
        <v>150</v>
      </c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4"/>
      <c r="AA1" s="164"/>
      <c r="AB1" s="164"/>
      <c r="AC1" s="164"/>
      <c r="AD1" s="164"/>
    </row>
    <row r="2" spans="2:32" ht="18" customHeight="1" thickBot="1" x14ac:dyDescent="0.3">
      <c r="B2" s="5" t="s">
        <v>0</v>
      </c>
      <c r="C2" s="161">
        <v>45586</v>
      </c>
      <c r="D2" s="161"/>
      <c r="E2" s="161"/>
      <c r="G2" s="12"/>
      <c r="H2" s="13" t="s">
        <v>19</v>
      </c>
      <c r="K2" s="14"/>
      <c r="L2" s="13" t="s">
        <v>20</v>
      </c>
      <c r="O2" s="15"/>
      <c r="P2" s="13" t="s">
        <v>21</v>
      </c>
      <c r="S2" s="16"/>
      <c r="T2" s="17" t="s">
        <v>22</v>
      </c>
    </row>
    <row r="3" spans="2:32" ht="12.75" customHeight="1" x14ac:dyDescent="0.2"/>
    <row r="4" spans="2:32" ht="24.75" customHeight="1" x14ac:dyDescent="0.35">
      <c r="B4" s="7"/>
      <c r="C4" s="171" t="s">
        <v>101</v>
      </c>
      <c r="D4" s="171"/>
      <c r="E4" s="171"/>
      <c r="F4" s="171"/>
      <c r="G4" s="171"/>
      <c r="H4" s="171"/>
      <c r="I4" s="171"/>
      <c r="J4" s="172" t="s">
        <v>10</v>
      </c>
      <c r="K4" s="172"/>
      <c r="L4" s="172"/>
      <c r="M4" s="172"/>
      <c r="N4" s="172"/>
      <c r="O4" s="172"/>
      <c r="P4" s="172"/>
      <c r="Q4" s="171" t="s">
        <v>11</v>
      </c>
      <c r="R4" s="171"/>
      <c r="S4" s="171"/>
      <c r="T4" s="171"/>
      <c r="U4" s="171"/>
      <c r="V4" s="171"/>
      <c r="W4" s="171"/>
      <c r="X4" s="172" t="s">
        <v>12</v>
      </c>
      <c r="Y4" s="172"/>
      <c r="Z4" s="172"/>
      <c r="AA4" s="172"/>
      <c r="AB4" s="172"/>
      <c r="AC4" s="172"/>
      <c r="AD4" s="172"/>
    </row>
    <row r="5" spans="2:32" ht="18.75" customHeight="1" x14ac:dyDescent="0.2">
      <c r="B5" s="7"/>
      <c r="C5" s="170" t="str">
        <f>LOWER(TEXT(C7,"kkk"))</f>
        <v>loka</v>
      </c>
      <c r="D5" s="168"/>
      <c r="E5" s="168"/>
      <c r="F5" s="168"/>
      <c r="G5" s="168"/>
      <c r="H5" s="168"/>
      <c r="I5" s="169"/>
      <c r="J5" s="167" t="str">
        <f>LOWER(TEXT(J7,"kkk"))</f>
        <v>loka</v>
      </c>
      <c r="K5" s="168"/>
      <c r="L5" s="168"/>
      <c r="M5" s="169"/>
      <c r="N5" s="167" t="str">
        <f t="shared" ref="N5" si="0">IF(TEXT(N7,"kkk")=TEXT(M7,"kkk"),"",LOWER(TEXT(N7,"kkk")))</f>
        <v>marras</v>
      </c>
      <c r="O5" s="168"/>
      <c r="P5" s="169"/>
      <c r="Q5" s="170" t="str">
        <f>LOWER(TEXT(Q7,"kkk"))</f>
        <v>marras</v>
      </c>
      <c r="R5" s="168"/>
      <c r="S5" s="168"/>
      <c r="T5" s="168"/>
      <c r="U5" s="168"/>
      <c r="V5" s="168"/>
      <c r="W5" s="169"/>
      <c r="X5" s="167" t="str">
        <f>LOWER(TEXT(X7,"kkk"))</f>
        <v>marras</v>
      </c>
      <c r="Y5" s="168"/>
      <c r="Z5" s="168"/>
      <c r="AA5" s="168"/>
      <c r="AB5" s="168"/>
      <c r="AC5" s="168"/>
      <c r="AD5" s="169"/>
    </row>
    <row r="6" spans="2:32" ht="12" customHeight="1" x14ac:dyDescent="0.2">
      <c r="B6" s="7"/>
      <c r="C6" s="78" t="str">
        <f>LOWER(TEXT(C7,"aaa"))</f>
        <v>ma</v>
      </c>
      <c r="D6" s="78" t="str">
        <f t="shared" ref="D6:AD6" si="1">LOWER(TEXT(D7,"aaa"))</f>
        <v>ti</v>
      </c>
      <c r="E6" s="78" t="str">
        <f t="shared" si="1"/>
        <v>ke</v>
      </c>
      <c r="F6" s="78" t="str">
        <f t="shared" si="1"/>
        <v>to</v>
      </c>
      <c r="G6" s="78" t="str">
        <f t="shared" si="1"/>
        <v>pe</v>
      </c>
      <c r="H6" s="78" t="str">
        <f t="shared" si="1"/>
        <v>la</v>
      </c>
      <c r="I6" s="78" t="str">
        <f t="shared" si="1"/>
        <v>su</v>
      </c>
      <c r="J6" s="79" t="str">
        <f t="shared" si="1"/>
        <v>ma</v>
      </c>
      <c r="K6" s="79" t="str">
        <f t="shared" si="1"/>
        <v>ti</v>
      </c>
      <c r="L6" s="79" t="str">
        <f t="shared" si="1"/>
        <v>ke</v>
      </c>
      <c r="M6" s="79" t="str">
        <f t="shared" si="1"/>
        <v>to</v>
      </c>
      <c r="N6" s="79" t="str">
        <f t="shared" si="1"/>
        <v>pe</v>
      </c>
      <c r="O6" s="79" t="str">
        <f t="shared" si="1"/>
        <v>la</v>
      </c>
      <c r="P6" s="79" t="str">
        <f t="shared" si="1"/>
        <v>su</v>
      </c>
      <c r="Q6" s="78" t="str">
        <f t="shared" si="1"/>
        <v>ma</v>
      </c>
      <c r="R6" s="78" t="str">
        <f t="shared" si="1"/>
        <v>ti</v>
      </c>
      <c r="S6" s="78" t="str">
        <f t="shared" si="1"/>
        <v>ke</v>
      </c>
      <c r="T6" s="78" t="str">
        <f t="shared" si="1"/>
        <v>to</v>
      </c>
      <c r="U6" s="78" t="str">
        <f t="shared" si="1"/>
        <v>pe</v>
      </c>
      <c r="V6" s="78" t="str">
        <f t="shared" si="1"/>
        <v>la</v>
      </c>
      <c r="W6" s="78" t="str">
        <f t="shared" si="1"/>
        <v>su</v>
      </c>
      <c r="X6" s="79" t="str">
        <f t="shared" si="1"/>
        <v>ma</v>
      </c>
      <c r="Y6" s="79" t="str">
        <f t="shared" si="1"/>
        <v>ti</v>
      </c>
      <c r="Z6" s="79" t="str">
        <f t="shared" si="1"/>
        <v>ke</v>
      </c>
      <c r="AA6" s="79" t="str">
        <f t="shared" si="1"/>
        <v>to</v>
      </c>
      <c r="AB6" s="79" t="str">
        <f t="shared" si="1"/>
        <v>pe</v>
      </c>
      <c r="AC6" s="79" t="str">
        <f t="shared" si="1"/>
        <v>la</v>
      </c>
      <c r="AD6" s="79" t="str">
        <f t="shared" si="1"/>
        <v>su</v>
      </c>
    </row>
    <row r="7" spans="2:32" ht="18" customHeight="1" x14ac:dyDescent="0.2">
      <c r="B7" s="21"/>
      <c r="C7" s="81">
        <f>C2</f>
        <v>45586</v>
      </c>
      <c r="D7" s="81">
        <f>C7+1</f>
        <v>45587</v>
      </c>
      <c r="E7" s="81">
        <f t="shared" ref="E7:AD7" si="2">D7+1</f>
        <v>45588</v>
      </c>
      <c r="F7" s="81">
        <f t="shared" si="2"/>
        <v>45589</v>
      </c>
      <c r="G7" s="81">
        <f t="shared" si="2"/>
        <v>45590</v>
      </c>
      <c r="H7" s="81">
        <f t="shared" si="2"/>
        <v>45591</v>
      </c>
      <c r="I7" s="81">
        <f t="shared" si="2"/>
        <v>45592</v>
      </c>
      <c r="J7" s="82">
        <f t="shared" si="2"/>
        <v>45593</v>
      </c>
      <c r="K7" s="82">
        <f t="shared" si="2"/>
        <v>45594</v>
      </c>
      <c r="L7" s="82">
        <f t="shared" si="2"/>
        <v>45595</v>
      </c>
      <c r="M7" s="82">
        <f t="shared" si="2"/>
        <v>45596</v>
      </c>
      <c r="N7" s="82">
        <f t="shared" si="2"/>
        <v>45597</v>
      </c>
      <c r="O7" s="82">
        <f t="shared" si="2"/>
        <v>45598</v>
      </c>
      <c r="P7" s="82">
        <f t="shared" si="2"/>
        <v>45599</v>
      </c>
      <c r="Q7" s="81">
        <f t="shared" si="2"/>
        <v>45600</v>
      </c>
      <c r="R7" s="81">
        <f t="shared" si="2"/>
        <v>45601</v>
      </c>
      <c r="S7" s="81">
        <f t="shared" si="2"/>
        <v>45602</v>
      </c>
      <c r="T7" s="81">
        <f t="shared" si="2"/>
        <v>45603</v>
      </c>
      <c r="U7" s="81">
        <f t="shared" si="2"/>
        <v>45604</v>
      </c>
      <c r="V7" s="81">
        <f t="shared" si="2"/>
        <v>45605</v>
      </c>
      <c r="W7" s="81">
        <f t="shared" si="2"/>
        <v>45606</v>
      </c>
      <c r="X7" s="82">
        <f t="shared" si="2"/>
        <v>45607</v>
      </c>
      <c r="Y7" s="82">
        <f t="shared" si="2"/>
        <v>45608</v>
      </c>
      <c r="Z7" s="82">
        <f t="shared" si="2"/>
        <v>45609</v>
      </c>
      <c r="AA7" s="82">
        <f t="shared" si="2"/>
        <v>45610</v>
      </c>
      <c r="AB7" s="82">
        <f t="shared" si="2"/>
        <v>45611</v>
      </c>
      <c r="AC7" s="82">
        <f t="shared" si="2"/>
        <v>45612</v>
      </c>
      <c r="AD7" s="82">
        <f t="shared" si="2"/>
        <v>45613</v>
      </c>
    </row>
    <row r="8" spans="2:32" ht="48.75" customHeight="1" x14ac:dyDescent="0.2">
      <c r="B8" s="39" t="s">
        <v>72</v>
      </c>
      <c r="C8" s="105"/>
      <c r="D8" s="106"/>
      <c r="E8" s="105"/>
      <c r="F8" s="107" t="s">
        <v>82</v>
      </c>
      <c r="G8" s="105"/>
      <c r="H8" s="106"/>
      <c r="I8" s="105"/>
      <c r="J8" s="106"/>
      <c r="K8" s="105"/>
      <c r="L8" s="106"/>
      <c r="M8" s="107" t="s">
        <v>82</v>
      </c>
      <c r="N8" s="106"/>
      <c r="O8" s="105"/>
      <c r="P8" s="106"/>
      <c r="Q8" s="105"/>
      <c r="R8" s="106"/>
      <c r="S8" s="105"/>
      <c r="T8" s="107" t="s">
        <v>82</v>
      </c>
      <c r="U8" s="105"/>
      <c r="V8" s="106"/>
      <c r="W8" s="105"/>
      <c r="X8" s="106"/>
      <c r="Y8" s="105"/>
      <c r="Z8" s="106"/>
      <c r="AA8" s="107" t="s">
        <v>82</v>
      </c>
      <c r="AB8" s="106"/>
      <c r="AC8" s="105"/>
      <c r="AD8" s="102"/>
    </row>
    <row r="9" spans="2:32" ht="49.5" customHeight="1" x14ac:dyDescent="0.2">
      <c r="B9" s="39" t="s">
        <v>114</v>
      </c>
      <c r="C9" s="107" t="s">
        <v>82</v>
      </c>
      <c r="D9" s="106"/>
      <c r="E9" s="105"/>
      <c r="F9" s="106"/>
      <c r="G9" s="105"/>
      <c r="H9" s="106"/>
      <c r="I9" s="105"/>
      <c r="J9" s="107" t="s">
        <v>82</v>
      </c>
      <c r="K9" s="105"/>
      <c r="L9" s="106"/>
      <c r="M9" s="105"/>
      <c r="N9" s="106"/>
      <c r="O9" s="105"/>
      <c r="P9" s="106"/>
      <c r="Q9" s="107" t="s">
        <v>82</v>
      </c>
      <c r="R9" s="106"/>
      <c r="S9" s="105"/>
      <c r="T9" s="106"/>
      <c r="U9" s="105"/>
      <c r="V9" s="106"/>
      <c r="W9" s="105"/>
      <c r="X9" s="107" t="s">
        <v>82</v>
      </c>
      <c r="Y9" s="105"/>
      <c r="Z9" s="106"/>
      <c r="AA9" s="105"/>
      <c r="AB9" s="106"/>
      <c r="AC9" s="105"/>
      <c r="AD9" s="102"/>
    </row>
    <row r="10" spans="2:32" ht="30" customHeight="1" x14ac:dyDescent="0.2">
      <c r="B10" s="65" t="s">
        <v>140</v>
      </c>
      <c r="C10" s="105"/>
      <c r="D10" s="107" t="s">
        <v>82</v>
      </c>
      <c r="E10" s="105"/>
      <c r="F10" s="106"/>
      <c r="G10" s="105"/>
      <c r="H10" s="106"/>
      <c r="I10" s="105"/>
      <c r="J10" s="106"/>
      <c r="K10" s="107" t="s">
        <v>82</v>
      </c>
      <c r="L10" s="106"/>
      <c r="M10" s="105"/>
      <c r="N10" s="106"/>
      <c r="O10" s="105"/>
      <c r="P10" s="106"/>
      <c r="Q10" s="105"/>
      <c r="R10" s="107" t="s">
        <v>82</v>
      </c>
      <c r="S10" s="105"/>
      <c r="T10" s="106"/>
      <c r="U10" s="105"/>
      <c r="V10" s="106"/>
      <c r="W10" s="105"/>
      <c r="X10" s="106"/>
      <c r="Y10" s="107" t="s">
        <v>82</v>
      </c>
      <c r="Z10" s="106"/>
      <c r="AA10" s="105"/>
      <c r="AB10" s="106"/>
      <c r="AC10" s="105"/>
      <c r="AD10" s="102"/>
    </row>
    <row r="11" spans="2:32" ht="40.5" customHeight="1" x14ac:dyDescent="0.2">
      <c r="B11" s="39" t="s">
        <v>116</v>
      </c>
      <c r="C11" s="105"/>
      <c r="D11" s="106"/>
      <c r="E11" s="105"/>
      <c r="F11" s="107" t="s">
        <v>82</v>
      </c>
      <c r="G11" s="105"/>
      <c r="H11" s="106"/>
      <c r="I11" s="105"/>
      <c r="J11" s="106"/>
      <c r="K11" s="105"/>
      <c r="L11" s="106"/>
      <c r="M11" s="107" t="s">
        <v>82</v>
      </c>
      <c r="N11" s="106"/>
      <c r="O11" s="105"/>
      <c r="P11" s="106"/>
      <c r="Q11" s="105"/>
      <c r="R11" s="106"/>
      <c r="S11" s="105"/>
      <c r="T11" s="107" t="s">
        <v>82</v>
      </c>
      <c r="U11" s="105"/>
      <c r="V11" s="106"/>
      <c r="W11" s="105"/>
      <c r="X11" s="106"/>
      <c r="Y11" s="105"/>
      <c r="Z11" s="106"/>
      <c r="AA11" s="107" t="s">
        <v>82</v>
      </c>
      <c r="AB11" s="106"/>
      <c r="AC11" s="105"/>
      <c r="AD11" s="102"/>
    </row>
    <row r="12" spans="2:32" ht="34.5" customHeight="1" x14ac:dyDescent="0.2">
      <c r="B12" s="39" t="s">
        <v>127</v>
      </c>
      <c r="C12" s="105"/>
      <c r="D12" s="106"/>
      <c r="E12" s="107" t="s">
        <v>82</v>
      </c>
      <c r="F12" s="106"/>
      <c r="G12" s="105"/>
      <c r="H12" s="106"/>
      <c r="I12" s="105"/>
      <c r="J12" s="106"/>
      <c r="K12" s="105"/>
      <c r="L12" s="107" t="s">
        <v>82</v>
      </c>
      <c r="M12" s="105"/>
      <c r="N12" s="106"/>
      <c r="O12" s="105"/>
      <c r="P12" s="106"/>
      <c r="Q12" s="105"/>
      <c r="R12" s="106"/>
      <c r="S12" s="107" t="s">
        <v>82</v>
      </c>
      <c r="T12" s="106"/>
      <c r="U12" s="105"/>
      <c r="V12" s="106"/>
      <c r="W12" s="105"/>
      <c r="X12" s="106"/>
      <c r="Y12" s="105"/>
      <c r="Z12" s="107" t="s">
        <v>82</v>
      </c>
      <c r="AA12" s="105"/>
      <c r="AB12" s="106"/>
      <c r="AC12" s="105"/>
      <c r="AD12" s="102"/>
      <c r="AE12" s="165" t="s">
        <v>128</v>
      </c>
      <c r="AF12" s="166"/>
    </row>
    <row r="13" spans="2:32" ht="30" customHeight="1" x14ac:dyDescent="0.2">
      <c r="B13" s="109" t="s">
        <v>79</v>
      </c>
      <c r="C13" s="105"/>
      <c r="D13" s="106"/>
      <c r="E13" s="105"/>
      <c r="F13" s="106"/>
      <c r="G13" s="105"/>
      <c r="H13" s="106"/>
      <c r="I13" s="105"/>
      <c r="J13" s="106"/>
      <c r="K13" s="105"/>
      <c r="L13" s="106"/>
      <c r="M13" s="105"/>
      <c r="N13" s="106"/>
      <c r="O13" s="105"/>
      <c r="P13" s="106"/>
      <c r="Q13" s="105"/>
      <c r="R13" s="106"/>
      <c r="S13" s="105"/>
      <c r="T13" s="106"/>
      <c r="U13" s="105"/>
      <c r="V13" s="106"/>
      <c r="W13" s="105"/>
      <c r="X13" s="106"/>
      <c r="Y13" s="105"/>
      <c r="Z13" s="106"/>
      <c r="AA13" s="105"/>
      <c r="AB13" s="106"/>
      <c r="AC13" s="105"/>
      <c r="AD13" s="102"/>
      <c r="AE13" t="s">
        <v>92</v>
      </c>
    </row>
    <row r="14" spans="2:32" ht="42.75" x14ac:dyDescent="0.2">
      <c r="B14" s="109" t="s">
        <v>123</v>
      </c>
      <c r="C14" s="114" t="s">
        <v>124</v>
      </c>
      <c r="D14" s="106"/>
      <c r="E14" s="105"/>
      <c r="F14" s="106"/>
      <c r="G14" s="105"/>
      <c r="H14" s="106"/>
      <c r="I14" s="105"/>
      <c r="J14" s="114" t="s">
        <v>124</v>
      </c>
      <c r="K14" s="105"/>
      <c r="L14" s="106"/>
      <c r="M14" s="105"/>
      <c r="N14" s="106"/>
      <c r="O14" s="105"/>
      <c r="P14" s="106"/>
      <c r="Q14" s="114" t="s">
        <v>124</v>
      </c>
      <c r="R14" s="106"/>
      <c r="S14" s="105"/>
      <c r="T14" s="106"/>
      <c r="U14" s="105"/>
      <c r="V14" s="106"/>
      <c r="W14" s="105"/>
      <c r="X14" s="114" t="s">
        <v>124</v>
      </c>
      <c r="Y14" s="105"/>
      <c r="Z14" s="106"/>
      <c r="AA14" s="105"/>
      <c r="AB14" s="106"/>
      <c r="AC14" s="105"/>
      <c r="AD14" s="102"/>
    </row>
    <row r="15" spans="2:32" ht="42.75" x14ac:dyDescent="0.2">
      <c r="B15" s="110" t="s">
        <v>80</v>
      </c>
      <c r="C15" s="105"/>
      <c r="D15" s="106"/>
      <c r="E15" s="105"/>
      <c r="F15" s="106"/>
      <c r="G15" s="105"/>
      <c r="H15" s="106"/>
      <c r="I15" s="105"/>
      <c r="J15" s="106"/>
      <c r="K15" s="105"/>
      <c r="L15" s="106"/>
      <c r="M15" s="105"/>
      <c r="N15" s="106"/>
      <c r="O15" s="105"/>
      <c r="P15" s="106"/>
      <c r="Q15" s="105"/>
      <c r="R15" s="106"/>
      <c r="S15" s="105"/>
      <c r="T15" s="106"/>
      <c r="U15" s="105"/>
      <c r="V15" s="106"/>
      <c r="W15" s="105"/>
      <c r="X15" s="106"/>
      <c r="Y15" s="105"/>
      <c r="Z15" s="106"/>
      <c r="AA15" s="105"/>
      <c r="AB15" s="106"/>
      <c r="AC15" s="105"/>
      <c r="AD15" s="102"/>
    </row>
    <row r="16" spans="2:32" ht="30" customHeight="1" x14ac:dyDescent="0.2">
      <c r="B16" s="155" t="s">
        <v>87</v>
      </c>
      <c r="C16" s="105"/>
      <c r="D16" s="154" t="s">
        <v>82</v>
      </c>
      <c r="E16" s="105"/>
      <c r="F16" s="106"/>
      <c r="G16" s="105"/>
      <c r="H16" s="106"/>
      <c r="I16" s="105"/>
      <c r="J16" s="106"/>
      <c r="K16" s="105"/>
      <c r="L16" s="106"/>
      <c r="M16" s="105"/>
      <c r="N16" s="106"/>
      <c r="O16" s="105"/>
      <c r="P16" s="106"/>
      <c r="Q16" s="105"/>
      <c r="R16" s="107" t="s">
        <v>82</v>
      </c>
      <c r="S16" s="105"/>
      <c r="T16" s="106"/>
      <c r="U16" s="105"/>
      <c r="V16" s="106"/>
      <c r="W16" s="105"/>
      <c r="X16" s="106"/>
      <c r="Y16" s="105"/>
      <c r="Z16" s="106"/>
      <c r="AA16" s="105"/>
      <c r="AB16" s="106"/>
      <c r="AC16" s="105"/>
      <c r="AD16" s="102"/>
    </row>
    <row r="17" spans="2:31" ht="30" customHeight="1" x14ac:dyDescent="0.2">
      <c r="B17" s="156" t="s">
        <v>88</v>
      </c>
      <c r="C17" s="105"/>
      <c r="D17" s="104"/>
      <c r="E17" s="105"/>
      <c r="F17" s="106"/>
      <c r="G17" s="105"/>
      <c r="H17" s="106"/>
      <c r="I17" s="105"/>
      <c r="J17" s="106"/>
      <c r="K17" s="113" t="s">
        <v>89</v>
      </c>
      <c r="L17" s="106"/>
      <c r="M17" s="105"/>
      <c r="N17" s="106"/>
      <c r="O17" s="105"/>
      <c r="P17" s="106"/>
      <c r="Q17" s="105"/>
      <c r="R17" s="106"/>
      <c r="S17" s="105"/>
      <c r="T17" s="106"/>
      <c r="U17" s="105"/>
      <c r="V17" s="106"/>
      <c r="W17" s="105"/>
      <c r="X17" s="106"/>
      <c r="Y17" s="113" t="s">
        <v>89</v>
      </c>
      <c r="Z17" s="106"/>
      <c r="AA17" s="105"/>
      <c r="AB17" s="106"/>
      <c r="AC17" s="105"/>
      <c r="AD17" s="102"/>
    </row>
    <row r="18" spans="2:31" ht="30" customHeight="1" x14ac:dyDescent="0.2">
      <c r="B18" s="157" t="s">
        <v>77</v>
      </c>
      <c r="C18" s="105"/>
      <c r="D18" s="104"/>
      <c r="E18" s="105"/>
      <c r="F18" s="106"/>
      <c r="G18" s="113" t="s">
        <v>60</v>
      </c>
      <c r="H18" s="106"/>
      <c r="I18" s="105"/>
      <c r="J18" s="106"/>
      <c r="K18" s="105"/>
      <c r="L18" s="106"/>
      <c r="M18" s="105"/>
      <c r="N18" s="113" t="s">
        <v>60</v>
      </c>
      <c r="O18" s="105"/>
      <c r="P18" s="106"/>
      <c r="Q18" s="105"/>
      <c r="R18" s="106"/>
      <c r="S18" s="105"/>
      <c r="T18" s="106"/>
      <c r="U18" s="113" t="s">
        <v>60</v>
      </c>
      <c r="V18" s="106"/>
      <c r="W18" s="105"/>
      <c r="X18" s="106"/>
      <c r="Y18" s="105"/>
      <c r="Z18" s="106"/>
      <c r="AA18" s="105"/>
      <c r="AB18" s="113" t="s">
        <v>60</v>
      </c>
      <c r="AC18" s="105"/>
      <c r="AD18" s="102"/>
    </row>
    <row r="19" spans="2:31" ht="30" customHeight="1" x14ac:dyDescent="0.2">
      <c r="B19" s="156" t="s">
        <v>85</v>
      </c>
      <c r="C19" s="105"/>
      <c r="D19" s="104"/>
      <c r="E19" s="113" t="s">
        <v>60</v>
      </c>
      <c r="F19" s="106"/>
      <c r="G19" s="105"/>
      <c r="H19" s="106"/>
      <c r="I19" s="105"/>
      <c r="J19" s="106"/>
      <c r="K19" s="105"/>
      <c r="L19" s="113" t="s">
        <v>60</v>
      </c>
      <c r="M19" s="105"/>
      <c r="N19" s="106"/>
      <c r="O19" s="105"/>
      <c r="P19" s="106"/>
      <c r="Q19" s="105"/>
      <c r="R19" s="106"/>
      <c r="S19" s="113" t="s">
        <v>60</v>
      </c>
      <c r="T19" s="106"/>
      <c r="U19" s="105"/>
      <c r="V19" s="106"/>
      <c r="W19" s="105"/>
      <c r="X19" s="106"/>
      <c r="Y19" s="105"/>
      <c r="Z19" s="113" t="s">
        <v>60</v>
      </c>
      <c r="AA19" s="105"/>
      <c r="AB19" s="106"/>
      <c r="AC19" s="105"/>
      <c r="AD19" s="102"/>
    </row>
    <row r="20" spans="2:31" ht="30" customHeight="1" x14ac:dyDescent="0.2">
      <c r="B20" s="156" t="s">
        <v>93</v>
      </c>
      <c r="C20" s="105"/>
      <c r="D20" s="104"/>
      <c r="E20" s="113" t="s">
        <v>86</v>
      </c>
      <c r="F20" s="106"/>
      <c r="G20" s="105"/>
      <c r="H20" s="106"/>
      <c r="I20" s="105"/>
      <c r="J20" s="106"/>
      <c r="K20" s="105"/>
      <c r="L20" s="113" t="s">
        <v>86</v>
      </c>
      <c r="M20" s="105"/>
      <c r="N20" s="106"/>
      <c r="O20" s="105"/>
      <c r="P20" s="106"/>
      <c r="Q20" s="105"/>
      <c r="R20" s="106"/>
      <c r="S20" s="113" t="s">
        <v>86</v>
      </c>
      <c r="T20" s="106"/>
      <c r="U20" s="105"/>
      <c r="V20" s="106"/>
      <c r="W20" s="105"/>
      <c r="X20" s="106"/>
      <c r="Y20" s="105"/>
      <c r="Z20" s="113" t="s">
        <v>86</v>
      </c>
      <c r="AA20" s="105"/>
      <c r="AB20" s="106"/>
      <c r="AC20" s="105"/>
      <c r="AD20" s="102"/>
    </row>
    <row r="21" spans="2:31" ht="30" customHeight="1" x14ac:dyDescent="0.2">
      <c r="B21" s="156" t="s">
        <v>84</v>
      </c>
      <c r="C21" s="105"/>
      <c r="D21" s="113" t="s">
        <v>60</v>
      </c>
      <c r="E21" s="105"/>
      <c r="F21" s="106"/>
      <c r="G21" s="105"/>
      <c r="H21" s="106"/>
      <c r="I21" s="105"/>
      <c r="J21" s="106"/>
      <c r="K21" s="113" t="s">
        <v>60</v>
      </c>
      <c r="L21" s="106"/>
      <c r="M21" s="105"/>
      <c r="N21" s="106"/>
      <c r="O21" s="105"/>
      <c r="P21" s="106"/>
      <c r="Q21" s="105"/>
      <c r="R21" s="113" t="s">
        <v>60</v>
      </c>
      <c r="S21" s="105"/>
      <c r="T21" s="106"/>
      <c r="U21" s="105"/>
      <c r="V21" s="106"/>
      <c r="W21" s="105"/>
      <c r="X21" s="106"/>
      <c r="Y21" s="105"/>
      <c r="Z21" s="106"/>
      <c r="AA21" s="105"/>
      <c r="AB21" s="106"/>
      <c r="AC21" s="105"/>
      <c r="AD21" s="102"/>
    </row>
    <row r="22" spans="2:31" ht="30" customHeight="1" x14ac:dyDescent="0.2">
      <c r="B22" s="156" t="s">
        <v>32</v>
      </c>
      <c r="C22" s="105"/>
      <c r="D22" s="106"/>
      <c r="E22" s="105"/>
      <c r="F22" s="106"/>
      <c r="G22" s="105"/>
      <c r="H22" s="106"/>
      <c r="I22" s="105"/>
      <c r="J22" s="106"/>
      <c r="K22" s="105"/>
      <c r="L22" s="106"/>
      <c r="M22" s="105"/>
      <c r="N22" s="106"/>
      <c r="O22" s="105"/>
      <c r="P22" s="106"/>
      <c r="Q22" s="105"/>
      <c r="R22" s="106"/>
      <c r="S22" s="105"/>
      <c r="T22" s="106"/>
      <c r="U22" s="105"/>
      <c r="V22" s="106"/>
      <c r="W22" s="105"/>
      <c r="X22" s="106"/>
      <c r="Y22" s="105"/>
      <c r="Z22" s="106"/>
      <c r="AA22" s="105"/>
      <c r="AB22" s="106"/>
      <c r="AC22" s="105"/>
      <c r="AD22" s="102"/>
      <c r="AE22" t="s">
        <v>117</v>
      </c>
    </row>
    <row r="23" spans="2:31" ht="30" customHeight="1" x14ac:dyDescent="0.2">
      <c r="B23" s="156" t="s">
        <v>118</v>
      </c>
      <c r="C23" s="105"/>
      <c r="D23" s="106"/>
      <c r="E23" s="105"/>
      <c r="F23" s="106"/>
      <c r="G23" s="105"/>
      <c r="H23" s="113" t="s">
        <v>27</v>
      </c>
      <c r="I23" s="105"/>
      <c r="J23" s="106"/>
      <c r="K23" s="105"/>
      <c r="L23" s="106"/>
      <c r="M23" s="105"/>
      <c r="N23" s="106"/>
      <c r="O23" s="105"/>
      <c r="P23" s="106"/>
      <c r="Q23" s="105"/>
      <c r="R23" s="106"/>
      <c r="S23" s="105"/>
      <c r="T23" s="106"/>
      <c r="U23" s="105"/>
      <c r="V23" s="113" t="s">
        <v>27</v>
      </c>
      <c r="W23" s="105"/>
      <c r="X23" s="106"/>
      <c r="Y23" s="105"/>
      <c r="Z23" s="106"/>
      <c r="AA23" s="105"/>
      <c r="AB23" s="106"/>
      <c r="AC23" s="105"/>
      <c r="AD23" s="102"/>
    </row>
    <row r="24" spans="2:31" ht="30" customHeight="1" x14ac:dyDescent="0.2">
      <c r="B24" s="156" t="s">
        <v>113</v>
      </c>
      <c r="C24" s="105"/>
      <c r="D24" s="106"/>
      <c r="E24" s="105"/>
      <c r="F24" s="106"/>
      <c r="G24" s="105"/>
      <c r="H24" s="106"/>
      <c r="I24" s="105"/>
      <c r="J24" s="106"/>
      <c r="K24" s="105"/>
      <c r="L24" s="106"/>
      <c r="M24" s="105"/>
      <c r="N24" s="106"/>
      <c r="O24" s="105"/>
      <c r="P24" s="106"/>
      <c r="Q24" s="105"/>
      <c r="R24" s="106"/>
      <c r="S24" s="105"/>
      <c r="T24" s="106"/>
      <c r="U24" s="105"/>
      <c r="V24" s="106"/>
      <c r="W24" s="105"/>
      <c r="X24" s="106"/>
      <c r="Y24" s="105"/>
      <c r="Z24" s="106"/>
      <c r="AA24" s="105"/>
      <c r="AB24" s="106"/>
      <c r="AC24" s="117" t="s">
        <v>112</v>
      </c>
      <c r="AD24" s="102"/>
    </row>
    <row r="25" spans="2:31" ht="30" customHeight="1" x14ac:dyDescent="0.2">
      <c r="B25" s="158" t="s">
        <v>97</v>
      </c>
      <c r="C25" s="64" t="s">
        <v>96</v>
      </c>
      <c r="D25" s="106"/>
      <c r="E25" s="105"/>
      <c r="F25" s="106"/>
      <c r="G25" s="105"/>
      <c r="H25" s="106"/>
      <c r="I25" s="105"/>
      <c r="J25" s="64" t="s">
        <v>96</v>
      </c>
      <c r="K25" s="105"/>
      <c r="L25" s="106"/>
      <c r="M25" s="105"/>
      <c r="N25" s="106"/>
      <c r="O25" s="105"/>
      <c r="P25" s="106"/>
      <c r="Q25" s="64" t="s">
        <v>96</v>
      </c>
      <c r="R25" s="106"/>
      <c r="S25" s="105"/>
      <c r="T25" s="106"/>
      <c r="U25" s="105"/>
      <c r="V25" s="106"/>
      <c r="W25" s="105"/>
      <c r="X25" s="64" t="s">
        <v>96</v>
      </c>
      <c r="Y25" s="105"/>
      <c r="Z25" s="106"/>
      <c r="AA25" s="105"/>
      <c r="AB25" s="106"/>
      <c r="AC25" s="105"/>
      <c r="AD25" s="102"/>
    </row>
    <row r="26" spans="2:31" ht="30" customHeight="1" x14ac:dyDescent="0.2">
      <c r="B26" s="159"/>
      <c r="C26" s="105"/>
      <c r="D26" s="106"/>
      <c r="E26" s="105"/>
      <c r="F26" s="106"/>
      <c r="G26" s="105"/>
      <c r="H26" s="106"/>
      <c r="I26" s="105"/>
      <c r="J26" s="106"/>
      <c r="K26" s="105"/>
      <c r="L26" s="106"/>
      <c r="M26" s="105"/>
      <c r="N26" s="106"/>
      <c r="O26" s="105"/>
      <c r="P26" s="106"/>
      <c r="Q26" s="105"/>
      <c r="R26" s="106"/>
      <c r="S26" s="105"/>
      <c r="T26" s="106"/>
      <c r="U26" s="105"/>
      <c r="V26" s="106"/>
      <c r="W26" s="105"/>
      <c r="X26" s="106"/>
      <c r="Y26" s="105"/>
      <c r="Z26" s="106"/>
      <c r="AA26" s="105"/>
      <c r="AB26" s="106"/>
      <c r="AC26" s="105"/>
      <c r="AD26" s="102"/>
    </row>
    <row r="27" spans="2:31" ht="30" customHeight="1" x14ac:dyDescent="0.2">
      <c r="B27" s="132" t="s">
        <v>129</v>
      </c>
      <c r="C27" s="105"/>
      <c r="D27" s="106"/>
      <c r="E27" s="105"/>
      <c r="F27" s="106"/>
      <c r="G27" s="105"/>
      <c r="H27" s="106"/>
      <c r="I27" s="105"/>
      <c r="J27" s="106"/>
      <c r="K27" s="105"/>
      <c r="L27" s="106"/>
      <c r="M27" s="105"/>
      <c r="N27" s="118"/>
      <c r="O27" s="118"/>
      <c r="P27" s="118"/>
      <c r="Q27" s="118"/>
      <c r="R27" s="118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9"/>
    </row>
    <row r="28" spans="2:31" ht="33" customHeight="1" x14ac:dyDescent="0.2">
      <c r="B28" s="45" t="s">
        <v>130</v>
      </c>
      <c r="C28" s="120"/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40" t="e" cm="1">
        <f t="array" ref="AD28">+B18:AD28B25B20:AD28B16:AD28B25B2B8:AD28</f>
        <v>#NAME?</v>
      </c>
    </row>
    <row r="29" spans="2:31" ht="26.25" customHeight="1" x14ac:dyDescent="0.2">
      <c r="B29" s="45" t="s">
        <v>131</v>
      </c>
      <c r="C29" s="120"/>
      <c r="D29" s="120"/>
      <c r="E29" s="120"/>
      <c r="F29" s="120"/>
      <c r="G29" s="120"/>
      <c r="H29" s="120"/>
      <c r="I29" s="120"/>
      <c r="J29" s="120"/>
      <c r="K29" s="120"/>
      <c r="L29" s="120"/>
      <c r="M29" s="120"/>
      <c r="N29" s="120"/>
      <c r="O29" s="120"/>
      <c r="P29" s="120"/>
      <c r="Q29" s="12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40"/>
    </row>
    <row r="30" spans="2:31" x14ac:dyDescent="0.2">
      <c r="B30" s="134" t="s">
        <v>139</v>
      </c>
      <c r="C30" s="120"/>
      <c r="D30" s="120"/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120"/>
      <c r="P30" s="120"/>
      <c r="Q30" s="12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40"/>
    </row>
    <row r="31" spans="2:31" x14ac:dyDescent="0.2">
      <c r="B31" s="134" t="s">
        <v>132</v>
      </c>
      <c r="C31" s="120"/>
      <c r="D31" s="120"/>
      <c r="E31" s="120"/>
      <c r="F31" s="120"/>
      <c r="G31" s="120"/>
      <c r="H31" s="120"/>
      <c r="I31" s="120"/>
      <c r="J31" s="120"/>
      <c r="K31" s="120"/>
      <c r="L31" s="120"/>
      <c r="M31" s="120"/>
      <c r="N31" s="120"/>
      <c r="O31" s="120"/>
      <c r="P31" s="120"/>
      <c r="Q31" s="12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40"/>
    </row>
    <row r="32" spans="2:31" x14ac:dyDescent="0.2">
      <c r="B32" s="134" t="s">
        <v>133</v>
      </c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</row>
  </sheetData>
  <mergeCells count="12">
    <mergeCell ref="C5:I5"/>
    <mergeCell ref="B1:AD1"/>
    <mergeCell ref="C2:E2"/>
    <mergeCell ref="C4:I4"/>
    <mergeCell ref="J4:P4"/>
    <mergeCell ref="Q4:W4"/>
    <mergeCell ref="X4:AD4"/>
    <mergeCell ref="AE12:AF12"/>
    <mergeCell ref="X5:AD5"/>
    <mergeCell ref="Q5:W5"/>
    <mergeCell ref="N5:P5"/>
    <mergeCell ref="J5:M5"/>
  </mergeCells>
  <conditionalFormatting sqref="C6:AD7">
    <cfRule type="expression" dxfId="3" priority="1">
      <formula>C$7=TODAY()</formula>
    </cfRule>
  </conditionalFormatting>
  <dataValidations count="8">
    <dataValidation allowBlank="1" showInputMessage="1" showErrorMessage="1" prompt="Luo tähän laskentataulukkoon projektin aikajana. Kirjoita aloituspäivä soluun C2 ja muut tiedot alkaen solusta B4" sqref="A1" xr:uid="{3BB82993-7396-474F-A804-C4BC99C23F95}"/>
    <dataValidation allowBlank="1" showInputMessage="1" showErrorMessage="1" prompt="Kirjoita aloituspäivä oikealla olevaan soluun" sqref="B2" xr:uid="{4224CF20-57BF-47B8-90E3-9E639A69BCEF}"/>
    <dataValidation allowBlank="1" showInputMessage="1" showErrorMessage="1" prompt="Kirjoita alkamispäivä tähän soluun" sqref="C2:E2" xr:uid="{6151F808-7A06-4698-964B-DB66EA393FAC}"/>
    <dataValidation allowBlank="1" showInputMessage="1" showErrorMessage="1" prompt="Tämän laskentataulukon otsikko on tässä solussa" sqref="B1:AD1" xr:uid="{BC5297F6-C9A1-4428-B327-58D349FB511F}"/>
    <dataValidation allowBlank="1" showInputMessage="1" showErrorMessage="1" prompt="Viikonpäivät päivitetään automaattisesti tähän riviin. Kirjoita käyttäjien nimet alla oleviin soluihin ja heille määritetyt tehtävät nimen oikealla puolella olevaan riviin" sqref="B7" xr:uid="{2EA9FAF2-22A5-4247-8498-9E0AC95DA5AC}"/>
    <dataValidation allowBlank="1" showInputMessage="1" showErrorMessage="1" prompt="Viikkonumerot ovat tämän rivin solualueissa C–I, J–P, Q–W ja X–AD" sqref="B4" xr:uid="{E4E0D55F-61FD-4439-A624-1852B0D40EBF}"/>
    <dataValidation allowBlank="1" showInputMessage="1" showErrorMessage="1" prompt="Kuukausi päivittyy automaattisesti tähän riviin" sqref="B5" xr:uid="{A26DF157-7035-49B9-9A88-23F2D338618E}"/>
    <dataValidation allowBlank="1" showInputMessage="1" showErrorMessage="1" prompt="Tämän rivin viikonpäivät päivittyvät automaattisesti" sqref="B6" xr:uid="{8851DC18-32C2-4FE3-80EF-D5361BE3568F}"/>
  </dataValidations>
  <pageMargins left="0.70866141732283472" right="0.70866141732283472" top="0.74803149606299213" bottom="0.74803149606299213" header="0.31496062992125984" footer="0.31496062992125984"/>
  <pageSetup paperSize="9" scale="57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041A04-357B-4448-8696-91470DC10E5D}">
  <sheetPr>
    <pageSetUpPr fitToPage="1"/>
  </sheetPr>
  <dimension ref="B1:AD33"/>
  <sheetViews>
    <sheetView tabSelected="1" workbookViewId="0">
      <pane ySplit="7" topLeftCell="A8" activePane="bottomLeft" state="frozen"/>
      <selection pane="bottomLeft" activeCell="B3" sqref="B3"/>
    </sheetView>
  </sheetViews>
  <sheetFormatPr defaultRowHeight="14.25" x14ac:dyDescent="0.2"/>
  <cols>
    <col min="1" max="1" width="2.625" customWidth="1"/>
    <col min="2" max="2" width="25.5" style="2" customWidth="1"/>
    <col min="3" max="17" width="5.625" style="1" customWidth="1"/>
    <col min="18" max="30" width="5.625" customWidth="1"/>
  </cols>
  <sheetData>
    <row r="1" spans="2:30" ht="48.75" customHeight="1" x14ac:dyDescent="0.4">
      <c r="B1" s="160" t="s">
        <v>150</v>
      </c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</row>
    <row r="2" spans="2:30" ht="24.75" customHeight="1" thickBot="1" x14ac:dyDescent="0.3">
      <c r="B2" s="5" t="s">
        <v>0</v>
      </c>
      <c r="C2" s="161">
        <v>45614</v>
      </c>
      <c r="D2" s="161"/>
      <c r="E2" s="161"/>
      <c r="G2" s="12"/>
      <c r="H2" s="13" t="s">
        <v>19</v>
      </c>
      <c r="K2" s="14"/>
      <c r="L2" s="13" t="s">
        <v>20</v>
      </c>
      <c r="O2" s="15"/>
      <c r="P2" s="13" t="s">
        <v>21</v>
      </c>
      <c r="S2" s="16"/>
      <c r="T2" s="17" t="s">
        <v>22</v>
      </c>
    </row>
    <row r="3" spans="2:30" ht="12.75" customHeight="1" x14ac:dyDescent="0.2"/>
    <row r="4" spans="2:30" ht="24.75" customHeight="1" x14ac:dyDescent="0.35">
      <c r="B4" s="7"/>
      <c r="C4" s="162" t="s">
        <v>12</v>
      </c>
      <c r="D4" s="162"/>
      <c r="E4" s="162"/>
      <c r="F4" s="162"/>
      <c r="G4" s="162"/>
      <c r="H4" s="162"/>
      <c r="I4" s="162"/>
      <c r="J4" s="163" t="s">
        <v>13</v>
      </c>
      <c r="K4" s="163"/>
      <c r="L4" s="163"/>
      <c r="M4" s="163"/>
      <c r="N4" s="163"/>
      <c r="O4" s="163"/>
      <c r="P4" s="163"/>
      <c r="Q4" s="162" t="s">
        <v>14</v>
      </c>
      <c r="R4" s="162"/>
      <c r="S4" s="162"/>
      <c r="T4" s="162"/>
      <c r="U4" s="162"/>
      <c r="V4" s="162"/>
      <c r="W4" s="162"/>
      <c r="X4" s="163" t="s">
        <v>15</v>
      </c>
      <c r="Y4" s="163"/>
      <c r="Z4" s="163"/>
      <c r="AA4" s="163"/>
      <c r="AB4" s="163"/>
      <c r="AC4" s="163"/>
      <c r="AD4" s="163"/>
    </row>
    <row r="5" spans="2:30" ht="18.75" customHeight="1" x14ac:dyDescent="0.2">
      <c r="B5" s="77"/>
      <c r="C5" s="111" t="str">
        <f>LOWER(TEXT(C7,"kkk"))</f>
        <v>marras</v>
      </c>
      <c r="D5" s="111" t="str">
        <f t="shared" ref="D5:I5" si="0">IF(TEXT(D7,"kkk")=TEXT(C7,"kkk"),"",LOWER(TEXT(D7,"kkk")))</f>
        <v/>
      </c>
      <c r="E5" s="111" t="str">
        <f t="shared" si="0"/>
        <v/>
      </c>
      <c r="F5" s="111" t="str">
        <f t="shared" si="0"/>
        <v/>
      </c>
      <c r="G5" s="111" t="str">
        <f t="shared" si="0"/>
        <v/>
      </c>
      <c r="H5" s="111" t="str">
        <f t="shared" si="0"/>
        <v/>
      </c>
      <c r="I5" s="111" t="str">
        <f t="shared" si="0"/>
        <v/>
      </c>
      <c r="J5" s="112" t="str">
        <f>LOWER(TEXT(J7,"kkk"))</f>
        <v>marras</v>
      </c>
      <c r="K5" s="112" t="str">
        <f t="shared" ref="K5:P5" si="1">IF(TEXT(K7,"kkk")=TEXT(J7,"kkk"),"",LOWER(TEXT(K7,"kkk")))</f>
        <v/>
      </c>
      <c r="L5" s="112" t="str">
        <f t="shared" si="1"/>
        <v/>
      </c>
      <c r="M5" s="112" t="str">
        <f t="shared" si="1"/>
        <v/>
      </c>
      <c r="N5" s="112" t="str">
        <f t="shared" si="1"/>
        <v/>
      </c>
      <c r="O5" s="112" t="str">
        <f t="shared" si="1"/>
        <v/>
      </c>
      <c r="P5" s="112" t="str">
        <f t="shared" si="1"/>
        <v>joulu</v>
      </c>
      <c r="Q5" s="111" t="str">
        <f>LOWER(TEXT(Q7,"kkk"))</f>
        <v>joulu</v>
      </c>
      <c r="R5" s="111" t="str">
        <f t="shared" ref="R5:W5" si="2">IF(TEXT(R7,"kkk")=TEXT(Q7,"kkk"),"",LOWER(TEXT(R7,"kkk")))</f>
        <v/>
      </c>
      <c r="S5" s="111" t="str">
        <f t="shared" si="2"/>
        <v/>
      </c>
      <c r="T5" s="111" t="str">
        <f t="shared" si="2"/>
        <v/>
      </c>
      <c r="U5" s="111" t="str">
        <f t="shared" si="2"/>
        <v/>
      </c>
      <c r="V5" s="111" t="str">
        <f t="shared" si="2"/>
        <v/>
      </c>
      <c r="W5" s="111" t="str">
        <f t="shared" si="2"/>
        <v/>
      </c>
      <c r="X5" s="112" t="str">
        <f>LOWER(TEXT(X7,"kkk"))</f>
        <v>joulu</v>
      </c>
      <c r="Y5" s="112" t="str">
        <f t="shared" ref="Y5:AD5" si="3">IF(TEXT(Y7,"kkk")=TEXT(X7,"kkk"),"",LOWER(TEXT(Y7,"kkk")))</f>
        <v/>
      </c>
      <c r="Z5" s="112" t="str">
        <f t="shared" si="3"/>
        <v/>
      </c>
      <c r="AA5" s="112" t="str">
        <f t="shared" si="3"/>
        <v/>
      </c>
      <c r="AB5" s="112" t="str">
        <f t="shared" si="3"/>
        <v/>
      </c>
      <c r="AC5" s="112" t="str">
        <f t="shared" si="3"/>
        <v/>
      </c>
      <c r="AD5" s="112" t="str">
        <f t="shared" si="3"/>
        <v/>
      </c>
    </row>
    <row r="6" spans="2:30" ht="12" customHeight="1" x14ac:dyDescent="0.2">
      <c r="B6" s="77"/>
      <c r="C6" s="78" t="str">
        <f>LOWER(TEXT(C7,"aaa"))</f>
        <v>ma</v>
      </c>
      <c r="D6" s="78" t="str">
        <f t="shared" ref="D6:AD6" si="4">LOWER(TEXT(D7,"aaa"))</f>
        <v>ti</v>
      </c>
      <c r="E6" s="78" t="str">
        <f t="shared" si="4"/>
        <v>ke</v>
      </c>
      <c r="F6" s="78" t="str">
        <f t="shared" si="4"/>
        <v>to</v>
      </c>
      <c r="G6" s="78" t="str">
        <f t="shared" si="4"/>
        <v>pe</v>
      </c>
      <c r="H6" s="78" t="str">
        <f t="shared" si="4"/>
        <v>la</v>
      </c>
      <c r="I6" s="78" t="str">
        <f t="shared" si="4"/>
        <v>su</v>
      </c>
      <c r="J6" s="79" t="str">
        <f t="shared" si="4"/>
        <v>ma</v>
      </c>
      <c r="K6" s="79" t="str">
        <f t="shared" si="4"/>
        <v>ti</v>
      </c>
      <c r="L6" s="79" t="str">
        <f t="shared" si="4"/>
        <v>ke</v>
      </c>
      <c r="M6" s="79" t="str">
        <f t="shared" si="4"/>
        <v>to</v>
      </c>
      <c r="N6" s="79" t="str">
        <f t="shared" si="4"/>
        <v>pe</v>
      </c>
      <c r="O6" s="79" t="str">
        <f t="shared" si="4"/>
        <v>la</v>
      </c>
      <c r="P6" s="79" t="str">
        <f t="shared" si="4"/>
        <v>su</v>
      </c>
      <c r="Q6" s="78" t="str">
        <f t="shared" si="4"/>
        <v>ma</v>
      </c>
      <c r="R6" s="78" t="str">
        <f t="shared" si="4"/>
        <v>ti</v>
      </c>
      <c r="S6" s="78" t="str">
        <f t="shared" si="4"/>
        <v>ke</v>
      </c>
      <c r="T6" s="78" t="str">
        <f t="shared" si="4"/>
        <v>to</v>
      </c>
      <c r="U6" s="78" t="str">
        <f t="shared" si="4"/>
        <v>pe</v>
      </c>
      <c r="V6" s="78" t="str">
        <f t="shared" si="4"/>
        <v>la</v>
      </c>
      <c r="W6" s="78" t="str">
        <f t="shared" si="4"/>
        <v>su</v>
      </c>
      <c r="X6" s="79" t="str">
        <f t="shared" si="4"/>
        <v>ma</v>
      </c>
      <c r="Y6" s="79" t="str">
        <f t="shared" si="4"/>
        <v>ti</v>
      </c>
      <c r="Z6" s="79" t="str">
        <f t="shared" si="4"/>
        <v>ke</v>
      </c>
      <c r="AA6" s="79" t="str">
        <f t="shared" si="4"/>
        <v>to</v>
      </c>
      <c r="AB6" s="79" t="str">
        <f t="shared" si="4"/>
        <v>pe</v>
      </c>
      <c r="AC6" s="79" t="str">
        <f t="shared" si="4"/>
        <v>la</v>
      </c>
      <c r="AD6" s="79" t="str">
        <f t="shared" si="4"/>
        <v>su</v>
      </c>
    </row>
    <row r="7" spans="2:30" ht="18" customHeight="1" x14ac:dyDescent="0.2">
      <c r="B7" s="80"/>
      <c r="C7" s="81">
        <f>C2</f>
        <v>45614</v>
      </c>
      <c r="D7" s="81">
        <f>C7+1</f>
        <v>45615</v>
      </c>
      <c r="E7" s="81">
        <f t="shared" ref="E7:AD7" si="5">D7+1</f>
        <v>45616</v>
      </c>
      <c r="F7" s="81">
        <f t="shared" si="5"/>
        <v>45617</v>
      </c>
      <c r="G7" s="81">
        <f t="shared" si="5"/>
        <v>45618</v>
      </c>
      <c r="H7" s="81">
        <f t="shared" si="5"/>
        <v>45619</v>
      </c>
      <c r="I7" s="81">
        <f t="shared" si="5"/>
        <v>45620</v>
      </c>
      <c r="J7" s="82">
        <f t="shared" si="5"/>
        <v>45621</v>
      </c>
      <c r="K7" s="82">
        <f t="shared" si="5"/>
        <v>45622</v>
      </c>
      <c r="L7" s="82">
        <f t="shared" si="5"/>
        <v>45623</v>
      </c>
      <c r="M7" s="82">
        <f t="shared" si="5"/>
        <v>45624</v>
      </c>
      <c r="N7" s="82">
        <f t="shared" si="5"/>
        <v>45625</v>
      </c>
      <c r="O7" s="82">
        <f t="shared" si="5"/>
        <v>45626</v>
      </c>
      <c r="P7" s="82">
        <f t="shared" si="5"/>
        <v>45627</v>
      </c>
      <c r="Q7" s="81">
        <f t="shared" si="5"/>
        <v>45628</v>
      </c>
      <c r="R7" s="81">
        <f t="shared" si="5"/>
        <v>45629</v>
      </c>
      <c r="S7" s="81">
        <f t="shared" si="5"/>
        <v>45630</v>
      </c>
      <c r="T7" s="81">
        <f t="shared" si="5"/>
        <v>45631</v>
      </c>
      <c r="U7" s="81">
        <f t="shared" si="5"/>
        <v>45632</v>
      </c>
      <c r="V7" s="81">
        <f t="shared" si="5"/>
        <v>45633</v>
      </c>
      <c r="W7" s="81">
        <f t="shared" si="5"/>
        <v>45634</v>
      </c>
      <c r="X7" s="82">
        <f t="shared" si="5"/>
        <v>45635</v>
      </c>
      <c r="Y7" s="82">
        <f t="shared" si="5"/>
        <v>45636</v>
      </c>
      <c r="Z7" s="82">
        <f t="shared" si="5"/>
        <v>45637</v>
      </c>
      <c r="AA7" s="82">
        <f t="shared" si="5"/>
        <v>45638</v>
      </c>
      <c r="AB7" s="82">
        <f t="shared" si="5"/>
        <v>45639</v>
      </c>
      <c r="AC7" s="82">
        <f t="shared" si="5"/>
        <v>45640</v>
      </c>
      <c r="AD7" s="82">
        <f t="shared" si="5"/>
        <v>45641</v>
      </c>
    </row>
    <row r="8" spans="2:30" ht="48.75" customHeight="1" x14ac:dyDescent="0.2">
      <c r="B8" s="39" t="s">
        <v>72</v>
      </c>
      <c r="C8" s="105"/>
      <c r="D8" s="106"/>
      <c r="E8" s="105"/>
      <c r="F8" s="107" t="s">
        <v>82</v>
      </c>
      <c r="G8" s="105"/>
      <c r="H8" s="106"/>
      <c r="I8" s="105"/>
      <c r="J8" s="106"/>
      <c r="K8" s="105"/>
      <c r="L8" s="106"/>
      <c r="M8" s="107" t="s">
        <v>82</v>
      </c>
      <c r="N8" s="106"/>
      <c r="O8" s="105"/>
      <c r="P8" s="106"/>
      <c r="Q8" s="105"/>
      <c r="R8" s="106"/>
      <c r="S8" s="105"/>
      <c r="T8" s="107" t="s">
        <v>82</v>
      </c>
      <c r="U8" s="105"/>
      <c r="V8" s="106"/>
      <c r="W8" s="105"/>
      <c r="X8" s="106"/>
      <c r="Y8" s="105"/>
      <c r="Z8" s="106"/>
      <c r="AA8" s="107" t="s">
        <v>82</v>
      </c>
      <c r="AB8" s="106"/>
      <c r="AC8" s="105"/>
      <c r="AD8" s="42"/>
    </row>
    <row r="9" spans="2:30" ht="43.5" customHeight="1" x14ac:dyDescent="0.2">
      <c r="B9" s="39" t="s">
        <v>142</v>
      </c>
      <c r="C9" s="107" t="s">
        <v>82</v>
      </c>
      <c r="D9" s="106"/>
      <c r="E9" s="105"/>
      <c r="F9" s="106"/>
      <c r="G9" s="105"/>
      <c r="H9" s="106"/>
      <c r="I9" s="105"/>
      <c r="J9" s="107" t="s">
        <v>82</v>
      </c>
      <c r="K9" s="105"/>
      <c r="L9" s="106"/>
      <c r="M9" s="105"/>
      <c r="N9" s="106"/>
      <c r="O9" s="105"/>
      <c r="P9" s="106"/>
      <c r="Q9" s="105"/>
      <c r="R9" s="106"/>
      <c r="S9" s="105"/>
      <c r="T9" s="106"/>
      <c r="U9" s="105"/>
      <c r="V9" s="106"/>
      <c r="W9" s="105"/>
      <c r="X9" s="106"/>
      <c r="Y9" s="105"/>
      <c r="Z9" s="106"/>
      <c r="AA9" s="105"/>
      <c r="AB9" s="106"/>
      <c r="AC9" s="105"/>
      <c r="AD9" s="42"/>
    </row>
    <row r="10" spans="2:30" ht="51" customHeight="1" x14ac:dyDescent="0.2">
      <c r="B10" s="65" t="s">
        <v>141</v>
      </c>
      <c r="C10" s="105"/>
      <c r="D10" s="107" t="s">
        <v>82</v>
      </c>
      <c r="E10" s="105"/>
      <c r="F10" s="106"/>
      <c r="G10" s="105"/>
      <c r="H10" s="106"/>
      <c r="I10" s="105"/>
      <c r="J10" s="106"/>
      <c r="K10" s="107" t="s">
        <v>82</v>
      </c>
      <c r="L10" s="106"/>
      <c r="M10" s="105"/>
      <c r="N10" s="106"/>
      <c r="O10" s="105"/>
      <c r="P10" s="106"/>
      <c r="Q10" s="105"/>
      <c r="R10" s="106"/>
      <c r="S10" s="105"/>
      <c r="T10" s="106"/>
      <c r="U10" s="105"/>
      <c r="V10" s="106"/>
      <c r="W10" s="105"/>
      <c r="X10" s="106"/>
      <c r="Y10" s="105"/>
      <c r="Z10" s="106"/>
      <c r="AA10" s="105"/>
      <c r="AB10" s="106"/>
      <c r="AC10" s="105"/>
      <c r="AD10" s="42"/>
    </row>
    <row r="11" spans="2:30" ht="47.25" customHeight="1" x14ac:dyDescent="0.2">
      <c r="B11" s="39" t="s">
        <v>116</v>
      </c>
      <c r="C11" s="105"/>
      <c r="D11" s="106"/>
      <c r="E11" s="105"/>
      <c r="F11" s="106"/>
      <c r="G11" s="107" t="s">
        <v>82</v>
      </c>
      <c r="H11" s="106"/>
      <c r="I11" s="105"/>
      <c r="J11" s="106"/>
      <c r="K11" s="105"/>
      <c r="L11" s="106"/>
      <c r="M11" s="105"/>
      <c r="N11" s="106"/>
      <c r="O11" s="105"/>
      <c r="P11" s="106"/>
      <c r="Q11" s="105"/>
      <c r="R11" s="106"/>
      <c r="S11" s="105"/>
      <c r="T11" s="106"/>
      <c r="U11" s="105"/>
      <c r="V11" s="106"/>
      <c r="W11" s="105"/>
      <c r="X11" s="106"/>
      <c r="Y11" s="105"/>
      <c r="Z11" s="106"/>
      <c r="AA11" s="105"/>
      <c r="AB11" s="106"/>
      <c r="AC11" s="105"/>
      <c r="AD11" s="42"/>
    </row>
    <row r="12" spans="2:30" ht="48" customHeight="1" x14ac:dyDescent="0.2">
      <c r="B12" s="39" t="s">
        <v>127</v>
      </c>
      <c r="C12" s="105"/>
      <c r="D12" s="106"/>
      <c r="E12" s="107" t="s">
        <v>82</v>
      </c>
      <c r="F12" s="106"/>
      <c r="G12" s="105"/>
      <c r="H12" s="106"/>
      <c r="I12" s="105"/>
      <c r="J12" s="106"/>
      <c r="K12" s="105"/>
      <c r="L12" s="107" t="s">
        <v>82</v>
      </c>
      <c r="M12" s="105"/>
      <c r="N12" s="106"/>
      <c r="O12" s="105"/>
      <c r="P12" s="106"/>
      <c r="Q12" s="105"/>
      <c r="R12" s="106"/>
      <c r="S12" s="107" t="s">
        <v>82</v>
      </c>
      <c r="T12" s="106"/>
      <c r="U12" s="105"/>
      <c r="V12" s="106"/>
      <c r="W12" s="105"/>
      <c r="X12" s="106"/>
      <c r="Y12" s="105"/>
      <c r="Z12" s="107" t="s">
        <v>82</v>
      </c>
      <c r="AA12" s="105"/>
      <c r="AB12" s="106"/>
      <c r="AC12" s="105"/>
      <c r="AD12" s="42"/>
    </row>
    <row r="13" spans="2:30" ht="30" customHeight="1" x14ac:dyDescent="0.2">
      <c r="B13" s="39" t="s">
        <v>146</v>
      </c>
      <c r="C13" s="105"/>
      <c r="D13" s="106"/>
      <c r="E13" s="105"/>
      <c r="F13" s="106"/>
      <c r="G13" s="105"/>
      <c r="H13" s="106"/>
      <c r="I13" s="105"/>
      <c r="J13" s="106"/>
      <c r="K13" s="105"/>
      <c r="L13" s="106"/>
      <c r="M13" s="105"/>
      <c r="N13" s="106"/>
      <c r="O13" s="105"/>
      <c r="P13" s="106"/>
      <c r="Q13" s="107" t="s">
        <v>82</v>
      </c>
      <c r="R13" s="106"/>
      <c r="S13" s="105"/>
      <c r="T13" s="106"/>
      <c r="U13" s="105"/>
      <c r="V13" s="106"/>
      <c r="W13" s="105"/>
      <c r="X13" s="107" t="s">
        <v>82</v>
      </c>
      <c r="Y13" s="105"/>
      <c r="Z13" s="106"/>
      <c r="AA13" s="105"/>
      <c r="AB13" s="106"/>
      <c r="AC13" s="105"/>
      <c r="AD13" s="42"/>
    </row>
    <row r="14" spans="2:30" ht="30" customHeight="1" x14ac:dyDescent="0.2">
      <c r="B14" s="39" t="s">
        <v>147</v>
      </c>
      <c r="C14" s="105"/>
      <c r="D14" s="106"/>
      <c r="E14" s="105"/>
      <c r="F14" s="106"/>
      <c r="G14" s="105"/>
      <c r="H14" s="106"/>
      <c r="I14" s="105"/>
      <c r="J14" s="106"/>
      <c r="K14" s="105"/>
      <c r="L14" s="106"/>
      <c r="M14" s="105"/>
      <c r="N14" s="106"/>
      <c r="O14" s="105"/>
      <c r="P14" s="106"/>
      <c r="Q14" s="105"/>
      <c r="R14" s="107" t="s">
        <v>82</v>
      </c>
      <c r="S14" s="105"/>
      <c r="T14" s="106"/>
      <c r="U14" s="105"/>
      <c r="V14" s="106"/>
      <c r="W14" s="105"/>
      <c r="X14" s="106"/>
      <c r="Y14" s="107" t="s">
        <v>82</v>
      </c>
      <c r="Z14" s="106"/>
      <c r="AA14" s="105"/>
      <c r="AB14" s="106"/>
      <c r="AC14" s="105"/>
      <c r="AD14" s="42"/>
    </row>
    <row r="15" spans="2:30" ht="30" customHeight="1" x14ac:dyDescent="0.2">
      <c r="B15" s="109" t="s">
        <v>79</v>
      </c>
      <c r="C15" s="105"/>
      <c r="D15" s="106"/>
      <c r="E15" s="105"/>
      <c r="F15" s="106"/>
      <c r="G15" s="105"/>
      <c r="H15" s="106"/>
      <c r="I15" s="105"/>
      <c r="J15" s="106"/>
      <c r="K15" s="105"/>
      <c r="L15" s="106"/>
      <c r="M15" s="105"/>
      <c r="N15" s="106"/>
      <c r="O15" s="105"/>
      <c r="P15" s="106"/>
      <c r="Q15" s="105"/>
      <c r="R15" s="106"/>
      <c r="S15" s="105"/>
      <c r="T15" s="106"/>
      <c r="U15" s="105"/>
      <c r="V15" s="106"/>
      <c r="W15" s="105"/>
      <c r="X15" s="106"/>
      <c r="Y15" s="105"/>
      <c r="Z15" s="106"/>
      <c r="AA15" s="105"/>
      <c r="AB15" s="106"/>
      <c r="AC15" s="105"/>
      <c r="AD15" s="42"/>
    </row>
    <row r="16" spans="2:30" ht="44.25" customHeight="1" x14ac:dyDescent="0.2">
      <c r="B16" s="109" t="s">
        <v>123</v>
      </c>
      <c r="C16" s="105" t="s">
        <v>143</v>
      </c>
      <c r="D16" s="106"/>
      <c r="E16" s="105"/>
      <c r="F16" s="106"/>
      <c r="G16" s="105"/>
      <c r="H16" s="106"/>
      <c r="I16" s="105"/>
      <c r="J16" s="114" t="s">
        <v>143</v>
      </c>
      <c r="K16" s="105"/>
      <c r="L16" s="106"/>
      <c r="M16" s="105"/>
      <c r="N16" s="106"/>
      <c r="O16" s="105"/>
      <c r="P16" s="106"/>
      <c r="Q16" s="114" t="s">
        <v>143</v>
      </c>
      <c r="R16" s="106"/>
      <c r="S16" s="105"/>
      <c r="T16" s="106"/>
      <c r="U16" s="105"/>
      <c r="V16" s="106"/>
      <c r="W16" s="105"/>
      <c r="X16" s="114" t="s">
        <v>143</v>
      </c>
      <c r="Y16" s="105"/>
      <c r="Z16" s="106"/>
      <c r="AA16" s="105"/>
      <c r="AB16" s="106"/>
      <c r="AC16" s="105"/>
      <c r="AD16" s="42"/>
    </row>
    <row r="17" spans="2:30" ht="38.25" customHeight="1" x14ac:dyDescent="0.2">
      <c r="B17" s="110" t="s">
        <v>80</v>
      </c>
      <c r="C17" s="105"/>
      <c r="D17" s="106"/>
      <c r="E17" s="105"/>
      <c r="F17" s="106"/>
      <c r="G17" s="105"/>
      <c r="H17" s="106"/>
      <c r="I17" s="105"/>
      <c r="J17" s="106"/>
      <c r="K17" s="105"/>
      <c r="L17" s="106"/>
      <c r="M17" s="105"/>
      <c r="N17" s="106"/>
      <c r="O17" s="105"/>
      <c r="P17" s="106"/>
      <c r="Q17" s="105"/>
      <c r="R17" s="106"/>
      <c r="S17" s="105"/>
      <c r="T17" s="106"/>
      <c r="U17" s="105"/>
      <c r="V17" s="106"/>
      <c r="W17" s="105"/>
      <c r="X17" s="106"/>
      <c r="Y17" s="105"/>
      <c r="Z17" s="106"/>
      <c r="AA17" s="105"/>
      <c r="AB17" s="106"/>
      <c r="AC17" s="105"/>
      <c r="AD17" s="42"/>
    </row>
    <row r="18" spans="2:30" ht="30" customHeight="1" x14ac:dyDescent="0.2">
      <c r="B18" s="28" t="s">
        <v>87</v>
      </c>
      <c r="C18" s="105"/>
      <c r="D18" s="107" t="s">
        <v>86</v>
      </c>
      <c r="E18" s="105"/>
      <c r="F18" s="106"/>
      <c r="G18" s="105"/>
      <c r="H18" s="106"/>
      <c r="I18" s="105"/>
      <c r="J18" s="106"/>
      <c r="K18" s="105"/>
      <c r="L18" s="106"/>
      <c r="M18" s="105"/>
      <c r="N18" s="106"/>
      <c r="O18" s="105"/>
      <c r="P18" s="106"/>
      <c r="Q18" s="105"/>
      <c r="R18" s="106"/>
      <c r="S18" s="105"/>
      <c r="T18" s="106"/>
      <c r="U18" s="105"/>
      <c r="V18" s="106"/>
      <c r="W18" s="105"/>
      <c r="X18" s="106"/>
      <c r="Y18" s="105"/>
      <c r="Z18" s="106"/>
      <c r="AA18" s="105"/>
      <c r="AB18" s="106"/>
      <c r="AC18" s="105"/>
      <c r="AD18" s="42"/>
    </row>
    <row r="19" spans="2:30" ht="30" customHeight="1" x14ac:dyDescent="0.2">
      <c r="B19" s="20" t="s">
        <v>88</v>
      </c>
      <c r="C19" s="105"/>
      <c r="D19" s="106"/>
      <c r="E19" s="105"/>
      <c r="F19" s="106"/>
      <c r="G19" s="105"/>
      <c r="H19" s="106"/>
      <c r="I19" s="105"/>
      <c r="J19" s="106"/>
      <c r="K19" s="107" t="s">
        <v>89</v>
      </c>
      <c r="L19" s="106"/>
      <c r="M19" s="105"/>
      <c r="N19" s="106"/>
      <c r="O19" s="105"/>
      <c r="P19" s="106"/>
      <c r="Q19" s="105"/>
      <c r="R19" s="107" t="s">
        <v>89</v>
      </c>
      <c r="S19" s="105"/>
      <c r="T19" s="106"/>
      <c r="U19" s="105"/>
      <c r="V19" s="106"/>
      <c r="W19" s="105"/>
      <c r="X19" s="106"/>
      <c r="Y19" s="107" t="s">
        <v>89</v>
      </c>
      <c r="Z19" s="106"/>
      <c r="AA19" s="105"/>
      <c r="AB19" s="106"/>
      <c r="AC19" s="105"/>
      <c r="AD19" s="42"/>
    </row>
    <row r="20" spans="2:30" ht="30" customHeight="1" x14ac:dyDescent="0.2">
      <c r="B20" s="19" t="s">
        <v>77</v>
      </c>
      <c r="C20" s="105"/>
      <c r="D20" s="106"/>
      <c r="E20" s="105"/>
      <c r="F20" s="106"/>
      <c r="G20" s="117" t="s">
        <v>60</v>
      </c>
      <c r="H20" s="106"/>
      <c r="I20" s="105"/>
      <c r="J20" s="106"/>
      <c r="K20" s="105"/>
      <c r="L20" s="106"/>
      <c r="M20" s="105"/>
      <c r="N20" s="117" t="s">
        <v>60</v>
      </c>
      <c r="O20" s="105"/>
      <c r="P20" s="106"/>
      <c r="Q20" s="105"/>
      <c r="R20" s="106"/>
      <c r="S20" s="105"/>
      <c r="T20" s="106"/>
      <c r="U20" s="117" t="s">
        <v>60</v>
      </c>
      <c r="V20" s="106"/>
      <c r="W20" s="105"/>
      <c r="X20" s="106"/>
      <c r="Y20" s="105"/>
      <c r="Z20" s="106"/>
      <c r="AA20" s="105"/>
      <c r="AB20" s="117" t="s">
        <v>60</v>
      </c>
      <c r="AC20" s="105"/>
      <c r="AD20" s="42"/>
    </row>
    <row r="21" spans="2:30" ht="30" customHeight="1" x14ac:dyDescent="0.2">
      <c r="B21" s="20" t="s">
        <v>85</v>
      </c>
      <c r="C21" s="105"/>
      <c r="D21" s="106"/>
      <c r="E21" s="117" t="s">
        <v>60</v>
      </c>
      <c r="F21" s="106"/>
      <c r="G21" s="105"/>
      <c r="H21" s="106"/>
      <c r="I21" s="105"/>
      <c r="J21" s="106"/>
      <c r="K21" s="105"/>
      <c r="L21" s="117" t="s">
        <v>60</v>
      </c>
      <c r="M21" s="105"/>
      <c r="N21" s="106"/>
      <c r="O21" s="105"/>
      <c r="P21" s="106"/>
      <c r="Q21" s="105"/>
      <c r="R21" s="106"/>
      <c r="S21" s="117" t="s">
        <v>60</v>
      </c>
      <c r="T21" s="106"/>
      <c r="U21" s="105"/>
      <c r="V21" s="106"/>
      <c r="W21" s="105"/>
      <c r="X21" s="106"/>
      <c r="Y21" s="105"/>
      <c r="Z21" s="117" t="s">
        <v>60</v>
      </c>
      <c r="AA21" s="105"/>
      <c r="AB21" s="106"/>
      <c r="AC21" s="105"/>
      <c r="AD21" s="42"/>
    </row>
    <row r="22" spans="2:30" ht="30" customHeight="1" x14ac:dyDescent="0.2">
      <c r="B22" s="20" t="s">
        <v>93</v>
      </c>
      <c r="C22" s="105"/>
      <c r="D22" s="106"/>
      <c r="E22" s="117" t="s">
        <v>86</v>
      </c>
      <c r="F22" s="106"/>
      <c r="G22" s="105"/>
      <c r="H22" s="106"/>
      <c r="I22" s="105"/>
      <c r="J22" s="106"/>
      <c r="K22" s="105"/>
      <c r="L22" s="117" t="s">
        <v>86</v>
      </c>
      <c r="M22" s="105"/>
      <c r="N22" s="106"/>
      <c r="O22" s="105"/>
      <c r="P22" s="106"/>
      <c r="Q22" s="105"/>
      <c r="R22" s="106"/>
      <c r="S22" s="117" t="s">
        <v>86</v>
      </c>
      <c r="T22" s="106"/>
      <c r="U22" s="105"/>
      <c r="V22" s="106"/>
      <c r="W22" s="105"/>
      <c r="X22" s="106"/>
      <c r="Y22" s="105"/>
      <c r="Z22" s="117" t="s">
        <v>86</v>
      </c>
      <c r="AA22" s="105"/>
      <c r="AB22" s="106"/>
      <c r="AC22" s="105"/>
      <c r="AD22" s="42"/>
    </row>
    <row r="23" spans="2:30" ht="30" customHeight="1" x14ac:dyDescent="0.2">
      <c r="B23" s="20" t="s">
        <v>32</v>
      </c>
      <c r="C23" s="105"/>
      <c r="D23" s="106"/>
      <c r="E23" s="105"/>
      <c r="F23" s="106"/>
      <c r="G23" s="105"/>
      <c r="H23" s="106"/>
      <c r="I23" s="105"/>
      <c r="J23" s="106"/>
      <c r="K23" s="105"/>
      <c r="L23" s="106"/>
      <c r="M23" s="105"/>
      <c r="N23" s="106"/>
      <c r="O23" s="105"/>
      <c r="P23" s="106"/>
      <c r="Q23" s="105"/>
      <c r="R23" s="106"/>
      <c r="S23" s="105"/>
      <c r="T23" s="106"/>
      <c r="U23" s="105"/>
      <c r="V23" s="106"/>
      <c r="W23" s="105"/>
      <c r="X23" s="106"/>
      <c r="Y23" s="105"/>
      <c r="Z23" s="106"/>
      <c r="AA23" s="105"/>
      <c r="AB23" s="106"/>
      <c r="AC23" s="105"/>
      <c r="AD23" s="42"/>
    </row>
    <row r="24" spans="2:30" ht="27.75" customHeight="1" x14ac:dyDescent="0.2">
      <c r="B24" s="20" t="s">
        <v>118</v>
      </c>
      <c r="C24" s="105"/>
      <c r="D24" s="106"/>
      <c r="E24" s="105"/>
      <c r="F24" s="106"/>
      <c r="G24" s="105"/>
      <c r="H24" s="117" t="s">
        <v>27</v>
      </c>
      <c r="I24" s="105"/>
      <c r="J24" s="106"/>
      <c r="K24" s="105"/>
      <c r="L24" s="106"/>
      <c r="M24" s="105"/>
      <c r="N24" s="106"/>
      <c r="O24" s="105"/>
      <c r="P24" s="106"/>
      <c r="Q24" s="105"/>
      <c r="R24" s="106"/>
      <c r="S24" s="105"/>
      <c r="T24" s="106"/>
      <c r="U24" s="105"/>
      <c r="V24" s="106"/>
      <c r="W24" s="105"/>
      <c r="X24" s="106"/>
      <c r="Y24" s="105"/>
      <c r="Z24" s="106"/>
      <c r="AA24" s="105"/>
      <c r="AB24" s="106"/>
      <c r="AC24" s="117" t="s">
        <v>27</v>
      </c>
      <c r="AD24" s="42"/>
    </row>
    <row r="25" spans="2:30" ht="28.5" customHeight="1" x14ac:dyDescent="0.2">
      <c r="B25" s="173" t="s">
        <v>161</v>
      </c>
      <c r="C25" s="64" t="s">
        <v>96</v>
      </c>
      <c r="D25" s="106"/>
      <c r="E25" s="105"/>
      <c r="F25" s="106"/>
      <c r="G25" s="105"/>
      <c r="H25" s="106"/>
      <c r="I25" s="105"/>
      <c r="J25" s="64" t="s">
        <v>96</v>
      </c>
      <c r="K25" s="105"/>
      <c r="L25" s="106"/>
      <c r="M25" s="105"/>
      <c r="N25" s="106"/>
      <c r="O25" s="105"/>
      <c r="P25" s="106"/>
      <c r="Q25" s="64" t="s">
        <v>96</v>
      </c>
      <c r="R25" s="106"/>
      <c r="S25" s="105"/>
      <c r="T25" s="106"/>
      <c r="U25" s="105"/>
      <c r="V25" s="106"/>
      <c r="W25" s="105"/>
      <c r="X25" s="64" t="s">
        <v>96</v>
      </c>
      <c r="Y25" s="105"/>
      <c r="Z25" s="106"/>
      <c r="AA25" s="105"/>
      <c r="AB25" s="106"/>
      <c r="AC25" s="105"/>
      <c r="AD25" s="42"/>
    </row>
    <row r="26" spans="2:30" ht="30" customHeight="1" x14ac:dyDescent="0.2">
      <c r="B26" s="123"/>
      <c r="C26" s="105"/>
      <c r="D26" s="106"/>
      <c r="E26" s="105"/>
      <c r="F26" s="106"/>
      <c r="G26" s="105"/>
      <c r="H26" s="106"/>
      <c r="I26" s="105"/>
      <c r="J26" s="106"/>
      <c r="K26" s="105"/>
      <c r="L26" s="106"/>
      <c r="M26" s="105"/>
      <c r="N26" s="106"/>
      <c r="O26" s="105"/>
      <c r="P26" s="106"/>
      <c r="Q26" s="105"/>
      <c r="R26" s="106"/>
      <c r="S26" s="105"/>
      <c r="T26" s="106"/>
      <c r="U26" s="105"/>
      <c r="V26" s="106"/>
      <c r="W26" s="105"/>
      <c r="X26" s="106"/>
      <c r="Y26" s="105"/>
      <c r="Z26" s="106"/>
      <c r="AA26" s="105"/>
      <c r="AB26" s="106"/>
      <c r="AC26" s="105"/>
      <c r="AD26" s="42"/>
    </row>
    <row r="27" spans="2:30" ht="30" customHeight="1" x14ac:dyDescent="0.2">
      <c r="B27" s="153" t="s">
        <v>132</v>
      </c>
      <c r="C27" s="105"/>
      <c r="D27" s="106"/>
      <c r="E27" s="105"/>
      <c r="F27" s="106"/>
      <c r="G27" s="105"/>
      <c r="H27" s="106"/>
      <c r="I27" s="105"/>
      <c r="J27" s="106"/>
      <c r="K27" s="105"/>
      <c r="L27" s="106"/>
      <c r="M27" s="105"/>
      <c r="N27" s="106"/>
      <c r="O27" s="105"/>
      <c r="P27" s="106"/>
      <c r="Q27" s="105"/>
      <c r="R27" s="106"/>
      <c r="S27" s="105"/>
      <c r="T27" s="106"/>
      <c r="U27" s="105"/>
      <c r="V27" s="106"/>
      <c r="W27" s="105"/>
      <c r="X27" s="106"/>
      <c r="Y27" s="105"/>
      <c r="Z27" s="106"/>
      <c r="AA27" s="105"/>
      <c r="AB27" s="106"/>
      <c r="AC27" s="105"/>
      <c r="AD27" s="42"/>
    </row>
    <row r="28" spans="2:30" ht="30" customHeight="1" x14ac:dyDescent="0.2">
      <c r="B28" s="153" t="s">
        <v>133</v>
      </c>
      <c r="C28" s="124"/>
      <c r="D28" s="125"/>
      <c r="E28" s="124"/>
      <c r="F28" s="125"/>
      <c r="G28" s="124"/>
      <c r="H28" s="125"/>
      <c r="I28" s="124"/>
      <c r="J28" s="125"/>
      <c r="K28" s="124"/>
      <c r="L28" s="125"/>
      <c r="M28" s="124"/>
      <c r="N28" s="125"/>
      <c r="O28" s="124"/>
      <c r="P28" s="125"/>
      <c r="Q28" s="124"/>
      <c r="R28" s="125"/>
      <c r="S28" s="124"/>
      <c r="T28" s="125"/>
      <c r="U28" s="124"/>
      <c r="V28" s="125"/>
      <c r="W28" s="124"/>
      <c r="X28" s="125"/>
      <c r="Y28" s="124"/>
      <c r="Z28" s="125"/>
      <c r="AA28" s="124"/>
      <c r="AB28" s="125"/>
      <c r="AC28" s="124"/>
      <c r="AD28" s="126"/>
    </row>
    <row r="29" spans="2:30" ht="30" customHeight="1" x14ac:dyDescent="0.2">
      <c r="B29" s="94" t="s">
        <v>144</v>
      </c>
      <c r="C29" s="96"/>
      <c r="D29" s="33"/>
      <c r="E29" s="96"/>
      <c r="F29" s="33"/>
      <c r="G29" s="96"/>
      <c r="H29" s="33"/>
      <c r="I29" s="96"/>
      <c r="J29" s="33"/>
      <c r="K29" s="96"/>
      <c r="L29" s="33"/>
      <c r="M29" s="96"/>
      <c r="N29" s="33"/>
      <c r="O29" s="96"/>
      <c r="P29" s="33"/>
      <c r="Q29" s="96"/>
      <c r="R29" s="33"/>
      <c r="S29" s="96"/>
      <c r="T29" s="33"/>
      <c r="U29" s="96"/>
      <c r="V29" s="33"/>
      <c r="W29" s="96"/>
      <c r="X29" s="33"/>
      <c r="Y29" s="96"/>
      <c r="Z29" s="33"/>
      <c r="AA29" s="96"/>
      <c r="AB29" s="33"/>
      <c r="AC29" s="96"/>
      <c r="AD29" s="33"/>
    </row>
    <row r="30" spans="2:30" ht="30" customHeight="1" x14ac:dyDescent="0.2">
      <c r="B30" s="94" t="s">
        <v>145</v>
      </c>
      <c r="C30" s="96"/>
      <c r="D30" s="33"/>
      <c r="E30" s="96"/>
      <c r="F30" s="33"/>
      <c r="G30" s="96"/>
      <c r="H30" s="33"/>
      <c r="I30" s="96"/>
      <c r="J30" s="33"/>
      <c r="K30" s="96"/>
      <c r="L30" s="33"/>
      <c r="M30" s="96"/>
      <c r="N30" s="33"/>
      <c r="O30" s="96"/>
      <c r="P30" s="33"/>
      <c r="Q30" s="96"/>
      <c r="R30" s="33"/>
      <c r="S30" s="96"/>
      <c r="T30" s="33"/>
      <c r="U30" s="96"/>
      <c r="V30" s="33"/>
      <c r="W30" s="96"/>
      <c r="X30" s="33"/>
      <c r="Y30" s="96"/>
      <c r="Z30" s="33"/>
      <c r="AA30" s="96"/>
      <c r="AB30" s="33"/>
      <c r="AC30" s="96"/>
      <c r="AD30" s="33"/>
    </row>
    <row r="31" spans="2:30" ht="30" customHeight="1" x14ac:dyDescent="0.2">
      <c r="B31" s="36"/>
      <c r="C31" s="96"/>
      <c r="D31" s="33"/>
      <c r="E31" s="96"/>
      <c r="F31" s="33"/>
      <c r="G31" s="96"/>
      <c r="H31" s="33"/>
      <c r="I31" s="96"/>
      <c r="J31" s="33"/>
      <c r="K31" s="96"/>
      <c r="L31" s="33"/>
      <c r="M31" s="96"/>
      <c r="N31" s="33"/>
      <c r="O31" s="96"/>
      <c r="P31" s="33"/>
      <c r="Q31" s="96"/>
      <c r="R31" s="33"/>
      <c r="S31" s="96"/>
      <c r="T31" s="33"/>
      <c r="U31" s="96"/>
      <c r="V31" s="33"/>
      <c r="W31" s="96"/>
      <c r="X31" s="33"/>
      <c r="Y31" s="96"/>
      <c r="Z31" s="33"/>
      <c r="AA31" s="96"/>
      <c r="AB31" s="33"/>
      <c r="AC31" s="96"/>
      <c r="AD31" s="33"/>
    </row>
    <row r="32" spans="2:30" ht="30" customHeight="1" x14ac:dyDescent="0.2">
      <c r="B32" s="6"/>
      <c r="C32" s="127"/>
      <c r="D32" s="93"/>
      <c r="E32" s="127"/>
      <c r="F32" s="93"/>
      <c r="G32" s="127"/>
      <c r="H32" s="93"/>
      <c r="I32" s="127"/>
      <c r="J32" s="93"/>
      <c r="K32" s="127"/>
      <c r="L32" s="93"/>
      <c r="M32" s="127"/>
      <c r="N32" s="93"/>
      <c r="O32" s="127"/>
      <c r="P32" s="93"/>
      <c r="Q32" s="127"/>
      <c r="R32" s="93"/>
      <c r="S32" s="127"/>
      <c r="T32" s="93"/>
      <c r="U32" s="127"/>
      <c r="V32" s="93"/>
      <c r="W32" s="127"/>
      <c r="X32" s="93"/>
      <c r="Y32" s="127"/>
      <c r="Z32" s="93"/>
      <c r="AA32" s="127"/>
      <c r="AB32" s="93"/>
      <c r="AC32" s="127"/>
      <c r="AD32" s="93"/>
    </row>
    <row r="33" spans="2:30" ht="30" customHeight="1" x14ac:dyDescent="0.2">
      <c r="B33" s="6"/>
      <c r="C33" s="3"/>
      <c r="D33" s="4"/>
      <c r="E33" s="3"/>
      <c r="F33" s="4"/>
      <c r="G33" s="3"/>
      <c r="H33" s="4"/>
      <c r="I33" s="3"/>
      <c r="J33" s="4"/>
      <c r="K33" s="3"/>
      <c r="L33" s="4"/>
      <c r="M33" s="3"/>
      <c r="N33" s="4"/>
      <c r="O33" s="3"/>
      <c r="P33" s="4"/>
      <c r="Q33" s="3"/>
      <c r="R33" s="4"/>
      <c r="S33" s="3"/>
      <c r="T33" s="4"/>
      <c r="U33" s="3"/>
      <c r="V33" s="4"/>
      <c r="W33" s="3"/>
      <c r="X33" s="4"/>
      <c r="Y33" s="3"/>
      <c r="Z33" s="4"/>
      <c r="AA33" s="3"/>
      <c r="AB33" s="4"/>
      <c r="AC33" s="3"/>
      <c r="AD33" s="4"/>
    </row>
  </sheetData>
  <mergeCells count="6">
    <mergeCell ref="B1:AD1"/>
    <mergeCell ref="C2:E2"/>
    <mergeCell ref="C4:I4"/>
    <mergeCell ref="J4:P4"/>
    <mergeCell ref="Q4:W4"/>
    <mergeCell ref="X4:AD4"/>
  </mergeCells>
  <conditionalFormatting sqref="C6:AD7">
    <cfRule type="expression" dxfId="2" priority="1">
      <formula>C$7=TODAY()</formula>
    </cfRule>
  </conditionalFormatting>
  <dataValidations count="8">
    <dataValidation allowBlank="1" showInputMessage="1" showErrorMessage="1" prompt="Tämän rivin viikonpäivät päivittyvät automaattisesti" sqref="B6" xr:uid="{A23FD0B5-874C-44A3-B209-1243C9681ECB}"/>
    <dataValidation allowBlank="1" showInputMessage="1" showErrorMessage="1" prompt="Kuukausi päivittyy automaattisesti tähän riviin" sqref="B5" xr:uid="{515A575B-8130-4875-BECB-E2CCC8F9E585}"/>
    <dataValidation allowBlank="1" showInputMessage="1" showErrorMessage="1" prompt="Viikkonumerot ovat tämän rivin solualueissa C–I, J–P, Q–W ja X–AD" sqref="B4" xr:uid="{E4765C17-61BF-484C-AD03-1B5B90BBC353}"/>
    <dataValidation allowBlank="1" showInputMessage="1" showErrorMessage="1" prompt="Viikonpäivät päivitetään automaattisesti tähän riviin. Kirjoita käyttäjien nimet alla oleviin soluihin ja heille määritetyt tehtävät nimen oikealla puolella olevaan riviin" sqref="B7" xr:uid="{452E6EA0-149A-4806-B401-3F8411EA8FFD}"/>
    <dataValidation allowBlank="1" showInputMessage="1" showErrorMessage="1" prompt="Tämän laskentataulukon otsikko on tässä solussa" sqref="B1:AD1" xr:uid="{67737175-54E0-4E94-915F-7F0AB8A8924E}"/>
    <dataValidation allowBlank="1" showInputMessage="1" showErrorMessage="1" prompt="Kirjoita alkamispäivä tähän soluun" sqref="C2:E2" xr:uid="{BB5DD1CB-E746-4477-B7A1-AAF0959B4048}"/>
    <dataValidation allowBlank="1" showInputMessage="1" showErrorMessage="1" prompt="Kirjoita aloituspäivä oikealla olevaan soluun" sqref="B2" xr:uid="{BCCF934C-6267-4FAD-B182-C24FE1138EB4}"/>
    <dataValidation allowBlank="1" showInputMessage="1" showErrorMessage="1" prompt="Luo tähän laskentataulukkoon projektin aikajana. Kirjoita aloituspäivä soluun C2 ja muut tiedot alkaen solusta B4" sqref="A1" xr:uid="{79C5E4F6-7E40-45F7-ADA6-281436780636}"/>
  </dataValidations>
  <pageMargins left="0.70866141732283472" right="0.70866141732283472" top="0.74803149606299213" bottom="0.74803149606299213" header="0.31496062992125984" footer="0.31496062992125984"/>
  <pageSetup paperSize="9" scale="65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4188F0-CF7A-494D-9699-7FB1B1F452F2}">
  <sheetPr>
    <pageSetUpPr fitToPage="1"/>
  </sheetPr>
  <dimension ref="A1:AD29"/>
  <sheetViews>
    <sheetView topLeftCell="A10" workbookViewId="0">
      <selection activeCell="B20" sqref="B20"/>
    </sheetView>
  </sheetViews>
  <sheetFormatPr defaultRowHeight="14.25" x14ac:dyDescent="0.2"/>
  <cols>
    <col min="1" max="1" width="2.625" customWidth="1"/>
    <col min="2" max="2" width="25.5" style="2" customWidth="1"/>
    <col min="3" max="17" width="5.625" style="1" customWidth="1"/>
    <col min="18" max="30" width="5.625" customWidth="1"/>
  </cols>
  <sheetData>
    <row r="1" spans="1:30" ht="48.75" customHeight="1" x14ac:dyDescent="0.4">
      <c r="B1" s="160" t="s">
        <v>150</v>
      </c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</row>
    <row r="2" spans="1:30" ht="24.75" customHeight="1" thickBot="1" x14ac:dyDescent="0.3">
      <c r="B2" s="5" t="s">
        <v>0</v>
      </c>
      <c r="C2" s="161">
        <v>45642</v>
      </c>
      <c r="D2" s="161"/>
      <c r="E2" s="161"/>
      <c r="G2" s="12"/>
      <c r="H2" s="13" t="s">
        <v>19</v>
      </c>
      <c r="K2" s="14"/>
      <c r="L2" s="13" t="s">
        <v>20</v>
      </c>
      <c r="O2" s="15"/>
      <c r="P2" s="13" t="s">
        <v>21</v>
      </c>
      <c r="S2" s="16"/>
      <c r="T2" s="17" t="s">
        <v>22</v>
      </c>
    </row>
    <row r="3" spans="1:30" ht="12.75" customHeight="1" x14ac:dyDescent="0.2"/>
    <row r="4" spans="1:30" ht="24.75" customHeight="1" x14ac:dyDescent="0.35">
      <c r="B4" s="7"/>
      <c r="C4" s="162" t="s">
        <v>16</v>
      </c>
      <c r="D4" s="162"/>
      <c r="E4" s="162"/>
      <c r="F4" s="162"/>
      <c r="G4" s="162"/>
      <c r="H4" s="162"/>
      <c r="I4" s="162"/>
      <c r="J4" s="163" t="s">
        <v>17</v>
      </c>
      <c r="K4" s="163"/>
      <c r="L4" s="163"/>
      <c r="M4" s="163"/>
      <c r="N4" s="163"/>
      <c r="O4" s="163"/>
      <c r="P4" s="163"/>
      <c r="Q4" s="162" t="s">
        <v>18</v>
      </c>
      <c r="R4" s="162"/>
      <c r="S4" s="162"/>
      <c r="T4" s="162"/>
      <c r="U4" s="162"/>
      <c r="V4" s="162"/>
      <c r="W4" s="162"/>
      <c r="X4" s="163" t="s">
        <v>149</v>
      </c>
      <c r="Y4" s="163"/>
      <c r="Z4" s="163"/>
      <c r="AA4" s="163"/>
      <c r="AB4" s="163"/>
      <c r="AC4" s="163"/>
      <c r="AD4" s="163"/>
    </row>
    <row r="5" spans="1:30" ht="18.75" customHeight="1" x14ac:dyDescent="0.2">
      <c r="B5" s="7"/>
      <c r="C5" s="10" t="str">
        <f>LOWER(TEXT(C7,"kkk"))</f>
        <v>joulu</v>
      </c>
      <c r="D5" s="10" t="str">
        <f t="shared" ref="D5:I5" si="0">IF(TEXT(D7,"kkk")=TEXT(C7,"kkk"),"",LOWER(TEXT(D7,"kkk")))</f>
        <v/>
      </c>
      <c r="E5" s="10" t="str">
        <f t="shared" si="0"/>
        <v/>
      </c>
      <c r="F5" s="10" t="str">
        <f t="shared" si="0"/>
        <v/>
      </c>
      <c r="G5" s="10" t="str">
        <f t="shared" si="0"/>
        <v/>
      </c>
      <c r="H5" s="10" t="str">
        <f t="shared" si="0"/>
        <v/>
      </c>
      <c r="I5" s="10" t="str">
        <f t="shared" si="0"/>
        <v/>
      </c>
      <c r="J5" s="11" t="str">
        <f>LOWER(TEXT(J7,"kkk"))</f>
        <v>joulu</v>
      </c>
      <c r="K5" s="11" t="str">
        <f t="shared" ref="K5:P5" si="1">IF(TEXT(K7,"kkk")=TEXT(J7,"kkk"),"",LOWER(TEXT(K7,"kkk")))</f>
        <v/>
      </c>
      <c r="L5" s="11" t="str">
        <f t="shared" si="1"/>
        <v/>
      </c>
      <c r="M5" s="11" t="str">
        <f t="shared" si="1"/>
        <v/>
      </c>
      <c r="N5" s="11" t="str">
        <f t="shared" si="1"/>
        <v/>
      </c>
      <c r="O5" s="11" t="str">
        <f t="shared" si="1"/>
        <v/>
      </c>
      <c r="P5" s="11" t="str">
        <f t="shared" si="1"/>
        <v/>
      </c>
      <c r="Q5" s="10" t="str">
        <f>LOWER(TEXT(Q7,"kkk"))</f>
        <v>joulu</v>
      </c>
      <c r="R5" s="10" t="str">
        <f t="shared" ref="R5:W5" si="2">IF(TEXT(R7,"kkk")=TEXT(Q7,"kkk"),"",LOWER(TEXT(R7,"kkk")))</f>
        <v/>
      </c>
      <c r="S5" s="10" t="str">
        <f t="shared" si="2"/>
        <v>tammi</v>
      </c>
      <c r="T5" s="10" t="str">
        <f t="shared" si="2"/>
        <v/>
      </c>
      <c r="U5" s="10" t="str">
        <f t="shared" si="2"/>
        <v/>
      </c>
      <c r="V5" s="10" t="str">
        <f t="shared" si="2"/>
        <v/>
      </c>
      <c r="W5" s="10" t="str">
        <f t="shared" si="2"/>
        <v/>
      </c>
      <c r="X5" s="11" t="str">
        <f>LOWER(TEXT(X7,"kkk"))</f>
        <v>tammi</v>
      </c>
      <c r="Y5" s="11" t="str">
        <f t="shared" ref="Y5:AD5" si="3">IF(TEXT(Y7,"kkk")=TEXT(X7,"kkk"),"",LOWER(TEXT(Y7,"kkk")))</f>
        <v/>
      </c>
      <c r="Z5" s="11" t="str">
        <f t="shared" si="3"/>
        <v/>
      </c>
      <c r="AA5" s="11" t="str">
        <f t="shared" si="3"/>
        <v/>
      </c>
      <c r="AB5" s="11" t="str">
        <f t="shared" si="3"/>
        <v/>
      </c>
      <c r="AC5" s="11" t="str">
        <f t="shared" si="3"/>
        <v/>
      </c>
      <c r="AD5" s="11" t="str">
        <f t="shared" si="3"/>
        <v/>
      </c>
    </row>
    <row r="6" spans="1:30" ht="12" customHeight="1" x14ac:dyDescent="0.2">
      <c r="B6" s="7"/>
      <c r="C6" s="8" t="str">
        <f>LOWER(TEXT(C7,"aaa"))</f>
        <v>ma</v>
      </c>
      <c r="D6" s="8" t="str">
        <f t="shared" ref="D6:AD6" si="4">LOWER(TEXT(D7,"aaa"))</f>
        <v>ti</v>
      </c>
      <c r="E6" s="8" t="str">
        <f t="shared" si="4"/>
        <v>ke</v>
      </c>
      <c r="F6" s="8" t="str">
        <f t="shared" si="4"/>
        <v>to</v>
      </c>
      <c r="G6" s="8" t="str">
        <f t="shared" si="4"/>
        <v>pe</v>
      </c>
      <c r="H6" s="8" t="str">
        <f t="shared" si="4"/>
        <v>la</v>
      </c>
      <c r="I6" s="8" t="str">
        <f t="shared" si="4"/>
        <v>su</v>
      </c>
      <c r="J6" s="9" t="str">
        <f t="shared" si="4"/>
        <v>ma</v>
      </c>
      <c r="K6" s="9" t="str">
        <f t="shared" si="4"/>
        <v>ti</v>
      </c>
      <c r="L6" s="9" t="str">
        <f t="shared" si="4"/>
        <v>ke</v>
      </c>
      <c r="M6" s="9" t="str">
        <f t="shared" si="4"/>
        <v>to</v>
      </c>
      <c r="N6" s="9" t="str">
        <f t="shared" si="4"/>
        <v>pe</v>
      </c>
      <c r="O6" s="9" t="str">
        <f t="shared" si="4"/>
        <v>la</v>
      </c>
      <c r="P6" s="9" t="str">
        <f t="shared" si="4"/>
        <v>su</v>
      </c>
      <c r="Q6" s="8" t="str">
        <f t="shared" si="4"/>
        <v>ma</v>
      </c>
      <c r="R6" s="8" t="str">
        <f t="shared" si="4"/>
        <v>ti</v>
      </c>
      <c r="S6" s="8" t="str">
        <f t="shared" si="4"/>
        <v>ke</v>
      </c>
      <c r="T6" s="8" t="str">
        <f t="shared" si="4"/>
        <v>to</v>
      </c>
      <c r="U6" s="8" t="str">
        <f t="shared" si="4"/>
        <v>pe</v>
      </c>
      <c r="V6" s="8" t="str">
        <f t="shared" si="4"/>
        <v>la</v>
      </c>
      <c r="W6" s="8" t="str">
        <f t="shared" si="4"/>
        <v>su</v>
      </c>
      <c r="X6" s="9" t="str">
        <f t="shared" si="4"/>
        <v>ma</v>
      </c>
      <c r="Y6" s="9" t="str">
        <f t="shared" si="4"/>
        <v>ti</v>
      </c>
      <c r="Z6" s="9" t="str">
        <f t="shared" si="4"/>
        <v>ke</v>
      </c>
      <c r="AA6" s="9" t="str">
        <f t="shared" si="4"/>
        <v>to</v>
      </c>
      <c r="AB6" s="9" t="str">
        <f t="shared" si="4"/>
        <v>pe</v>
      </c>
      <c r="AC6" s="9" t="str">
        <f t="shared" si="4"/>
        <v>la</v>
      </c>
      <c r="AD6" s="9" t="str">
        <f t="shared" si="4"/>
        <v>su</v>
      </c>
    </row>
    <row r="7" spans="1:30" ht="18" customHeight="1" x14ac:dyDescent="0.2">
      <c r="B7" s="21"/>
      <c r="C7" s="22">
        <f>C2</f>
        <v>45642</v>
      </c>
      <c r="D7" s="22">
        <f>C7+1</f>
        <v>45643</v>
      </c>
      <c r="E7" s="22">
        <f t="shared" ref="E7:AD7" si="5">D7+1</f>
        <v>45644</v>
      </c>
      <c r="F7" s="22">
        <f t="shared" si="5"/>
        <v>45645</v>
      </c>
      <c r="G7" s="22">
        <f t="shared" si="5"/>
        <v>45646</v>
      </c>
      <c r="H7" s="22">
        <f t="shared" si="5"/>
        <v>45647</v>
      </c>
      <c r="I7" s="22">
        <f t="shared" si="5"/>
        <v>45648</v>
      </c>
      <c r="J7" s="23">
        <f t="shared" si="5"/>
        <v>45649</v>
      </c>
      <c r="K7" s="23">
        <f t="shared" si="5"/>
        <v>45650</v>
      </c>
      <c r="L7" s="23">
        <f t="shared" si="5"/>
        <v>45651</v>
      </c>
      <c r="M7" s="23">
        <f t="shared" si="5"/>
        <v>45652</v>
      </c>
      <c r="N7" s="23">
        <f t="shared" si="5"/>
        <v>45653</v>
      </c>
      <c r="O7" s="23">
        <f t="shared" si="5"/>
        <v>45654</v>
      </c>
      <c r="P7" s="23">
        <f t="shared" si="5"/>
        <v>45655</v>
      </c>
      <c r="Q7" s="22">
        <f t="shared" si="5"/>
        <v>45656</v>
      </c>
      <c r="R7" s="22">
        <f t="shared" si="5"/>
        <v>45657</v>
      </c>
      <c r="S7" s="22">
        <f t="shared" si="5"/>
        <v>45658</v>
      </c>
      <c r="T7" s="22">
        <f t="shared" si="5"/>
        <v>45659</v>
      </c>
      <c r="U7" s="22">
        <f t="shared" si="5"/>
        <v>45660</v>
      </c>
      <c r="V7" s="22">
        <f t="shared" si="5"/>
        <v>45661</v>
      </c>
      <c r="W7" s="22">
        <f t="shared" si="5"/>
        <v>45662</v>
      </c>
      <c r="X7" s="23">
        <f t="shared" si="5"/>
        <v>45663</v>
      </c>
      <c r="Y7" s="23">
        <f t="shared" si="5"/>
        <v>45664</v>
      </c>
      <c r="Z7" s="23">
        <f t="shared" si="5"/>
        <v>45665</v>
      </c>
      <c r="AA7" s="23">
        <f t="shared" si="5"/>
        <v>45666</v>
      </c>
      <c r="AB7" s="23">
        <f t="shared" si="5"/>
        <v>45667</v>
      </c>
      <c r="AC7" s="23">
        <f t="shared" si="5"/>
        <v>45668</v>
      </c>
      <c r="AD7" s="23">
        <f t="shared" si="5"/>
        <v>45669</v>
      </c>
    </row>
    <row r="8" spans="1:30" ht="54" customHeight="1" x14ac:dyDescent="0.2">
      <c r="A8" s="40"/>
      <c r="B8" s="37" t="s">
        <v>148</v>
      </c>
      <c r="C8" s="128"/>
      <c r="D8" s="42"/>
      <c r="E8" s="128"/>
      <c r="F8" s="129"/>
      <c r="G8" s="128"/>
      <c r="H8" s="129"/>
      <c r="I8" s="128"/>
      <c r="J8" s="42"/>
      <c r="K8" s="38"/>
      <c r="L8" s="42"/>
      <c r="M8" s="129"/>
      <c r="N8" s="42"/>
      <c r="O8" s="38"/>
      <c r="P8" s="42"/>
      <c r="Q8" s="38"/>
      <c r="R8" s="42"/>
      <c r="S8" s="38"/>
      <c r="T8" s="42"/>
      <c r="U8" s="38"/>
      <c r="V8" s="42"/>
      <c r="W8" s="38"/>
      <c r="X8" s="42"/>
      <c r="Y8" s="38"/>
      <c r="Z8" s="42"/>
      <c r="AA8" s="38"/>
      <c r="AB8" s="42"/>
      <c r="AC8" s="38"/>
      <c r="AD8" s="42"/>
    </row>
    <row r="9" spans="1:30" ht="48.75" customHeight="1" x14ac:dyDescent="0.2">
      <c r="A9" s="40"/>
      <c r="B9" s="39" t="s">
        <v>127</v>
      </c>
      <c r="C9" s="128"/>
      <c r="D9" s="42"/>
      <c r="E9" s="128"/>
      <c r="F9" s="42"/>
      <c r="G9" s="38"/>
      <c r="H9" s="42"/>
      <c r="I9" s="38"/>
      <c r="J9" s="42"/>
      <c r="K9" s="38"/>
      <c r="L9" s="42"/>
      <c r="M9" s="38"/>
      <c r="N9" s="42"/>
      <c r="O9" s="38"/>
      <c r="P9" s="42"/>
      <c r="Q9" s="38"/>
      <c r="R9" s="42"/>
      <c r="S9" s="38"/>
      <c r="T9" s="42"/>
      <c r="U9" s="38"/>
      <c r="V9" s="42"/>
      <c r="W9" s="38"/>
      <c r="X9" s="42"/>
      <c r="Y9" s="38"/>
      <c r="Z9" s="42"/>
      <c r="AA9" s="38"/>
      <c r="AB9" s="42"/>
      <c r="AC9" s="38"/>
      <c r="AD9" s="42"/>
    </row>
    <row r="10" spans="1:30" ht="30" customHeight="1" x14ac:dyDescent="0.2">
      <c r="A10" s="40"/>
      <c r="B10" s="39" t="s">
        <v>153</v>
      </c>
      <c r="C10" s="130" t="s">
        <v>73</v>
      </c>
      <c r="D10" s="42"/>
      <c r="E10" s="38"/>
      <c r="F10" s="42"/>
      <c r="G10" s="38"/>
      <c r="H10" s="42"/>
      <c r="I10" s="38"/>
      <c r="J10" s="42"/>
      <c r="K10" s="38"/>
      <c r="L10" s="42"/>
      <c r="M10" s="38"/>
      <c r="N10" s="42"/>
      <c r="O10" s="38"/>
      <c r="P10" s="42"/>
      <c r="Q10" s="38"/>
      <c r="R10" s="42"/>
      <c r="S10" s="38"/>
      <c r="T10" s="42"/>
      <c r="U10" s="38"/>
      <c r="V10" s="42"/>
      <c r="W10" s="38"/>
      <c r="X10" s="42"/>
      <c r="Y10" s="38"/>
      <c r="Z10" s="42"/>
      <c r="AA10" s="38"/>
      <c r="AB10" s="42"/>
      <c r="AC10" s="38"/>
      <c r="AD10" s="42"/>
    </row>
    <row r="11" spans="1:30" ht="30" customHeight="1" x14ac:dyDescent="0.2">
      <c r="A11" s="40"/>
      <c r="B11" s="39" t="s">
        <v>147</v>
      </c>
      <c r="C11" s="38"/>
      <c r="D11" s="130" t="s">
        <v>73</v>
      </c>
      <c r="E11" s="38"/>
      <c r="F11" s="42"/>
      <c r="G11" s="38"/>
      <c r="H11" s="42"/>
      <c r="I11" s="38"/>
      <c r="J11" s="42"/>
      <c r="K11" s="38"/>
      <c r="L11" s="42"/>
      <c r="M11" s="38"/>
      <c r="N11" s="42"/>
      <c r="O11" s="38"/>
      <c r="P11" s="42"/>
      <c r="Q11" s="38"/>
      <c r="R11" s="42"/>
      <c r="S11" s="38"/>
      <c r="T11" s="42"/>
      <c r="U11" s="38"/>
      <c r="V11" s="42"/>
      <c r="W11" s="38"/>
      <c r="X11" s="42"/>
      <c r="Y11" s="38"/>
      <c r="Z11" s="42"/>
      <c r="AA11" s="38"/>
      <c r="AB11" s="42"/>
      <c r="AC11" s="38"/>
      <c r="AD11" s="42"/>
    </row>
    <row r="12" spans="1:30" ht="30" customHeight="1" x14ac:dyDescent="0.2">
      <c r="A12" s="40"/>
      <c r="B12" s="109" t="s">
        <v>79</v>
      </c>
      <c r="C12" s="38"/>
      <c r="D12" s="42"/>
      <c r="E12" s="38"/>
      <c r="F12" s="42"/>
      <c r="G12" s="38"/>
      <c r="H12" s="42"/>
      <c r="I12" s="38"/>
      <c r="J12" s="42"/>
      <c r="K12" s="38"/>
      <c r="L12" s="42"/>
      <c r="M12" s="38"/>
      <c r="N12" s="42"/>
      <c r="O12" s="38"/>
      <c r="P12" s="42"/>
      <c r="Q12" s="38"/>
      <c r="R12" s="42"/>
      <c r="S12" s="38"/>
      <c r="T12" s="42"/>
      <c r="U12" s="38"/>
      <c r="V12" s="42"/>
      <c r="W12" s="38"/>
      <c r="X12" s="42"/>
      <c r="Y12" s="38"/>
      <c r="Z12" s="42"/>
      <c r="AA12" s="38"/>
      <c r="AB12" s="42"/>
      <c r="AC12" s="38"/>
      <c r="AD12" s="42"/>
    </row>
    <row r="13" spans="1:30" ht="30" customHeight="1" x14ac:dyDescent="0.2">
      <c r="A13" s="40"/>
      <c r="B13" s="109" t="s">
        <v>123</v>
      </c>
      <c r="C13" s="38" t="s">
        <v>124</v>
      </c>
      <c r="D13" s="42"/>
      <c r="E13" s="38"/>
      <c r="F13" s="42"/>
      <c r="G13" s="38"/>
      <c r="H13" s="42"/>
      <c r="I13" s="38"/>
      <c r="J13" s="42"/>
      <c r="K13" s="38"/>
      <c r="L13" s="42"/>
      <c r="M13" s="38"/>
      <c r="N13" s="42"/>
      <c r="O13" s="38"/>
      <c r="P13" s="42"/>
      <c r="Q13" s="38"/>
      <c r="R13" s="42"/>
      <c r="S13" s="38"/>
      <c r="T13" s="42"/>
      <c r="U13" s="38"/>
      <c r="V13" s="42"/>
      <c r="W13" s="38"/>
      <c r="X13" s="42"/>
      <c r="Y13" s="38"/>
      <c r="Z13" s="42"/>
      <c r="AA13" s="38"/>
      <c r="AB13" s="42"/>
      <c r="AC13" s="38"/>
      <c r="AD13" s="42"/>
    </row>
    <row r="14" spans="1:30" ht="30" customHeight="1" x14ac:dyDescent="0.2">
      <c r="A14" s="40"/>
      <c r="B14" s="110" t="s">
        <v>80</v>
      </c>
      <c r="C14" s="38"/>
      <c r="D14" s="42"/>
      <c r="E14" s="38"/>
      <c r="F14" s="42"/>
      <c r="G14" s="38"/>
      <c r="H14" s="42"/>
      <c r="I14" s="38"/>
      <c r="J14" s="42"/>
      <c r="K14" s="38"/>
      <c r="L14" s="42"/>
      <c r="M14" s="38"/>
      <c r="N14" s="42"/>
      <c r="O14" s="38"/>
      <c r="P14" s="42"/>
      <c r="Q14" s="38"/>
      <c r="R14" s="42"/>
      <c r="S14" s="38"/>
      <c r="T14" s="42"/>
      <c r="U14" s="38"/>
      <c r="V14" s="42"/>
      <c r="W14" s="38"/>
      <c r="X14" s="42"/>
      <c r="Y14" s="38"/>
      <c r="Z14" s="42"/>
      <c r="AA14" s="38"/>
      <c r="AB14" s="42"/>
      <c r="AC14" s="38"/>
      <c r="AD14" s="42"/>
    </row>
    <row r="15" spans="1:30" ht="30" customHeight="1" x14ac:dyDescent="0.2">
      <c r="B15" s="131" t="s">
        <v>155</v>
      </c>
      <c r="C15" s="38"/>
      <c r="D15" s="42"/>
      <c r="E15" s="38" t="s">
        <v>86</v>
      </c>
      <c r="F15" s="42"/>
      <c r="G15" s="38"/>
      <c r="H15" s="42"/>
      <c r="I15" s="38"/>
      <c r="J15" s="42"/>
      <c r="K15" s="38"/>
      <c r="L15" s="42"/>
      <c r="M15" s="38"/>
      <c r="N15" s="42"/>
      <c r="O15" s="38"/>
      <c r="P15" s="42"/>
      <c r="Q15" s="38"/>
      <c r="R15" s="42"/>
      <c r="S15" s="38"/>
      <c r="T15" s="42"/>
      <c r="U15" s="38"/>
      <c r="V15" s="42"/>
      <c r="W15" s="38"/>
      <c r="X15" s="42"/>
      <c r="Y15" s="38"/>
      <c r="Z15" s="42"/>
      <c r="AA15" s="38"/>
      <c r="AB15" s="42"/>
      <c r="AC15" s="38"/>
      <c r="AD15" s="42"/>
    </row>
    <row r="16" spans="1:30" ht="30" customHeight="1" x14ac:dyDescent="0.2">
      <c r="B16" s="132" t="s">
        <v>129</v>
      </c>
      <c r="C16" s="38"/>
      <c r="D16" s="42"/>
      <c r="E16" s="38"/>
      <c r="F16" s="42"/>
      <c r="G16" s="38"/>
      <c r="H16" s="42"/>
      <c r="I16" s="38"/>
      <c r="J16" s="42"/>
      <c r="K16" s="38"/>
      <c r="L16" s="42"/>
      <c r="M16" s="38"/>
      <c r="N16" s="42"/>
      <c r="O16" s="38"/>
      <c r="P16" s="42"/>
      <c r="Q16" s="38"/>
      <c r="R16" s="42"/>
      <c r="S16" s="38"/>
      <c r="T16" s="42"/>
      <c r="U16" s="38"/>
      <c r="V16" s="42"/>
      <c r="W16" s="38"/>
      <c r="X16" s="42"/>
      <c r="Y16" s="38"/>
      <c r="Z16" s="42"/>
      <c r="AA16" s="38"/>
      <c r="AB16" s="42"/>
      <c r="AC16" s="38"/>
      <c r="AD16" s="42"/>
    </row>
    <row r="17" spans="2:30" ht="30" customHeight="1" x14ac:dyDescent="0.2">
      <c r="B17" s="45" t="s">
        <v>130</v>
      </c>
      <c r="C17" s="38"/>
      <c r="D17" s="42"/>
      <c r="E17" s="38"/>
      <c r="F17" s="42"/>
      <c r="G17" s="38"/>
      <c r="H17" s="42"/>
      <c r="I17" s="38"/>
      <c r="J17" s="42"/>
      <c r="K17" s="38"/>
      <c r="L17" s="42"/>
      <c r="M17" s="38"/>
      <c r="N17" s="42"/>
      <c r="O17" s="38"/>
      <c r="P17" s="42"/>
      <c r="Q17" s="38"/>
      <c r="R17" s="42"/>
      <c r="S17" s="38"/>
      <c r="T17" s="42"/>
      <c r="U17" s="38"/>
      <c r="V17" s="42"/>
      <c r="W17" s="38"/>
      <c r="X17" s="42"/>
      <c r="Y17" s="38"/>
      <c r="Z17" s="42"/>
      <c r="AA17" s="38"/>
      <c r="AB17" s="42"/>
      <c r="AC17" s="38"/>
      <c r="AD17" s="42"/>
    </row>
    <row r="18" spans="2:30" ht="30" customHeight="1" x14ac:dyDescent="0.2">
      <c r="B18" s="45" t="s">
        <v>131</v>
      </c>
      <c r="C18" s="38"/>
      <c r="D18" s="42"/>
      <c r="E18" s="38"/>
      <c r="F18" s="42"/>
      <c r="G18" s="38"/>
      <c r="H18" s="42"/>
      <c r="I18" s="38"/>
      <c r="J18" s="42"/>
      <c r="K18" s="38"/>
      <c r="L18" s="42"/>
      <c r="M18" s="38"/>
      <c r="N18" s="42"/>
      <c r="O18" s="38"/>
      <c r="P18" s="42"/>
      <c r="Q18" s="38"/>
      <c r="R18" s="42"/>
      <c r="S18" s="38"/>
      <c r="T18" s="42"/>
      <c r="U18" s="38"/>
      <c r="V18" s="42"/>
      <c r="W18" s="38"/>
      <c r="X18" s="42"/>
      <c r="Y18" s="38"/>
      <c r="Z18" s="42"/>
      <c r="AA18" s="38"/>
      <c r="AB18" s="42"/>
      <c r="AC18" s="38"/>
      <c r="AD18" s="42"/>
    </row>
    <row r="19" spans="2:30" ht="30" customHeight="1" x14ac:dyDescent="0.2">
      <c r="B19" s="133" t="s">
        <v>154</v>
      </c>
      <c r="C19" s="38"/>
      <c r="D19" s="42"/>
      <c r="E19" s="38"/>
      <c r="F19" s="42"/>
      <c r="G19" s="38"/>
      <c r="H19" s="42"/>
      <c r="I19" s="38"/>
      <c r="J19" s="42"/>
      <c r="K19" s="38"/>
      <c r="L19" s="42"/>
      <c r="M19" s="38"/>
      <c r="N19" s="42"/>
      <c r="O19" s="38"/>
      <c r="P19" s="42"/>
      <c r="Q19" s="38"/>
      <c r="R19" s="42"/>
      <c r="S19" s="38"/>
      <c r="T19" s="42"/>
      <c r="U19" s="38"/>
      <c r="V19" s="42"/>
      <c r="W19" s="38"/>
      <c r="X19" s="42"/>
      <c r="Y19" s="38"/>
      <c r="Z19" s="42"/>
      <c r="AA19" s="38"/>
      <c r="AB19" s="42"/>
      <c r="AC19" s="38"/>
      <c r="AD19" s="42"/>
    </row>
    <row r="20" spans="2:30" ht="30" customHeight="1" x14ac:dyDescent="0.2">
      <c r="B20" s="108"/>
      <c r="C20" s="38"/>
      <c r="D20" s="42"/>
      <c r="E20" s="38"/>
      <c r="F20" s="42"/>
      <c r="G20" s="38"/>
      <c r="H20" s="42"/>
      <c r="I20" s="38"/>
      <c r="J20" s="42"/>
      <c r="K20" s="38"/>
      <c r="L20" s="42"/>
      <c r="M20" s="38"/>
      <c r="N20" s="42"/>
      <c r="O20" s="38"/>
      <c r="P20" s="42"/>
      <c r="Q20" s="38"/>
      <c r="R20" s="42"/>
      <c r="S20" s="38"/>
      <c r="T20" s="42"/>
      <c r="U20" s="38"/>
      <c r="V20" s="42"/>
      <c r="W20" s="38"/>
      <c r="X20" s="42"/>
      <c r="Y20" s="38"/>
      <c r="Z20" s="42"/>
      <c r="AA20" s="38"/>
      <c r="AB20" s="42"/>
      <c r="AC20" s="38"/>
      <c r="AD20" s="42"/>
    </row>
    <row r="21" spans="2:30" ht="30" customHeight="1" x14ac:dyDescent="0.2">
      <c r="B21" s="134"/>
      <c r="C21" s="96"/>
      <c r="D21" s="33"/>
      <c r="E21" s="96"/>
      <c r="F21" s="33"/>
      <c r="G21" s="96"/>
      <c r="H21" s="33"/>
      <c r="I21" s="96"/>
      <c r="J21" s="33"/>
      <c r="K21" s="96"/>
      <c r="L21" s="33"/>
      <c r="M21" s="96"/>
      <c r="N21" s="33"/>
      <c r="O21" s="96"/>
      <c r="P21" s="33"/>
      <c r="Q21" s="96"/>
      <c r="R21" s="33"/>
      <c r="S21" s="96"/>
      <c r="T21" s="33"/>
      <c r="U21" s="96"/>
      <c r="V21" s="33"/>
      <c r="W21" s="96"/>
      <c r="X21" s="33"/>
      <c r="Y21" s="96"/>
      <c r="Z21" s="33"/>
      <c r="AA21" s="96"/>
      <c r="AB21" s="33"/>
      <c r="AC21" s="96"/>
      <c r="AD21" s="33"/>
    </row>
    <row r="22" spans="2:30" ht="30" customHeight="1" x14ac:dyDescent="0.2">
      <c r="B22" s="36"/>
      <c r="C22" s="96"/>
      <c r="D22" s="33"/>
      <c r="E22" s="96"/>
      <c r="F22" s="33"/>
      <c r="G22" s="96"/>
      <c r="H22" s="33"/>
      <c r="I22" s="96"/>
      <c r="J22" s="33"/>
      <c r="K22" s="96"/>
      <c r="L22" s="33"/>
      <c r="M22" s="96"/>
      <c r="N22" s="33"/>
      <c r="O22" s="96"/>
      <c r="P22" s="33"/>
      <c r="Q22" s="96"/>
      <c r="R22" s="33"/>
      <c r="S22" s="96"/>
      <c r="T22" s="33"/>
      <c r="U22" s="96"/>
      <c r="V22" s="33"/>
      <c r="W22" s="96"/>
      <c r="X22" s="33"/>
      <c r="Y22" s="96"/>
      <c r="Z22" s="33"/>
      <c r="AA22" s="96"/>
      <c r="AB22" s="33"/>
      <c r="AC22" s="96"/>
      <c r="AD22" s="33"/>
    </row>
    <row r="23" spans="2:30" ht="30" customHeight="1" x14ac:dyDescent="0.2">
      <c r="B23" s="36"/>
      <c r="C23" s="96"/>
      <c r="D23" s="33"/>
      <c r="E23" s="96"/>
      <c r="F23" s="33"/>
      <c r="G23" s="96"/>
      <c r="H23" s="33"/>
      <c r="I23" s="96"/>
      <c r="J23" s="33"/>
      <c r="K23" s="96"/>
      <c r="L23" s="33"/>
      <c r="M23" s="96"/>
      <c r="N23" s="33"/>
      <c r="O23" s="96"/>
      <c r="P23" s="33"/>
      <c r="Q23" s="96"/>
      <c r="R23" s="33"/>
      <c r="S23" s="96"/>
      <c r="T23" s="33"/>
      <c r="U23" s="96"/>
      <c r="V23" s="33"/>
      <c r="W23" s="96"/>
      <c r="X23" s="33"/>
      <c r="Y23" s="96"/>
      <c r="Z23" s="33"/>
      <c r="AA23" s="96"/>
      <c r="AB23" s="33"/>
      <c r="AC23" s="96"/>
      <c r="AD23" s="33"/>
    </row>
    <row r="24" spans="2:30" ht="30" customHeight="1" x14ac:dyDescent="0.2">
      <c r="B24" s="36"/>
      <c r="C24" s="96"/>
      <c r="D24" s="33"/>
      <c r="E24" s="96"/>
      <c r="F24" s="33"/>
      <c r="G24" s="96"/>
      <c r="H24" s="33"/>
      <c r="I24" s="96"/>
      <c r="J24" s="33"/>
      <c r="K24" s="96"/>
      <c r="L24" s="33"/>
      <c r="M24" s="96"/>
      <c r="N24" s="33"/>
      <c r="O24" s="96"/>
      <c r="P24" s="33"/>
      <c r="Q24" s="96"/>
      <c r="R24" s="33"/>
      <c r="S24" s="96"/>
      <c r="T24" s="33"/>
      <c r="U24" s="96"/>
      <c r="V24" s="33"/>
      <c r="W24" s="96"/>
      <c r="X24" s="33"/>
      <c r="Y24" s="96"/>
      <c r="Z24" s="33"/>
      <c r="AA24" s="96"/>
      <c r="AB24" s="33"/>
      <c r="AC24" s="96"/>
      <c r="AD24" s="33"/>
    </row>
    <row r="25" spans="2:30" ht="30" customHeight="1" x14ac:dyDescent="0.2">
      <c r="B25" s="36"/>
      <c r="C25" s="96"/>
      <c r="D25" s="33"/>
      <c r="E25" s="96"/>
      <c r="F25" s="33"/>
      <c r="G25" s="96"/>
      <c r="H25" s="33"/>
      <c r="I25" s="96"/>
      <c r="J25" s="33"/>
      <c r="K25" s="96"/>
      <c r="L25" s="33"/>
      <c r="M25" s="96"/>
      <c r="N25" s="33"/>
      <c r="O25" s="96"/>
      <c r="P25" s="33"/>
      <c r="Q25" s="96"/>
      <c r="R25" s="33"/>
      <c r="S25" s="96"/>
      <c r="T25" s="33"/>
      <c r="U25" s="96"/>
      <c r="V25" s="33"/>
      <c r="W25" s="96"/>
      <c r="X25" s="33"/>
      <c r="Y25" s="96"/>
      <c r="Z25" s="33"/>
      <c r="AA25" s="96"/>
      <c r="AB25" s="33"/>
      <c r="AC25" s="96"/>
      <c r="AD25" s="33"/>
    </row>
    <row r="26" spans="2:30" ht="30" customHeight="1" x14ac:dyDescent="0.2">
      <c r="B26" s="36"/>
      <c r="C26" s="96"/>
      <c r="D26" s="33"/>
      <c r="E26" s="96"/>
      <c r="F26" s="33"/>
      <c r="G26" s="96"/>
      <c r="H26" s="33"/>
      <c r="I26" s="96"/>
      <c r="J26" s="33"/>
      <c r="K26" s="96"/>
      <c r="L26" s="33"/>
      <c r="M26" s="96"/>
      <c r="N26" s="33"/>
      <c r="O26" s="96"/>
      <c r="P26" s="33"/>
      <c r="Q26" s="96"/>
      <c r="R26" s="33"/>
      <c r="S26" s="96"/>
      <c r="T26" s="33"/>
      <c r="U26" s="96"/>
      <c r="V26" s="33"/>
      <c r="W26" s="96"/>
      <c r="X26" s="33"/>
      <c r="Y26" s="96"/>
      <c r="Z26" s="33"/>
      <c r="AA26" s="96"/>
      <c r="AB26" s="33"/>
      <c r="AC26" s="96"/>
      <c r="AD26" s="33"/>
    </row>
    <row r="27" spans="2:30" ht="30" customHeight="1" x14ac:dyDescent="0.2">
      <c r="B27" s="36"/>
      <c r="C27" s="96"/>
      <c r="D27" s="33"/>
      <c r="E27" s="96"/>
      <c r="F27" s="33"/>
      <c r="G27" s="96"/>
      <c r="H27" s="33"/>
      <c r="I27" s="96"/>
      <c r="J27" s="33"/>
      <c r="K27" s="96"/>
      <c r="L27" s="33"/>
      <c r="M27" s="96"/>
      <c r="N27" s="33"/>
      <c r="O27" s="96"/>
      <c r="P27" s="33"/>
      <c r="Q27" s="96"/>
      <c r="R27" s="33"/>
      <c r="S27" s="96"/>
      <c r="T27" s="33"/>
      <c r="U27" s="96"/>
      <c r="V27" s="33"/>
      <c r="W27" s="96"/>
      <c r="X27" s="33"/>
      <c r="Y27" s="96"/>
      <c r="Z27" s="33"/>
      <c r="AA27" s="96"/>
      <c r="AB27" s="33"/>
      <c r="AC27" s="96"/>
      <c r="AD27" s="33"/>
    </row>
    <row r="28" spans="2:30" ht="30" customHeight="1" x14ac:dyDescent="0.2">
      <c r="B28" s="6"/>
      <c r="C28" s="127"/>
      <c r="D28" s="93"/>
      <c r="E28" s="127"/>
      <c r="F28" s="93"/>
      <c r="G28" s="127"/>
      <c r="H28" s="93"/>
      <c r="I28" s="127"/>
      <c r="J28" s="93"/>
      <c r="K28" s="127"/>
      <c r="L28" s="93"/>
      <c r="M28" s="127"/>
      <c r="N28" s="93"/>
      <c r="O28" s="127"/>
      <c r="P28" s="93"/>
      <c r="Q28" s="127"/>
      <c r="R28" s="93"/>
      <c r="S28" s="127"/>
      <c r="T28" s="93"/>
      <c r="U28" s="127"/>
      <c r="V28" s="93"/>
      <c r="W28" s="127"/>
      <c r="X28" s="93"/>
      <c r="Y28" s="127"/>
      <c r="Z28" s="93"/>
      <c r="AA28" s="127"/>
      <c r="AB28" s="93"/>
      <c r="AC28" s="127"/>
      <c r="AD28" s="93"/>
    </row>
    <row r="29" spans="2:30" ht="30" customHeight="1" x14ac:dyDescent="0.2">
      <c r="B29" s="6"/>
      <c r="C29" s="3"/>
      <c r="D29" s="4"/>
      <c r="E29" s="3"/>
      <c r="F29" s="4"/>
      <c r="G29" s="3"/>
      <c r="H29" s="4"/>
      <c r="I29" s="3"/>
      <c r="J29" s="4"/>
      <c r="K29" s="3"/>
      <c r="L29" s="4"/>
      <c r="M29" s="3"/>
      <c r="N29" s="4"/>
      <c r="O29" s="3"/>
      <c r="P29" s="4"/>
      <c r="Q29" s="3"/>
      <c r="R29" s="4"/>
      <c r="S29" s="3"/>
      <c r="T29" s="4"/>
      <c r="U29" s="3"/>
      <c r="V29" s="4"/>
      <c r="W29" s="3"/>
      <c r="X29" s="4"/>
      <c r="Y29" s="3"/>
      <c r="Z29" s="4"/>
      <c r="AA29" s="3"/>
      <c r="AB29" s="4"/>
      <c r="AC29" s="3"/>
      <c r="AD29" s="4"/>
    </row>
  </sheetData>
  <mergeCells count="6">
    <mergeCell ref="B1:AD1"/>
    <mergeCell ref="C2:E2"/>
    <mergeCell ref="C4:I4"/>
    <mergeCell ref="J4:P4"/>
    <mergeCell ref="Q4:W4"/>
    <mergeCell ref="X4:AD4"/>
  </mergeCells>
  <conditionalFormatting sqref="C6:AD7 E8:I8 C8:C9 E9">
    <cfRule type="expression" dxfId="1" priority="2">
      <formula>C$7=TODAY()</formula>
    </cfRule>
  </conditionalFormatting>
  <conditionalFormatting sqref="M8">
    <cfRule type="expression" dxfId="0" priority="1">
      <formula>M$7=TODAY()</formula>
    </cfRule>
  </conditionalFormatting>
  <dataValidations count="8">
    <dataValidation allowBlank="1" showInputMessage="1" showErrorMessage="1" prompt="Luo tähän laskentataulukkoon projektin aikajana. Kirjoita aloituspäivä soluun C2 ja muut tiedot alkaen solusta B4" sqref="A1" xr:uid="{9398AC1B-2769-46C9-B306-4533B9DF9165}"/>
    <dataValidation allowBlank="1" showInputMessage="1" showErrorMessage="1" prompt="Kirjoita aloituspäivä oikealla olevaan soluun" sqref="B2" xr:uid="{DDCBD627-D984-456C-BF9C-A8C17511676F}"/>
    <dataValidation allowBlank="1" showInputMessage="1" showErrorMessage="1" prompt="Kirjoita alkamispäivä tähän soluun" sqref="C2:E2" xr:uid="{5B5CB09F-F820-4A21-AC3E-BDD0FE962527}"/>
    <dataValidation allowBlank="1" showInputMessage="1" showErrorMessage="1" prompt="Tämän laskentataulukon otsikko on tässä solussa" sqref="B1:AD1" xr:uid="{23C17AD3-431D-4BF9-9E3E-4222C1842244}"/>
    <dataValidation allowBlank="1" showInputMessage="1" showErrorMessage="1" prompt="Viikonpäivät päivitetään automaattisesti tähän riviin. Kirjoita käyttäjien nimet alla oleviin soluihin ja heille määritetyt tehtävät nimen oikealla puolella olevaan riviin" sqref="B7" xr:uid="{A6DF1A1A-939E-4321-8872-1B273DF13B80}"/>
    <dataValidation allowBlank="1" showInputMessage="1" showErrorMessage="1" prompt="Viikkonumerot ovat tämän rivin solualueissa C–I, J–P, Q–W ja X–AD" sqref="B4" xr:uid="{D0C2CE22-97BC-4069-B26F-F11864D95B5E}"/>
    <dataValidation allowBlank="1" showInputMessage="1" showErrorMessage="1" prompt="Kuukausi päivittyy automaattisesti tähän riviin" sqref="B5" xr:uid="{B7AF517B-1F7B-44E9-9091-835F4A7A75EA}"/>
    <dataValidation allowBlank="1" showInputMessage="1" showErrorMessage="1" prompt="Tämän rivin viikonpäivät päivittyvät automaattisesti" sqref="B6" xr:uid="{BBD6B914-C0E5-4FAF-A6C5-DC4C9AB57B5C}"/>
  </dataValidations>
  <pageMargins left="0.70866141732283472" right="0.70866141732283472" top="0.74803149606299213" bottom="0.74803149606299213" header="0.31496062992125984" footer="0.31496062992125984"/>
  <pageSetup paperSize="9" scale="64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7</vt:i4>
      </vt:variant>
      <vt:variant>
        <vt:lpstr>Nimetyt alueet</vt:lpstr>
      </vt:variant>
      <vt:variant>
        <vt:i4>3</vt:i4>
      </vt:variant>
    </vt:vector>
  </HeadingPairs>
  <TitlesOfParts>
    <vt:vector size="10" baseType="lpstr">
      <vt:lpstr>viikot 27-30</vt:lpstr>
      <vt:lpstr>Viikot 31-34</vt:lpstr>
      <vt:lpstr>Viikot 35-38</vt:lpstr>
      <vt:lpstr>Viikot 39-42</vt:lpstr>
      <vt:lpstr>Viikot 43-46</vt:lpstr>
      <vt:lpstr>Viikot 47-50</vt:lpstr>
      <vt:lpstr>Viikot 51-52</vt:lpstr>
      <vt:lpstr>'Viikot 47-50'!Tulostusalue</vt:lpstr>
      <vt:lpstr>'Viikot 51-52'!Tulostusalue</vt:lpstr>
      <vt:lpstr>'Viikot 35-38'!Tulostusotsikot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2019-05-17T03:34:39Z</dcterms:created>
  <dcterms:modified xsi:type="dcterms:W3CDTF">2024-08-01T10:54:18Z</dcterms:modified>
</cp:coreProperties>
</file>