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usaee\Downloads\"/>
    </mc:Choice>
  </mc:AlternateContent>
  <xr:revisionPtr revIDLastSave="0" documentId="13_ncr:1_{4829B801-8A60-4332-A37B-407FC2F50ED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EN PO" sheetId="1" r:id="rId1"/>
    <sheet name="HIDDEN ORDER" sheetId="2" state="hidden" r:id="rId2"/>
  </sheets>
  <definedNames>
    <definedName name="_x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UVHo0hI/8Uow238Urm+GbUxYICN0ggTAeT/9LSOn3/Y="/>
    </ext>
  </extLst>
</workbook>
</file>

<file path=xl/calcChain.xml><?xml version="1.0" encoding="utf-8"?>
<calcChain xmlns="http://schemas.openxmlformats.org/spreadsheetml/2006/main">
  <c r="J151" i="2" l="1"/>
  <c r="I151" i="2"/>
  <c r="H151" i="2"/>
  <c r="G151" i="2"/>
  <c r="F151" i="2"/>
  <c r="E151" i="2"/>
  <c r="D151" i="2"/>
  <c r="C151" i="2"/>
  <c r="J150" i="2"/>
  <c r="I150" i="2"/>
  <c r="H150" i="2"/>
  <c r="G150" i="2"/>
  <c r="F150" i="2"/>
  <c r="E150" i="2"/>
  <c r="D150" i="2"/>
  <c r="C150" i="2"/>
  <c r="J149" i="2"/>
  <c r="I149" i="2"/>
  <c r="H149" i="2"/>
  <c r="G149" i="2"/>
  <c r="F149" i="2"/>
  <c r="E149" i="2"/>
  <c r="D149" i="2"/>
  <c r="C149" i="2"/>
  <c r="K149" i="2" s="1"/>
  <c r="J148" i="2"/>
  <c r="I148" i="2"/>
  <c r="H148" i="2"/>
  <c r="G148" i="2"/>
  <c r="F148" i="2"/>
  <c r="E148" i="2"/>
  <c r="D148" i="2"/>
  <c r="C148" i="2"/>
  <c r="L147" i="2"/>
  <c r="J145" i="2"/>
  <c r="I145" i="2"/>
  <c r="H145" i="2"/>
  <c r="G145" i="2"/>
  <c r="F145" i="2"/>
  <c r="E145" i="2"/>
  <c r="D145" i="2"/>
  <c r="C145" i="2"/>
  <c r="J144" i="2"/>
  <c r="I144" i="2"/>
  <c r="H144" i="2"/>
  <c r="G144" i="2"/>
  <c r="F144" i="2"/>
  <c r="E144" i="2"/>
  <c r="D144" i="2"/>
  <c r="C144" i="2"/>
  <c r="J143" i="2"/>
  <c r="I143" i="2"/>
  <c r="H143" i="2"/>
  <c r="G143" i="2"/>
  <c r="F143" i="2"/>
  <c r="E143" i="2"/>
  <c r="D143" i="2"/>
  <c r="C143" i="2"/>
  <c r="J142" i="2"/>
  <c r="I142" i="2"/>
  <c r="H142" i="2"/>
  <c r="G142" i="2"/>
  <c r="F142" i="2"/>
  <c r="E142" i="2"/>
  <c r="D142" i="2"/>
  <c r="C142" i="2"/>
  <c r="J141" i="2"/>
  <c r="I141" i="2"/>
  <c r="H141" i="2"/>
  <c r="G141" i="2"/>
  <c r="F141" i="2"/>
  <c r="E141" i="2"/>
  <c r="D141" i="2"/>
  <c r="C141" i="2"/>
  <c r="J140" i="2"/>
  <c r="I140" i="2"/>
  <c r="H140" i="2"/>
  <c r="G140" i="2"/>
  <c r="F140" i="2"/>
  <c r="E140" i="2"/>
  <c r="D140" i="2"/>
  <c r="C140" i="2"/>
  <c r="J139" i="2"/>
  <c r="I139" i="2"/>
  <c r="H139" i="2"/>
  <c r="G139" i="2"/>
  <c r="F139" i="2"/>
  <c r="E139" i="2"/>
  <c r="D139" i="2"/>
  <c r="C139" i="2"/>
  <c r="J138" i="2"/>
  <c r="I138" i="2"/>
  <c r="H138" i="2"/>
  <c r="G138" i="2"/>
  <c r="F138" i="2"/>
  <c r="E138" i="2"/>
  <c r="D138" i="2"/>
  <c r="C138" i="2"/>
  <c r="J137" i="2"/>
  <c r="I137" i="2"/>
  <c r="H137" i="2"/>
  <c r="G137" i="2"/>
  <c r="F137" i="2"/>
  <c r="E137" i="2"/>
  <c r="D137" i="2"/>
  <c r="C137" i="2"/>
  <c r="J136" i="2"/>
  <c r="I136" i="2"/>
  <c r="H136" i="2"/>
  <c r="G136" i="2"/>
  <c r="F136" i="2"/>
  <c r="E136" i="2"/>
  <c r="D136" i="2"/>
  <c r="C136" i="2"/>
  <c r="L135" i="2"/>
  <c r="J133" i="2"/>
  <c r="I133" i="2"/>
  <c r="H133" i="2"/>
  <c r="G133" i="2"/>
  <c r="F133" i="2"/>
  <c r="E133" i="2"/>
  <c r="D133" i="2"/>
  <c r="C133" i="2"/>
  <c r="K133" i="2" s="1"/>
  <c r="J132" i="2"/>
  <c r="I132" i="2"/>
  <c r="H132" i="2"/>
  <c r="G132" i="2"/>
  <c r="F132" i="2"/>
  <c r="E132" i="2"/>
  <c r="D132" i="2"/>
  <c r="C132" i="2"/>
  <c r="J131" i="2"/>
  <c r="I131" i="2"/>
  <c r="H131" i="2"/>
  <c r="G131" i="2"/>
  <c r="F131" i="2"/>
  <c r="E131" i="2"/>
  <c r="D131" i="2"/>
  <c r="C131" i="2"/>
  <c r="J130" i="2"/>
  <c r="I130" i="2"/>
  <c r="H130" i="2"/>
  <c r="G130" i="2"/>
  <c r="F130" i="2"/>
  <c r="E130" i="2"/>
  <c r="D130" i="2"/>
  <c r="C130" i="2"/>
  <c r="J129" i="2"/>
  <c r="I129" i="2"/>
  <c r="H129" i="2"/>
  <c r="G129" i="2"/>
  <c r="F129" i="2"/>
  <c r="E129" i="2"/>
  <c r="D129" i="2"/>
  <c r="C129" i="2"/>
  <c r="J128" i="2"/>
  <c r="I128" i="2"/>
  <c r="H128" i="2"/>
  <c r="G128" i="2"/>
  <c r="F128" i="2"/>
  <c r="E128" i="2"/>
  <c r="D128" i="2"/>
  <c r="C128" i="2"/>
  <c r="J127" i="2"/>
  <c r="I127" i="2"/>
  <c r="H127" i="2"/>
  <c r="G127" i="2"/>
  <c r="F127" i="2"/>
  <c r="E127" i="2"/>
  <c r="D127" i="2"/>
  <c r="C127" i="2"/>
  <c r="J126" i="2"/>
  <c r="I126" i="2"/>
  <c r="H126" i="2"/>
  <c r="G126" i="2"/>
  <c r="F126" i="2"/>
  <c r="E126" i="2"/>
  <c r="D126" i="2"/>
  <c r="C126" i="2"/>
  <c r="J125" i="2"/>
  <c r="I125" i="2"/>
  <c r="H125" i="2"/>
  <c r="G125" i="2"/>
  <c r="F125" i="2"/>
  <c r="E125" i="2"/>
  <c r="D125" i="2"/>
  <c r="C125" i="2"/>
  <c r="J124" i="2"/>
  <c r="I124" i="2"/>
  <c r="H124" i="2"/>
  <c r="G124" i="2"/>
  <c r="F124" i="2"/>
  <c r="E124" i="2"/>
  <c r="D124" i="2"/>
  <c r="C124" i="2"/>
  <c r="J123" i="2"/>
  <c r="I123" i="2"/>
  <c r="H123" i="2"/>
  <c r="G123" i="2"/>
  <c r="F123" i="2"/>
  <c r="E123" i="2"/>
  <c r="D123" i="2"/>
  <c r="C123" i="2"/>
  <c r="J122" i="2"/>
  <c r="I122" i="2"/>
  <c r="H122" i="2"/>
  <c r="G122" i="2"/>
  <c r="F122" i="2"/>
  <c r="E122" i="2"/>
  <c r="D122" i="2"/>
  <c r="C122" i="2"/>
  <c r="K122" i="2" s="1"/>
  <c r="J121" i="2"/>
  <c r="I121" i="2"/>
  <c r="H121" i="2"/>
  <c r="G121" i="2"/>
  <c r="F121" i="2"/>
  <c r="E121" i="2"/>
  <c r="D121" i="2"/>
  <c r="C121" i="2"/>
  <c r="J120" i="2"/>
  <c r="I120" i="2"/>
  <c r="H120" i="2"/>
  <c r="G120" i="2"/>
  <c r="F120" i="2"/>
  <c r="E120" i="2"/>
  <c r="D120" i="2"/>
  <c r="C120" i="2"/>
  <c r="J119" i="2"/>
  <c r="I119" i="2"/>
  <c r="H119" i="2"/>
  <c r="G119" i="2"/>
  <c r="F119" i="2"/>
  <c r="E119" i="2"/>
  <c r="D119" i="2"/>
  <c r="C119" i="2"/>
  <c r="J118" i="2"/>
  <c r="I118" i="2"/>
  <c r="H118" i="2"/>
  <c r="G118" i="2"/>
  <c r="F118" i="2"/>
  <c r="E118" i="2"/>
  <c r="D118" i="2"/>
  <c r="C118" i="2"/>
  <c r="L117" i="2"/>
  <c r="J114" i="2"/>
  <c r="I114" i="2"/>
  <c r="H114" i="2"/>
  <c r="G114" i="2"/>
  <c r="F114" i="2"/>
  <c r="E114" i="2"/>
  <c r="D114" i="2"/>
  <c r="C114" i="2"/>
  <c r="K114" i="2" s="1"/>
  <c r="S114" i="2" s="1"/>
  <c r="J113" i="2"/>
  <c r="I113" i="2"/>
  <c r="H113" i="2"/>
  <c r="G113" i="2"/>
  <c r="F113" i="2"/>
  <c r="E113" i="2"/>
  <c r="D113" i="2"/>
  <c r="C113" i="2"/>
  <c r="L112" i="2"/>
  <c r="J110" i="2"/>
  <c r="I110" i="2"/>
  <c r="H110" i="2"/>
  <c r="G110" i="2"/>
  <c r="F110" i="2"/>
  <c r="E110" i="2"/>
  <c r="D110" i="2"/>
  <c r="C110" i="2"/>
  <c r="J109" i="2"/>
  <c r="I109" i="2"/>
  <c r="H109" i="2"/>
  <c r="G109" i="2"/>
  <c r="F109" i="2"/>
  <c r="E109" i="2"/>
  <c r="D109" i="2"/>
  <c r="C109" i="2"/>
  <c r="J108" i="2"/>
  <c r="I108" i="2"/>
  <c r="H108" i="2"/>
  <c r="G108" i="2"/>
  <c r="F108" i="2"/>
  <c r="E108" i="2"/>
  <c r="D108" i="2"/>
  <c r="C108" i="2"/>
  <c r="J107" i="2"/>
  <c r="I107" i="2"/>
  <c r="H107" i="2"/>
  <c r="G107" i="2"/>
  <c r="F107" i="2"/>
  <c r="E107" i="2"/>
  <c r="D107" i="2"/>
  <c r="C107" i="2"/>
  <c r="P106" i="2"/>
  <c r="J106" i="2"/>
  <c r="K106" i="2" s="1"/>
  <c r="I106" i="2"/>
  <c r="H106" i="2"/>
  <c r="G106" i="2"/>
  <c r="F106" i="2"/>
  <c r="E106" i="2"/>
  <c r="D106" i="2"/>
  <c r="C106" i="2"/>
  <c r="J105" i="2"/>
  <c r="I105" i="2"/>
  <c r="H105" i="2"/>
  <c r="G105" i="2"/>
  <c r="F105" i="2"/>
  <c r="E105" i="2"/>
  <c r="D105" i="2"/>
  <c r="C105" i="2"/>
  <c r="J104" i="2"/>
  <c r="I104" i="2"/>
  <c r="H104" i="2"/>
  <c r="G104" i="2"/>
  <c r="F104" i="2"/>
  <c r="E104" i="2"/>
  <c r="D104" i="2"/>
  <c r="C104" i="2"/>
  <c r="J103" i="2"/>
  <c r="I103" i="2"/>
  <c r="H103" i="2"/>
  <c r="G103" i="2"/>
  <c r="F103" i="2"/>
  <c r="E103" i="2"/>
  <c r="D103" i="2"/>
  <c r="C103" i="2"/>
  <c r="J102" i="2"/>
  <c r="I102" i="2"/>
  <c r="H102" i="2"/>
  <c r="G102" i="2"/>
  <c r="F102" i="2"/>
  <c r="E102" i="2"/>
  <c r="D102" i="2"/>
  <c r="C102" i="2"/>
  <c r="K102" i="2" s="1"/>
  <c r="J101" i="2"/>
  <c r="I101" i="2"/>
  <c r="H101" i="2"/>
  <c r="G101" i="2"/>
  <c r="F101" i="2"/>
  <c r="E101" i="2"/>
  <c r="D101" i="2"/>
  <c r="C101" i="2"/>
  <c r="J100" i="2"/>
  <c r="I100" i="2"/>
  <c r="H100" i="2"/>
  <c r="G100" i="2"/>
  <c r="F100" i="2"/>
  <c r="E100" i="2"/>
  <c r="D100" i="2"/>
  <c r="C100" i="2"/>
  <c r="J99" i="2"/>
  <c r="I99" i="2"/>
  <c r="H99" i="2"/>
  <c r="G99" i="2"/>
  <c r="F99" i="2"/>
  <c r="E99" i="2"/>
  <c r="D99" i="2"/>
  <c r="C99" i="2"/>
  <c r="J98" i="2"/>
  <c r="I98" i="2"/>
  <c r="H98" i="2"/>
  <c r="G98" i="2"/>
  <c r="F98" i="2"/>
  <c r="E98" i="2"/>
  <c r="D98" i="2"/>
  <c r="C98" i="2"/>
  <c r="J97" i="2"/>
  <c r="I97" i="2"/>
  <c r="H97" i="2"/>
  <c r="G97" i="2"/>
  <c r="F97" i="2"/>
  <c r="E97" i="2"/>
  <c r="D97" i="2"/>
  <c r="C97" i="2"/>
  <c r="K97" i="2" s="1"/>
  <c r="J96" i="2"/>
  <c r="I96" i="2"/>
  <c r="H96" i="2"/>
  <c r="G96" i="2"/>
  <c r="F96" i="2"/>
  <c r="E96" i="2"/>
  <c r="D96" i="2"/>
  <c r="C96" i="2"/>
  <c r="J95" i="2"/>
  <c r="I95" i="2"/>
  <c r="H95" i="2"/>
  <c r="G95" i="2"/>
  <c r="F95" i="2"/>
  <c r="E95" i="2"/>
  <c r="D95" i="2"/>
  <c r="C95" i="2"/>
  <c r="K95" i="2" s="1"/>
  <c r="M95" i="2" s="1"/>
  <c r="J94" i="2"/>
  <c r="I94" i="2"/>
  <c r="H94" i="2"/>
  <c r="G94" i="2"/>
  <c r="F94" i="2"/>
  <c r="E94" i="2"/>
  <c r="D94" i="2"/>
  <c r="C94" i="2"/>
  <c r="J93" i="2"/>
  <c r="I93" i="2"/>
  <c r="H93" i="2"/>
  <c r="G93" i="2"/>
  <c r="F93" i="2"/>
  <c r="E93" i="2"/>
  <c r="D93" i="2"/>
  <c r="C93" i="2"/>
  <c r="J92" i="2"/>
  <c r="I92" i="2"/>
  <c r="H92" i="2"/>
  <c r="G92" i="2"/>
  <c r="F92" i="2"/>
  <c r="E92" i="2"/>
  <c r="D92" i="2"/>
  <c r="C92" i="2"/>
  <c r="J91" i="2"/>
  <c r="I91" i="2"/>
  <c r="H91" i="2"/>
  <c r="G91" i="2"/>
  <c r="F91" i="2"/>
  <c r="E91" i="2"/>
  <c r="D91" i="2"/>
  <c r="C91" i="2"/>
  <c r="J90" i="2"/>
  <c r="I90" i="2"/>
  <c r="H90" i="2"/>
  <c r="G90" i="2"/>
  <c r="F90" i="2"/>
  <c r="E90" i="2"/>
  <c r="D90" i="2"/>
  <c r="C90" i="2"/>
  <c r="J89" i="2"/>
  <c r="I89" i="2"/>
  <c r="H89" i="2"/>
  <c r="G89" i="2"/>
  <c r="F89" i="2"/>
  <c r="E89" i="2"/>
  <c r="D89" i="2"/>
  <c r="C89" i="2"/>
  <c r="J88" i="2"/>
  <c r="I88" i="2"/>
  <c r="H88" i="2"/>
  <c r="G88" i="2"/>
  <c r="F88" i="2"/>
  <c r="E88" i="2"/>
  <c r="D88" i="2"/>
  <c r="C88" i="2"/>
  <c r="J87" i="2"/>
  <c r="I87" i="2"/>
  <c r="H87" i="2"/>
  <c r="G87" i="2"/>
  <c r="F87" i="2"/>
  <c r="E87" i="2"/>
  <c r="D87" i="2"/>
  <c r="C87" i="2"/>
  <c r="J86" i="2"/>
  <c r="I86" i="2"/>
  <c r="H86" i="2"/>
  <c r="G86" i="2"/>
  <c r="F86" i="2"/>
  <c r="E86" i="2"/>
  <c r="D86" i="2"/>
  <c r="C86" i="2"/>
  <c r="J85" i="2"/>
  <c r="I85" i="2"/>
  <c r="H85" i="2"/>
  <c r="G85" i="2"/>
  <c r="F85" i="2"/>
  <c r="E85" i="2"/>
  <c r="D85" i="2"/>
  <c r="C85" i="2"/>
  <c r="J84" i="2"/>
  <c r="I84" i="2"/>
  <c r="H84" i="2"/>
  <c r="G84" i="2"/>
  <c r="F84" i="2"/>
  <c r="E84" i="2"/>
  <c r="D84" i="2"/>
  <c r="C84" i="2"/>
  <c r="J83" i="2"/>
  <c r="I83" i="2"/>
  <c r="H83" i="2"/>
  <c r="G83" i="2"/>
  <c r="F83" i="2"/>
  <c r="E83" i="2"/>
  <c r="D83" i="2"/>
  <c r="C83" i="2"/>
  <c r="J82" i="2"/>
  <c r="I82" i="2"/>
  <c r="H82" i="2"/>
  <c r="G82" i="2"/>
  <c r="F82" i="2"/>
  <c r="E82" i="2"/>
  <c r="D82" i="2"/>
  <c r="C82" i="2"/>
  <c r="J81" i="2"/>
  <c r="I81" i="2"/>
  <c r="H81" i="2"/>
  <c r="G81" i="2"/>
  <c r="F81" i="2"/>
  <c r="E81" i="2"/>
  <c r="D81" i="2"/>
  <c r="C81" i="2"/>
  <c r="L80" i="2"/>
  <c r="J76" i="2"/>
  <c r="I76" i="2"/>
  <c r="H76" i="2"/>
  <c r="G76" i="2"/>
  <c r="F76" i="2"/>
  <c r="E76" i="2"/>
  <c r="D76" i="2"/>
  <c r="C76" i="2"/>
  <c r="J75" i="2"/>
  <c r="I75" i="2"/>
  <c r="H75" i="2"/>
  <c r="G75" i="2"/>
  <c r="F75" i="2"/>
  <c r="E75" i="2"/>
  <c r="D75" i="2"/>
  <c r="C75" i="2"/>
  <c r="J74" i="2"/>
  <c r="I74" i="2"/>
  <c r="H74" i="2"/>
  <c r="G74" i="2"/>
  <c r="F74" i="2"/>
  <c r="E74" i="2"/>
  <c r="D74" i="2"/>
  <c r="C74" i="2"/>
  <c r="J73" i="2"/>
  <c r="I73" i="2"/>
  <c r="H73" i="2"/>
  <c r="G73" i="2"/>
  <c r="F73" i="2"/>
  <c r="E73" i="2"/>
  <c r="D73" i="2"/>
  <c r="C73" i="2"/>
  <c r="J72" i="2"/>
  <c r="I72" i="2"/>
  <c r="H72" i="2"/>
  <c r="G72" i="2"/>
  <c r="F72" i="2"/>
  <c r="E72" i="2"/>
  <c r="D72" i="2"/>
  <c r="C72" i="2"/>
  <c r="J71" i="2"/>
  <c r="I71" i="2"/>
  <c r="H71" i="2"/>
  <c r="G71" i="2"/>
  <c r="F71" i="2"/>
  <c r="E71" i="2"/>
  <c r="D71" i="2"/>
  <c r="C71" i="2"/>
  <c r="J70" i="2"/>
  <c r="I70" i="2"/>
  <c r="H70" i="2"/>
  <c r="G70" i="2"/>
  <c r="F70" i="2"/>
  <c r="E70" i="2"/>
  <c r="D70" i="2"/>
  <c r="C70" i="2"/>
  <c r="J69" i="2"/>
  <c r="I69" i="2"/>
  <c r="H69" i="2"/>
  <c r="G69" i="2"/>
  <c r="F69" i="2"/>
  <c r="E69" i="2"/>
  <c r="D69" i="2"/>
  <c r="C69" i="2"/>
  <c r="L68" i="2"/>
  <c r="J66" i="2"/>
  <c r="I66" i="2"/>
  <c r="H66" i="2"/>
  <c r="G66" i="2"/>
  <c r="F66" i="2"/>
  <c r="E66" i="2"/>
  <c r="D66" i="2"/>
  <c r="C66" i="2"/>
  <c r="J65" i="2"/>
  <c r="I65" i="2"/>
  <c r="H65" i="2"/>
  <c r="G65" i="2"/>
  <c r="F65" i="2"/>
  <c r="E65" i="2"/>
  <c r="D65" i="2"/>
  <c r="C65" i="2"/>
  <c r="J64" i="2"/>
  <c r="I64" i="2"/>
  <c r="H64" i="2"/>
  <c r="G64" i="2"/>
  <c r="F64" i="2"/>
  <c r="E64" i="2"/>
  <c r="D64" i="2"/>
  <c r="C64" i="2"/>
  <c r="J63" i="2"/>
  <c r="I63" i="2"/>
  <c r="H63" i="2"/>
  <c r="G63" i="2"/>
  <c r="F63" i="2"/>
  <c r="E63" i="2"/>
  <c r="D63" i="2"/>
  <c r="C63" i="2"/>
  <c r="K63" i="2" s="1"/>
  <c r="L62" i="2"/>
  <c r="J60" i="2"/>
  <c r="I60" i="2"/>
  <c r="H60" i="2"/>
  <c r="G60" i="2"/>
  <c r="F60" i="2"/>
  <c r="E60" i="2"/>
  <c r="D60" i="2"/>
  <c r="C60" i="2"/>
  <c r="J59" i="2"/>
  <c r="I59" i="2"/>
  <c r="H59" i="2"/>
  <c r="G59" i="2"/>
  <c r="F59" i="2"/>
  <c r="E59" i="2"/>
  <c r="D59" i="2"/>
  <c r="C59" i="2"/>
  <c r="K59" i="2" s="1"/>
  <c r="J58" i="2"/>
  <c r="I58" i="2"/>
  <c r="H58" i="2"/>
  <c r="G58" i="2"/>
  <c r="F58" i="2"/>
  <c r="E58" i="2"/>
  <c r="D58" i="2"/>
  <c r="C58" i="2"/>
  <c r="J57" i="2"/>
  <c r="I57" i="2"/>
  <c r="H57" i="2"/>
  <c r="G57" i="2"/>
  <c r="F57" i="2"/>
  <c r="E57" i="2"/>
  <c r="D57" i="2"/>
  <c r="C57" i="2"/>
  <c r="J56" i="2"/>
  <c r="I56" i="2"/>
  <c r="H56" i="2"/>
  <c r="G56" i="2"/>
  <c r="F56" i="2"/>
  <c r="E56" i="2"/>
  <c r="D56" i="2"/>
  <c r="C56" i="2"/>
  <c r="J55" i="2"/>
  <c r="I55" i="2"/>
  <c r="H55" i="2"/>
  <c r="G55" i="2"/>
  <c r="F55" i="2"/>
  <c r="E55" i="2"/>
  <c r="D55" i="2"/>
  <c r="C55" i="2"/>
  <c r="J54" i="2"/>
  <c r="I54" i="2"/>
  <c r="H54" i="2"/>
  <c r="G54" i="2"/>
  <c r="F54" i="2"/>
  <c r="E54" i="2"/>
  <c r="D54" i="2"/>
  <c r="C54" i="2"/>
  <c r="K54" i="2" s="1"/>
  <c r="J53" i="2"/>
  <c r="I53" i="2"/>
  <c r="H53" i="2"/>
  <c r="G53" i="2"/>
  <c r="F53" i="2"/>
  <c r="E53" i="2"/>
  <c r="D53" i="2"/>
  <c r="C53" i="2"/>
  <c r="J52" i="2"/>
  <c r="I52" i="2"/>
  <c r="H52" i="2"/>
  <c r="G52" i="2"/>
  <c r="F52" i="2"/>
  <c r="E52" i="2"/>
  <c r="D52" i="2"/>
  <c r="C52" i="2"/>
  <c r="J51" i="2"/>
  <c r="I51" i="2"/>
  <c r="H51" i="2"/>
  <c r="G51" i="2"/>
  <c r="F51" i="2"/>
  <c r="E51" i="2"/>
  <c r="D51" i="2"/>
  <c r="C51" i="2"/>
  <c r="J50" i="2"/>
  <c r="I50" i="2"/>
  <c r="H50" i="2"/>
  <c r="G50" i="2"/>
  <c r="F50" i="2"/>
  <c r="E50" i="2"/>
  <c r="D50" i="2"/>
  <c r="C50" i="2"/>
  <c r="J49" i="2"/>
  <c r="I49" i="2"/>
  <c r="H49" i="2"/>
  <c r="G49" i="2"/>
  <c r="F49" i="2"/>
  <c r="E49" i="2"/>
  <c r="D49" i="2"/>
  <c r="C49" i="2"/>
  <c r="J48" i="2"/>
  <c r="I48" i="2"/>
  <c r="H48" i="2"/>
  <c r="G48" i="2"/>
  <c r="F48" i="2"/>
  <c r="E48" i="2"/>
  <c r="D48" i="2"/>
  <c r="C48" i="2"/>
  <c r="J47" i="2"/>
  <c r="I47" i="2"/>
  <c r="H47" i="2"/>
  <c r="G47" i="2"/>
  <c r="F47" i="2"/>
  <c r="E47" i="2"/>
  <c r="D47" i="2"/>
  <c r="C47" i="2"/>
  <c r="K47" i="2" s="1"/>
  <c r="S45" i="2"/>
  <c r="M45" i="2"/>
  <c r="J45" i="2"/>
  <c r="I45" i="2"/>
  <c r="H45" i="2"/>
  <c r="G45" i="2"/>
  <c r="F45" i="2"/>
  <c r="E45" i="2"/>
  <c r="D45" i="2"/>
  <c r="C45" i="2"/>
  <c r="S44" i="2"/>
  <c r="M44" i="2"/>
  <c r="J44" i="2"/>
  <c r="I44" i="2"/>
  <c r="H44" i="2"/>
  <c r="G44" i="2"/>
  <c r="F44" i="2"/>
  <c r="E44" i="2"/>
  <c r="D44" i="2"/>
  <c r="C44" i="2"/>
  <c r="J43" i="2"/>
  <c r="I43" i="2"/>
  <c r="H43" i="2"/>
  <c r="G43" i="2"/>
  <c r="F43" i="2"/>
  <c r="E43" i="2"/>
  <c r="D43" i="2"/>
  <c r="C43" i="2"/>
  <c r="J42" i="2"/>
  <c r="I42" i="2"/>
  <c r="H42" i="2"/>
  <c r="G42" i="2"/>
  <c r="F42" i="2"/>
  <c r="E42" i="2"/>
  <c r="D42" i="2"/>
  <c r="C42" i="2"/>
  <c r="J40" i="2"/>
  <c r="I40" i="2"/>
  <c r="H40" i="2"/>
  <c r="G40" i="2"/>
  <c r="F40" i="2"/>
  <c r="E40" i="2"/>
  <c r="D40" i="2"/>
  <c r="C40" i="2"/>
  <c r="J39" i="2"/>
  <c r="I39" i="2"/>
  <c r="H39" i="2"/>
  <c r="G39" i="2"/>
  <c r="F39" i="2"/>
  <c r="E39" i="2"/>
  <c r="D39" i="2"/>
  <c r="C39" i="2"/>
  <c r="J38" i="2"/>
  <c r="I38" i="2"/>
  <c r="H38" i="2"/>
  <c r="G38" i="2"/>
  <c r="F38" i="2"/>
  <c r="E38" i="2"/>
  <c r="D38" i="2"/>
  <c r="C38" i="2"/>
  <c r="J37" i="2"/>
  <c r="I37" i="2"/>
  <c r="H37" i="2"/>
  <c r="G37" i="2"/>
  <c r="F37" i="2"/>
  <c r="E37" i="2"/>
  <c r="D37" i="2"/>
  <c r="C37" i="2"/>
  <c r="K37" i="2" s="1"/>
  <c r="J35" i="2"/>
  <c r="I35" i="2"/>
  <c r="H35" i="2"/>
  <c r="G35" i="2"/>
  <c r="F35" i="2"/>
  <c r="E35" i="2"/>
  <c r="D35" i="2"/>
  <c r="C35" i="2"/>
  <c r="J34" i="2"/>
  <c r="I34" i="2"/>
  <c r="H34" i="2"/>
  <c r="G34" i="2"/>
  <c r="F34" i="2"/>
  <c r="E34" i="2"/>
  <c r="D34" i="2"/>
  <c r="C34" i="2"/>
  <c r="J33" i="2"/>
  <c r="I33" i="2"/>
  <c r="H33" i="2"/>
  <c r="G33" i="2"/>
  <c r="F33" i="2"/>
  <c r="E33" i="2"/>
  <c r="D33" i="2"/>
  <c r="C33" i="2"/>
  <c r="J32" i="2"/>
  <c r="I32" i="2"/>
  <c r="H32" i="2"/>
  <c r="G32" i="2"/>
  <c r="F32" i="2"/>
  <c r="E32" i="2"/>
  <c r="D32" i="2"/>
  <c r="C32" i="2"/>
  <c r="J30" i="2"/>
  <c r="I30" i="2"/>
  <c r="H30" i="2"/>
  <c r="G30" i="2"/>
  <c r="F30" i="2"/>
  <c r="E30" i="2"/>
  <c r="D30" i="2"/>
  <c r="C30" i="2"/>
  <c r="J29" i="2"/>
  <c r="I29" i="2"/>
  <c r="H29" i="2"/>
  <c r="G29" i="2"/>
  <c r="F29" i="2"/>
  <c r="E29" i="2"/>
  <c r="D29" i="2"/>
  <c r="C29" i="2"/>
  <c r="J27" i="2"/>
  <c r="I27" i="2"/>
  <c r="H27" i="2"/>
  <c r="G27" i="2"/>
  <c r="F27" i="2"/>
  <c r="E27" i="2"/>
  <c r="D27" i="2"/>
  <c r="C27" i="2"/>
  <c r="K27" i="2" s="1"/>
  <c r="S27" i="2" s="1"/>
  <c r="J26" i="2"/>
  <c r="I26" i="2"/>
  <c r="H26" i="2"/>
  <c r="G26" i="2"/>
  <c r="F26" i="2"/>
  <c r="E26" i="2"/>
  <c r="D26" i="2"/>
  <c r="C26" i="2"/>
  <c r="B19" i="2"/>
  <c r="B18" i="2"/>
  <c r="G15" i="2"/>
  <c r="F15" i="2"/>
  <c r="E15" i="2"/>
  <c r="D15" i="2"/>
  <c r="C15" i="2"/>
  <c r="B15" i="2"/>
  <c r="G14" i="2"/>
  <c r="F14" i="2"/>
  <c r="E14" i="2"/>
  <c r="D14" i="2"/>
  <c r="C14" i="2"/>
  <c r="B14" i="2"/>
  <c r="G13" i="2"/>
  <c r="F13" i="2"/>
  <c r="E13" i="2"/>
  <c r="D13" i="2"/>
  <c r="C13" i="2"/>
  <c r="B13" i="2"/>
  <c r="G12" i="2"/>
  <c r="F12" i="2"/>
  <c r="E12" i="2"/>
  <c r="D12" i="2"/>
  <c r="C12" i="2"/>
  <c r="B12" i="2"/>
  <c r="G11" i="2"/>
  <c r="F11" i="2"/>
  <c r="E11" i="2"/>
  <c r="D11" i="2"/>
  <c r="C11" i="2"/>
  <c r="B11" i="2"/>
  <c r="G10" i="2"/>
  <c r="F10" i="2"/>
  <c r="E10" i="2"/>
  <c r="D10" i="2"/>
  <c r="C10" i="2"/>
  <c r="B10" i="2"/>
  <c r="G9" i="2"/>
  <c r="F9" i="2"/>
  <c r="E9" i="2"/>
  <c r="D9" i="2"/>
  <c r="C9" i="2"/>
  <c r="B9" i="2"/>
  <c r="G8" i="2"/>
  <c r="F8" i="2"/>
  <c r="E8" i="2"/>
  <c r="D8" i="2"/>
  <c r="C8" i="2"/>
  <c r="B8" i="2"/>
  <c r="G7" i="2"/>
  <c r="F7" i="2"/>
  <c r="E7" i="2"/>
  <c r="D7" i="2"/>
  <c r="C7" i="2"/>
  <c r="B7" i="2"/>
  <c r="K65" i="1"/>
  <c r="N65" i="1" s="1"/>
  <c r="K62" i="1"/>
  <c r="N62" i="1" s="1"/>
  <c r="K61" i="1"/>
  <c r="N61" i="1" s="1"/>
  <c r="K56" i="1"/>
  <c r="N56" i="1" s="1"/>
  <c r="K55" i="1"/>
  <c r="N55" i="1" s="1"/>
  <c r="L54" i="1"/>
  <c r="K52" i="1"/>
  <c r="N52" i="1" s="1"/>
  <c r="K51" i="1"/>
  <c r="N51" i="1" s="1"/>
  <c r="K50" i="1"/>
  <c r="N50" i="1" s="1"/>
  <c r="K49" i="1"/>
  <c r="N49" i="1" s="1"/>
  <c r="L48" i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L39" i="1"/>
  <c r="K37" i="1"/>
  <c r="N37" i="1" s="1"/>
  <c r="K36" i="1"/>
  <c r="N36" i="1" s="1"/>
  <c r="K35" i="1"/>
  <c r="N35" i="1" s="1"/>
  <c r="K34" i="1"/>
  <c r="N34" i="1" s="1"/>
  <c r="K33" i="1"/>
  <c r="N33" i="1" s="1"/>
  <c r="L32" i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3" i="1"/>
  <c r="N23" i="1" s="1"/>
  <c r="K22" i="1"/>
  <c r="N22" i="1" s="1"/>
  <c r="K20" i="1"/>
  <c r="N20" i="1" s="1"/>
  <c r="K19" i="1"/>
  <c r="N19" i="1" s="1"/>
  <c r="K17" i="1"/>
  <c r="N17" i="1" s="1"/>
  <c r="K16" i="1"/>
  <c r="N16" i="1" s="1"/>
  <c r="K52" i="2" l="1"/>
  <c r="S52" i="2" s="1"/>
  <c r="K96" i="2"/>
  <c r="S96" i="2" s="1"/>
  <c r="K32" i="2"/>
  <c r="S32" i="2" s="1"/>
  <c r="K132" i="2"/>
  <c r="S132" i="2" s="1"/>
  <c r="K93" i="2"/>
  <c r="K85" i="2"/>
  <c r="S85" i="2" s="1"/>
  <c r="K129" i="2"/>
  <c r="S129" i="2" s="1"/>
  <c r="K137" i="2"/>
  <c r="S137" i="2" s="1"/>
  <c r="K144" i="2"/>
  <c r="S144" i="2" s="1"/>
  <c r="K128" i="2"/>
  <c r="K118" i="2"/>
  <c r="S118" i="2" s="1"/>
  <c r="K72" i="2"/>
  <c r="S72" i="2" s="1"/>
  <c r="K74" i="2"/>
  <c r="S74" i="2" s="1"/>
  <c r="K82" i="2"/>
  <c r="S82" i="2" s="1"/>
  <c r="K57" i="2"/>
  <c r="S57" i="2" s="1"/>
  <c r="K110" i="2"/>
  <c r="M110" i="2" s="1"/>
  <c r="K120" i="2"/>
  <c r="M120" i="2" s="1"/>
  <c r="K108" i="2"/>
  <c r="S108" i="2" s="1"/>
  <c r="M54" i="2"/>
  <c r="S54" i="2"/>
  <c r="T54" i="2" s="1"/>
  <c r="U54" i="2" s="1"/>
  <c r="S93" i="2"/>
  <c r="M93" i="2"/>
  <c r="T93" i="2" s="1"/>
  <c r="U93" i="2" s="1"/>
  <c r="K53" i="2"/>
  <c r="M53" i="2" s="1"/>
  <c r="K90" i="2"/>
  <c r="S90" i="2" s="1"/>
  <c r="K130" i="2"/>
  <c r="K140" i="2"/>
  <c r="M140" i="2" s="1"/>
  <c r="K75" i="2"/>
  <c r="K87" i="2"/>
  <c r="S87" i="2" s="1"/>
  <c r="K105" i="2"/>
  <c r="S105" i="2" s="1"/>
  <c r="K94" i="2"/>
  <c r="K33" i="2"/>
  <c r="S33" i="2" s="1"/>
  <c r="K51" i="2"/>
  <c r="M51" i="2" s="1"/>
  <c r="K84" i="2"/>
  <c r="K109" i="2"/>
  <c r="K139" i="2"/>
  <c r="M139" i="2" s="1"/>
  <c r="K43" i="2"/>
  <c r="K56" i="2"/>
  <c r="M56" i="2" s="1"/>
  <c r="K73" i="2"/>
  <c r="S73" i="2" s="1"/>
  <c r="K81" i="2"/>
  <c r="K92" i="2"/>
  <c r="S92" i="2" s="1"/>
  <c r="K151" i="2"/>
  <c r="S151" i="2" s="1"/>
  <c r="K42" i="2"/>
  <c r="M42" i="2" s="1"/>
  <c r="K58" i="2"/>
  <c r="S58" i="2" s="1"/>
  <c r="K86" i="2"/>
  <c r="S86" i="2" s="1"/>
  <c r="S95" i="2"/>
  <c r="T95" i="2" s="1"/>
  <c r="U95" i="2" s="1"/>
  <c r="K65" i="2"/>
  <c r="S65" i="2" s="1"/>
  <c r="K107" i="2"/>
  <c r="K113" i="2"/>
  <c r="K119" i="2"/>
  <c r="M119" i="2" s="1"/>
  <c r="K26" i="2"/>
  <c r="K60" i="2"/>
  <c r="S60" i="2" s="1"/>
  <c r="K101" i="2"/>
  <c r="S101" i="2" s="1"/>
  <c r="K136" i="2"/>
  <c r="S136" i="2" s="1"/>
  <c r="K121" i="2"/>
  <c r="S121" i="2" s="1"/>
  <c r="K126" i="2"/>
  <c r="S126" i="2" s="1"/>
  <c r="K131" i="2"/>
  <c r="K150" i="2"/>
  <c r="K55" i="2"/>
  <c r="M55" i="2" s="1"/>
  <c r="K76" i="2"/>
  <c r="M76" i="2" s="1"/>
  <c r="K83" i="2"/>
  <c r="S83" i="2" s="1"/>
  <c r="K98" i="2"/>
  <c r="S107" i="2"/>
  <c r="M107" i="2"/>
  <c r="S43" i="2"/>
  <c r="M43" i="2"/>
  <c r="S26" i="2"/>
  <c r="M26" i="2"/>
  <c r="S53" i="2"/>
  <c r="S59" i="2"/>
  <c r="M59" i="2"/>
  <c r="M97" i="2"/>
  <c r="S97" i="2"/>
  <c r="S63" i="2"/>
  <c r="M63" i="2"/>
  <c r="K70" i="2"/>
  <c r="K88" i="2"/>
  <c r="S119" i="2"/>
  <c r="K142" i="2"/>
  <c r="K99" i="2"/>
  <c r="K104" i="2"/>
  <c r="M108" i="2"/>
  <c r="T108" i="2" s="1"/>
  <c r="U108" i="2" s="1"/>
  <c r="K127" i="2"/>
  <c r="K49" i="2"/>
  <c r="K124" i="2"/>
  <c r="K39" i="2"/>
  <c r="N67" i="1"/>
  <c r="N68" i="1" s="1"/>
  <c r="K35" i="2"/>
  <c r="K91" i="2"/>
  <c r="M47" i="2"/>
  <c r="S47" i="2"/>
  <c r="K103" i="2"/>
  <c r="K141" i="2"/>
  <c r="S133" i="2"/>
  <c r="M133" i="2"/>
  <c r="M27" i="2"/>
  <c r="T27" i="2" s="1"/>
  <c r="U27" i="2" s="1"/>
  <c r="K148" i="2"/>
  <c r="K29" i="2"/>
  <c r="K34" i="2"/>
  <c r="K48" i="2"/>
  <c r="S98" i="2"/>
  <c r="M98" i="2"/>
  <c r="K123" i="2"/>
  <c r="S149" i="2"/>
  <c r="M149" i="2"/>
  <c r="S37" i="2"/>
  <c r="M37" i="2"/>
  <c r="S102" i="2"/>
  <c r="M102" i="2"/>
  <c r="S122" i="2"/>
  <c r="M122" i="2"/>
  <c r="K30" i="2"/>
  <c r="K38" i="2"/>
  <c r="K50" i="2"/>
  <c r="K64" i="2"/>
  <c r="K125" i="2"/>
  <c r="K143" i="2"/>
  <c r="S128" i="2"/>
  <c r="M128" i="2"/>
  <c r="K69" i="2"/>
  <c r="M101" i="2"/>
  <c r="K40" i="2"/>
  <c r="K71" i="2"/>
  <c r="K89" i="2"/>
  <c r="K100" i="2"/>
  <c r="M106" i="2"/>
  <c r="S106" i="2"/>
  <c r="S120" i="2"/>
  <c r="K66" i="2"/>
  <c r="S84" i="2"/>
  <c r="M84" i="2"/>
  <c r="K138" i="2"/>
  <c r="K145" i="2"/>
  <c r="M114" i="2"/>
  <c r="T114" i="2" s="1"/>
  <c r="U114" i="2" s="1"/>
  <c r="M132" i="2"/>
  <c r="T132" i="2" s="1"/>
  <c r="U132" i="2" s="1"/>
  <c r="M82" i="2" l="1"/>
  <c r="T82" i="2" s="1"/>
  <c r="U82" i="2" s="1"/>
  <c r="M32" i="2"/>
  <c r="T32" i="2" s="1"/>
  <c r="U32" i="2" s="1"/>
  <c r="M126" i="2"/>
  <c r="T126" i="2" s="1"/>
  <c r="U126" i="2" s="1"/>
  <c r="M144" i="2"/>
  <c r="M60" i="2"/>
  <c r="M121" i="2"/>
  <c r="S139" i="2"/>
  <c r="M137" i="2"/>
  <c r="M52" i="2"/>
  <c r="M96" i="2"/>
  <c r="T96" i="2" s="1"/>
  <c r="U96" i="2" s="1"/>
  <c r="M57" i="2"/>
  <c r="T57" i="2" s="1"/>
  <c r="U57" i="2" s="1"/>
  <c r="M74" i="2"/>
  <c r="T74" i="2" s="1"/>
  <c r="U74" i="2" s="1"/>
  <c r="M72" i="2"/>
  <c r="T72" i="2" s="1"/>
  <c r="U72" i="2" s="1"/>
  <c r="M136" i="2"/>
  <c r="T136" i="2" s="1"/>
  <c r="U136" i="2" s="1"/>
  <c r="M85" i="2"/>
  <c r="T85" i="2" s="1"/>
  <c r="U85" i="2" s="1"/>
  <c r="M151" i="2"/>
  <c r="T151" i="2" s="1"/>
  <c r="U151" i="2" s="1"/>
  <c r="S110" i="2"/>
  <c r="T110" i="2" s="1"/>
  <c r="U110" i="2" s="1"/>
  <c r="M129" i="2"/>
  <c r="T129" i="2" s="1"/>
  <c r="U129" i="2" s="1"/>
  <c r="M105" i="2"/>
  <c r="T105" i="2" s="1"/>
  <c r="U105" i="2" s="1"/>
  <c r="M118" i="2"/>
  <c r="T118" i="2" s="1"/>
  <c r="U118" i="2" s="1"/>
  <c r="S42" i="2"/>
  <c r="S76" i="2"/>
  <c r="S55" i="2"/>
  <c r="T55" i="2" s="1"/>
  <c r="U55" i="2" s="1"/>
  <c r="M33" i="2"/>
  <c r="T33" i="2" s="1"/>
  <c r="U33" i="2" s="1"/>
  <c r="M75" i="2"/>
  <c r="S75" i="2"/>
  <c r="S51" i="2"/>
  <c r="T51" i="2" s="1"/>
  <c r="U51" i="2" s="1"/>
  <c r="M65" i="2"/>
  <c r="T65" i="2" s="1"/>
  <c r="U65" i="2" s="1"/>
  <c r="M83" i="2"/>
  <c r="T83" i="2" s="1"/>
  <c r="U83" i="2" s="1"/>
  <c r="M92" i="2"/>
  <c r="T92" i="2" s="1"/>
  <c r="U92" i="2" s="1"/>
  <c r="M90" i="2"/>
  <c r="T90" i="2" s="1"/>
  <c r="U90" i="2" s="1"/>
  <c r="M58" i="2"/>
  <c r="T58" i="2" s="1"/>
  <c r="U58" i="2" s="1"/>
  <c r="M86" i="2"/>
  <c r="T86" i="2" s="1"/>
  <c r="U86" i="2" s="1"/>
  <c r="M73" i="2"/>
  <c r="T73" i="2" s="1"/>
  <c r="U73" i="2" s="1"/>
  <c r="S140" i="2"/>
  <c r="T140" i="2" s="1"/>
  <c r="U140" i="2" s="1"/>
  <c r="M113" i="2"/>
  <c r="S113" i="2"/>
  <c r="M109" i="2"/>
  <c r="S109" i="2"/>
  <c r="M94" i="2"/>
  <c r="S94" i="2"/>
  <c r="T94" i="2" s="1"/>
  <c r="U94" i="2" s="1"/>
  <c r="S150" i="2"/>
  <c r="M150" i="2"/>
  <c r="M131" i="2"/>
  <c r="S131" i="2"/>
  <c r="M87" i="2"/>
  <c r="T87" i="2" s="1"/>
  <c r="U87" i="2" s="1"/>
  <c r="M81" i="2"/>
  <c r="S81" i="2"/>
  <c r="S130" i="2"/>
  <c r="M130" i="2"/>
  <c r="M8" i="2"/>
  <c r="S56" i="2"/>
  <c r="T56" i="2" s="1"/>
  <c r="U56" i="2" s="1"/>
  <c r="S50" i="2"/>
  <c r="M50" i="2"/>
  <c r="S38" i="2"/>
  <c r="M38" i="2"/>
  <c r="M49" i="2"/>
  <c r="S49" i="2"/>
  <c r="M91" i="2"/>
  <c r="S91" i="2"/>
  <c r="T101" i="2"/>
  <c r="U101" i="2" s="1"/>
  <c r="T42" i="2"/>
  <c r="U42" i="2" s="1"/>
  <c r="T149" i="2"/>
  <c r="U149" i="2" s="1"/>
  <c r="S104" i="2"/>
  <c r="M104" i="2"/>
  <c r="M88" i="2"/>
  <c r="S88" i="2"/>
  <c r="T59" i="2"/>
  <c r="U59" i="2" s="1"/>
  <c r="S40" i="2"/>
  <c r="M40" i="2"/>
  <c r="M34" i="2"/>
  <c r="S34" i="2"/>
  <c r="S71" i="2"/>
  <c r="M71" i="2"/>
  <c r="S29" i="2"/>
  <c r="M29" i="2"/>
  <c r="T76" i="2"/>
  <c r="U76" i="2" s="1"/>
  <c r="T133" i="2"/>
  <c r="U133" i="2" s="1"/>
  <c r="T43" i="2"/>
  <c r="U43" i="2" s="1"/>
  <c r="M30" i="2"/>
  <c r="S30" i="2"/>
  <c r="S141" i="2"/>
  <c r="M141" i="2"/>
  <c r="T107" i="2"/>
  <c r="U107" i="2" s="1"/>
  <c r="T128" i="2"/>
  <c r="U128" i="2" s="1"/>
  <c r="S143" i="2"/>
  <c r="M143" i="2"/>
  <c r="T102" i="2"/>
  <c r="U102" i="2" s="1"/>
  <c r="T144" i="2"/>
  <c r="U144" i="2" s="1"/>
  <c r="T97" i="2"/>
  <c r="U97" i="2" s="1"/>
  <c r="T137" i="2"/>
  <c r="U137" i="2" s="1"/>
  <c r="T47" i="2"/>
  <c r="U47" i="2" s="1"/>
  <c r="S123" i="2"/>
  <c r="M123" i="2"/>
  <c r="T139" i="2"/>
  <c r="U139" i="2" s="1"/>
  <c r="S142" i="2"/>
  <c r="M142" i="2"/>
  <c r="T63" i="2"/>
  <c r="U63" i="2" s="1"/>
  <c r="T53" i="2"/>
  <c r="U53" i="2" s="1"/>
  <c r="M145" i="2"/>
  <c r="S145" i="2"/>
  <c r="T120" i="2"/>
  <c r="U120" i="2" s="1"/>
  <c r="S125" i="2"/>
  <c r="M125" i="2"/>
  <c r="T98" i="2"/>
  <c r="U98" i="2" s="1"/>
  <c r="S103" i="2"/>
  <c r="M103" i="2"/>
  <c r="M39" i="2"/>
  <c r="S39" i="2"/>
  <c r="S89" i="2"/>
  <c r="M89" i="2"/>
  <c r="T37" i="2"/>
  <c r="U37" i="2" s="1"/>
  <c r="S127" i="2"/>
  <c r="M127" i="2"/>
  <c r="S99" i="2"/>
  <c r="M99" i="2"/>
  <c r="M69" i="2"/>
  <c r="S69" i="2"/>
  <c r="T60" i="2"/>
  <c r="U60" i="2" s="1"/>
  <c r="T52" i="2"/>
  <c r="U52" i="2" s="1"/>
  <c r="S35" i="2"/>
  <c r="M35" i="2"/>
  <c r="S138" i="2"/>
  <c r="M138" i="2"/>
  <c r="T106" i="2"/>
  <c r="U106" i="2" s="1"/>
  <c r="S124" i="2"/>
  <c r="M124" i="2"/>
  <c r="T122" i="2"/>
  <c r="U122" i="2" s="1"/>
  <c r="T26" i="2"/>
  <c r="M11" i="2" s="1"/>
  <c r="S66" i="2"/>
  <c r="M66" i="2"/>
  <c r="M148" i="2"/>
  <c r="S148" i="2"/>
  <c r="S70" i="2"/>
  <c r="M70" i="2"/>
  <c r="T121" i="2"/>
  <c r="U121" i="2"/>
  <c r="T84" i="2"/>
  <c r="U84" i="2" s="1"/>
  <c r="M100" i="2"/>
  <c r="S100" i="2"/>
  <c r="S64" i="2"/>
  <c r="M64" i="2"/>
  <c r="S48" i="2"/>
  <c r="M48" i="2"/>
  <c r="T119" i="2"/>
  <c r="U119" i="2" s="1"/>
  <c r="T131" i="2" l="1"/>
  <c r="U131" i="2" s="1"/>
  <c r="T113" i="2"/>
  <c r="U113" i="2" s="1"/>
  <c r="T75" i="2"/>
  <c r="U75" i="2" s="1"/>
  <c r="T130" i="2"/>
  <c r="U130" i="2" s="1"/>
  <c r="T81" i="2"/>
  <c r="U81" i="2" s="1"/>
  <c r="T150" i="2"/>
  <c r="U150" i="2"/>
  <c r="T109" i="2"/>
  <c r="U109" i="2" s="1"/>
  <c r="T91" i="2"/>
  <c r="U91" i="2" s="1"/>
  <c r="T124" i="2"/>
  <c r="U124" i="2" s="1"/>
  <c r="T89" i="2"/>
  <c r="U89" i="2" s="1"/>
  <c r="T125" i="2"/>
  <c r="U125" i="2" s="1"/>
  <c r="T40" i="2"/>
  <c r="U40" i="2" s="1"/>
  <c r="T64" i="2"/>
  <c r="U64" i="2" s="1"/>
  <c r="T66" i="2"/>
  <c r="U66" i="2" s="1"/>
  <c r="T39" i="2"/>
  <c r="U39" i="2" s="1"/>
  <c r="T88" i="2"/>
  <c r="U88" i="2" s="1"/>
  <c r="T30" i="2"/>
  <c r="U30" i="2" s="1"/>
  <c r="T123" i="2"/>
  <c r="U123" i="2" s="1"/>
  <c r="T143" i="2"/>
  <c r="U143" i="2" s="1"/>
  <c r="U26" i="2"/>
  <c r="M9" i="2" s="1"/>
  <c r="T49" i="2"/>
  <c r="U49" i="2" s="1"/>
  <c r="T69" i="2"/>
  <c r="U69" i="2" s="1"/>
  <c r="T99" i="2"/>
  <c r="U99" i="2" s="1"/>
  <c r="T71" i="2"/>
  <c r="U71" i="2"/>
  <c r="T38" i="2"/>
  <c r="U38" i="2" s="1"/>
  <c r="T100" i="2"/>
  <c r="U100" i="2" s="1"/>
  <c r="T145" i="2"/>
  <c r="U145" i="2" s="1"/>
  <c r="M10" i="2"/>
  <c r="M13" i="2" s="1"/>
  <c r="T29" i="2"/>
  <c r="U29" i="2" s="1"/>
  <c r="T48" i="2"/>
  <c r="U48" i="2" s="1"/>
  <c r="T34" i="2"/>
  <c r="U34" i="2" s="1"/>
  <c r="T70" i="2"/>
  <c r="U70" i="2" s="1"/>
  <c r="T138" i="2"/>
  <c r="U138" i="2" s="1"/>
  <c r="T104" i="2"/>
  <c r="U104" i="2" s="1"/>
  <c r="T35" i="2"/>
  <c r="U35" i="2" s="1"/>
  <c r="T103" i="2"/>
  <c r="U103" i="2" s="1"/>
  <c r="T148" i="2"/>
  <c r="U148" i="2" s="1"/>
  <c r="T127" i="2"/>
  <c r="U127" i="2" s="1"/>
  <c r="T142" i="2"/>
  <c r="U142" i="2" s="1"/>
  <c r="T141" i="2"/>
  <c r="U141" i="2" s="1"/>
  <c r="T50" i="2"/>
  <c r="U50" i="2" s="1"/>
  <c r="M12" i="2" l="1"/>
</calcChain>
</file>

<file path=xl/sharedStrings.xml><?xml version="1.0" encoding="utf-8"?>
<sst xmlns="http://schemas.openxmlformats.org/spreadsheetml/2006/main" count="332" uniqueCount="198">
  <si>
    <t>NOK</t>
  </si>
  <si>
    <t>SEK</t>
  </si>
  <si>
    <t>Dæhlie Teamwear  - Production order sheet WINCOM AW/SS</t>
  </si>
  <si>
    <t>Dæhlie Teamwear  - Order sheet WINCOM AW20_SS21</t>
  </si>
  <si>
    <t>CUSTOMER INFO:</t>
  </si>
  <si>
    <t>SHIP TO: (IF DIFFERENT!)</t>
  </si>
  <si>
    <t xml:space="preserve">CUSTOMER NUMBER:   </t>
  </si>
  <si>
    <t>NAME: *</t>
  </si>
  <si>
    <t>ADDRESS: *</t>
  </si>
  <si>
    <t>ZIP/CITY/COUNTRY: *</t>
  </si>
  <si>
    <t>PHONE: *</t>
  </si>
  <si>
    <t>E-MAIL: *</t>
  </si>
  <si>
    <t>ORDER SUMMARY</t>
  </si>
  <si>
    <t xml:space="preserve">INVOICE E-MAIL:   </t>
  </si>
  <si>
    <t>ORG/VAT NR: *</t>
  </si>
  <si>
    <t>CONTACT PERSON: *</t>
  </si>
  <si>
    <t>*mandatory information</t>
  </si>
  <si>
    <t>ORDER NUMBER *</t>
  </si>
  <si>
    <t>CHOOSE CURRENCY:</t>
  </si>
  <si>
    <t>Total PCS</t>
  </si>
  <si>
    <t>ETA *</t>
  </si>
  <si>
    <t>WINTER COLLECTION</t>
  </si>
  <si>
    <t>XS</t>
  </si>
  <si>
    <t>S</t>
  </si>
  <si>
    <t>M</t>
  </si>
  <si>
    <t>L</t>
  </si>
  <si>
    <t>XL</t>
  </si>
  <si>
    <t>XXL</t>
  </si>
  <si>
    <t>XXXL</t>
  </si>
  <si>
    <t>Total</t>
  </si>
  <si>
    <t>Min. #PCS</t>
  </si>
  <si>
    <t>EUR / PCS</t>
  </si>
  <si>
    <t>EUR / TOT</t>
  </si>
  <si>
    <t>Jacket Softshell Race 3.0</t>
  </si>
  <si>
    <t>&gt; &gt; &gt;</t>
  </si>
  <si>
    <t>Markup:</t>
  </si>
  <si>
    <t>Jacket Softshell Race 3.0 Women</t>
  </si>
  <si>
    <t>Pant Softshell Race 3.0</t>
  </si>
  <si>
    <t>Pant Softshell Race 3.0 Women</t>
  </si>
  <si>
    <t>Total before %:</t>
  </si>
  <si>
    <t>Vest Softshell 3.0</t>
  </si>
  <si>
    <t>Vest Softshell 3.0 Women</t>
  </si>
  <si>
    <t>Racesuit World Cup Elite  1-Piece / 1-OSAINEN KISAPUKU</t>
  </si>
  <si>
    <t>Racesuit World Cup Elite Woman 1-Piece, 1-OSAINEN KISAPUKU, wmn</t>
  </si>
  <si>
    <t>Discount:</t>
  </si>
  <si>
    <t>Race Jersey Fast / 2-osainen kisapuku-yläosa</t>
  </si>
  <si>
    <t>Race Jersey Fast Wmn  / 2-osainen kisapuku-yläosa, wmn</t>
  </si>
  <si>
    <t>Race Tights Fast /  2-osainen kisapuku-trikoot</t>
  </si>
  <si>
    <t>Race Tights Fast Wmn /   2-osainen kisapuku-trikoot</t>
  </si>
  <si>
    <t>Accessories:</t>
  </si>
  <si>
    <t>Adult (OZ)</t>
  </si>
  <si>
    <t>Junior (OZ)</t>
  </si>
  <si>
    <t>Avg. discount</t>
  </si>
  <si>
    <t>Hat Allround</t>
  </si>
  <si>
    <t>Headband Allround</t>
  </si>
  <si>
    <t>Hat Race</t>
  </si>
  <si>
    <t>Headband Race</t>
  </si>
  <si>
    <t>NECK GAITOR (BUFF) / PUTKIHUIVI</t>
  </si>
  <si>
    <t>Net total:</t>
  </si>
  <si>
    <t>Junior:</t>
  </si>
  <si>
    <t>Jacket Softshell Race 2.0 Junior, old pattern, new fabric</t>
  </si>
  <si>
    <t>Pant Softshell Race 2.0 Junior, old pattern, new fabric</t>
  </si>
  <si>
    <t>000JR</t>
  </si>
  <si>
    <t>Vest SOFTSHELL RACE 2.0 Junior, old pattern, new fabric</t>
  </si>
  <si>
    <t>Race Jersey Fast Jr /  2-osainen kisapuku-yläosa, JR</t>
  </si>
  <si>
    <t>Race Tights Fast Jr / 2-osainen kisapuku-yläosa, JR</t>
  </si>
  <si>
    <t>RUNNING COLLECTION</t>
  </si>
  <si>
    <t xml:space="preserve">T-SHIRT Allround </t>
  </si>
  <si>
    <t>Discount</t>
  </si>
  <si>
    <t>T-SHIRT Allround WOMEN</t>
  </si>
  <si>
    <t>Hoodie / HUPPARI</t>
  </si>
  <si>
    <t>Hoodie Woman / HUPPARI, wmn</t>
  </si>
  <si>
    <t>Intervall</t>
  </si>
  <si>
    <t>Rabatt</t>
  </si>
  <si>
    <t>Running:</t>
  </si>
  <si>
    <t>T-SHIRT Allround JUNIOR</t>
  </si>
  <si>
    <t>Kommentar</t>
  </si>
  <si>
    <t>Hoodie Junior / Huppari jr</t>
  </si>
  <si>
    <t>1-4 units</t>
  </si>
  <si>
    <t>INLINE / PODIUM JACKET - TOPPATAKKI</t>
  </si>
  <si>
    <t>30% added cost if there only is 1-4pcs per style</t>
  </si>
  <si>
    <t>332110 / 25400</t>
  </si>
  <si>
    <t>BJ TEAMWEAR Podium Jacket, NAVY</t>
  </si>
  <si>
    <t>5-9 units</t>
  </si>
  <si>
    <t>15% added cost if there only is 1-4pcs per style</t>
  </si>
  <si>
    <t>332111 / 25400</t>
  </si>
  <si>
    <t>10-99 units</t>
  </si>
  <si>
    <r>
      <rPr>
        <sz val="11"/>
        <color rgb="FF000000"/>
        <rFont val="Calibri"/>
      </rPr>
      <t xml:space="preserve">BJ TEAMWEAR Podium Jacket, </t>
    </r>
    <r>
      <rPr>
        <b/>
        <sz val="11"/>
        <color rgb="FF000000"/>
        <rFont val="Calibri"/>
      </rPr>
      <t>WMN</t>
    </r>
    <r>
      <rPr>
        <sz val="11"/>
        <color rgb="FF000000"/>
        <rFont val="Calibri"/>
      </rPr>
      <t>, NAVY</t>
    </r>
  </si>
  <si>
    <t>Minimum order quantity per style to get agreed prices</t>
  </si>
  <si>
    <t>&gt;100 units</t>
  </si>
  <si>
    <t>332260 / 25400</t>
  </si>
  <si>
    <t>PODIUM JACKET / NAVY BLUE - JR</t>
  </si>
  <si>
    <t>5% extra discount if there is more than 100pcs per style</t>
  </si>
  <si>
    <t>TOTAL</t>
  </si>
  <si>
    <r>
      <rPr>
        <sz val="11"/>
        <color rgb="FF000000"/>
        <rFont val="Calibri"/>
      </rPr>
      <t xml:space="preserve">Alv 25,5% </t>
    </r>
    <r>
      <rPr>
        <b/>
        <sz val="12"/>
        <color rgb="FF000000"/>
        <rFont val="Calibri"/>
      </rPr>
      <t>€</t>
    </r>
  </si>
  <si>
    <t>RETAIL EUR</t>
  </si>
  <si>
    <t>WHS EUR</t>
  </si>
  <si>
    <t>Net Wincom EUR</t>
  </si>
  <si>
    <t>ORDER</t>
  </si>
  <si>
    <r>
      <rPr>
        <sz val="11"/>
        <color rgb="FF000000"/>
        <rFont val="Calibri"/>
      </rPr>
      <t xml:space="preserve">Alv 0%    </t>
    </r>
    <r>
      <rPr>
        <b/>
        <sz val="12"/>
        <color rgb="FF000000"/>
        <rFont val="Calibri"/>
      </rPr>
      <t xml:space="preserve"> €</t>
    </r>
  </si>
  <si>
    <t>DISCOUNT</t>
  </si>
  <si>
    <t>NET SALES</t>
  </si>
  <si>
    <t>Jacket Micro Allround</t>
  </si>
  <si>
    <t>Rahti lisätään; XX EUR (alv 25,5%)</t>
  </si>
  <si>
    <t>Jacket Micro Allround Women</t>
  </si>
  <si>
    <t>Pant Micro Allround</t>
  </si>
  <si>
    <t>Pant Micro Allround Women</t>
  </si>
  <si>
    <t>Jacket Softshell Race 2.0, old pattern, new fabric</t>
  </si>
  <si>
    <t>Jacket Softshell Race 2.0 Women, old pattern, new fabric</t>
  </si>
  <si>
    <t>Pant Softshell Race 2.0, old pattern, new fabric</t>
  </si>
  <si>
    <t>Pant Softshell Race 2.0 Women, old pattern, new fabric</t>
  </si>
  <si>
    <t>Vest Training</t>
  </si>
  <si>
    <t>Vest Training Women</t>
  </si>
  <si>
    <t>Racesuit World Cup Elite  1-Piece</t>
  </si>
  <si>
    <t>Racesuit World Cup Elite Woman 1-Piece</t>
  </si>
  <si>
    <t>Racesuit Fast 1-Piece</t>
  </si>
  <si>
    <t>Racesuit Fast 1-Piece Women</t>
  </si>
  <si>
    <t>Race Jersey Fast</t>
  </si>
  <si>
    <t>Race Jersey Fast Wmn</t>
  </si>
  <si>
    <t>Race Tights Fast</t>
  </si>
  <si>
    <t>Race Tights Fast Wmn</t>
  </si>
  <si>
    <t>Race Jersey Fast BIATHLON</t>
  </si>
  <si>
    <t>Race Jersey Fast BIATHLON Wmn</t>
  </si>
  <si>
    <t>Racesuit Fast 1-Piece BIATHLON</t>
  </si>
  <si>
    <t>Racesuit Fast 1-Piece BIATHLON Women</t>
  </si>
  <si>
    <t>Roller Ski Suit</t>
  </si>
  <si>
    <t>Roller Ski Suit Wmn</t>
  </si>
  <si>
    <t>Jacket Micro Allround Junior</t>
  </si>
  <si>
    <t>Pant Micro Allround Junior</t>
  </si>
  <si>
    <t>Vest Training Junior</t>
  </si>
  <si>
    <t>Race Jersey Fast Jr</t>
  </si>
  <si>
    <t>Race Tights Fast Jr</t>
  </si>
  <si>
    <t>Race Jersey Biathlon Jr</t>
  </si>
  <si>
    <t>Jacket Light</t>
  </si>
  <si>
    <t>Jacket Light Women</t>
  </si>
  <si>
    <t xml:space="preserve">Pant Light </t>
  </si>
  <si>
    <t>Pant Light Women</t>
  </si>
  <si>
    <t>Vest light</t>
  </si>
  <si>
    <t>Vest Light women</t>
  </si>
  <si>
    <t>Jacket Micro Allround Summer</t>
  </si>
  <si>
    <t>Jacket Micro Allround Summer Woman</t>
  </si>
  <si>
    <t>Pants Micro Allround Summer</t>
  </si>
  <si>
    <t>Pants Micro Allround Summer Woman</t>
  </si>
  <si>
    <t>Singlet Run Wmn</t>
  </si>
  <si>
    <t xml:space="preserve">Singlet Run  </t>
  </si>
  <si>
    <t>Top Run Woman</t>
  </si>
  <si>
    <t>Singlet Run Elite</t>
  </si>
  <si>
    <t>LONG SLEEVE Allround</t>
  </si>
  <si>
    <t>LONG SLEEVE Allround Wmn</t>
  </si>
  <si>
    <t>TIGHTS Allround</t>
  </si>
  <si>
    <t>Shorts Run</t>
  </si>
  <si>
    <t>Shorts Run Woman</t>
  </si>
  <si>
    <t>Shorts Split Run</t>
  </si>
  <si>
    <t>TIGHTS Allround WOMEN</t>
  </si>
  <si>
    <t>TIGHTS SHORT Allround</t>
  </si>
  <si>
    <t>TIGHTS SHORT Allround WOMEN</t>
  </si>
  <si>
    <t>HIPSTER RUN Woman</t>
  </si>
  <si>
    <t>Hoody - fully sublimated</t>
  </si>
  <si>
    <t>Hoody Woman - fully sublimated</t>
  </si>
  <si>
    <t>Hood Casual</t>
  </si>
  <si>
    <t>Hood Casual Wmn</t>
  </si>
  <si>
    <t>Adult</t>
  </si>
  <si>
    <t>Junior</t>
  </si>
  <si>
    <t>CYCLING COLLECTION</t>
  </si>
  <si>
    <t xml:space="preserve">Jersey Allround </t>
  </si>
  <si>
    <t>Jersey Allround WOMEN</t>
  </si>
  <si>
    <t>Shorts BIB Allround</t>
  </si>
  <si>
    <t>Shorts BIB Allround Women</t>
  </si>
  <si>
    <t xml:space="preserve">Jersey RACE </t>
  </si>
  <si>
    <t>Jersey RACE WOMEN</t>
  </si>
  <si>
    <t xml:space="preserve">Shorts BIB RACE </t>
  </si>
  <si>
    <t>Shorts BIB RACE Women</t>
  </si>
  <si>
    <t>Cycling Vest Race Light</t>
  </si>
  <si>
    <t>Cycling Vest Race Light WOMEN</t>
  </si>
  <si>
    <t>Cycling Jacket Race</t>
  </si>
  <si>
    <t>Cycling Jacket Race WOMEN</t>
  </si>
  <si>
    <t>Arms Training (black)</t>
  </si>
  <si>
    <t>Legs Training (black)</t>
  </si>
  <si>
    <t>Triathlon Suit</t>
  </si>
  <si>
    <t>Triathlon Suit Women</t>
  </si>
  <si>
    <t>Jacket Light Junior</t>
  </si>
  <si>
    <t>Pant Light Junior</t>
  </si>
  <si>
    <t>Vest Light Junior</t>
  </si>
  <si>
    <t>Jacket Micro Allround Summer Junior</t>
  </si>
  <si>
    <t>Pants Micro Allround Summer Junior</t>
  </si>
  <si>
    <t>TIGHTS Allround JUNIOR</t>
  </si>
  <si>
    <t>TIGHTS SHORT Allround JUNIOR</t>
  </si>
  <si>
    <t>Hoody Junior</t>
  </si>
  <si>
    <t>Hood Casual Jr</t>
  </si>
  <si>
    <t>Cycling:</t>
  </si>
  <si>
    <t>Jersey Allround JUNIOR</t>
  </si>
  <si>
    <t>Shorts BIB Allround Junior</t>
  </si>
  <si>
    <t>Cycling Vest Race Light JUNIOR</t>
  </si>
  <si>
    <t>Cycling Jacket Race JUNIOR</t>
  </si>
  <si>
    <t>NIMI</t>
  </si>
  <si>
    <t>LASKUTUSOSOITE</t>
  </si>
  <si>
    <t>SÄHKÖPOSTI</t>
  </si>
  <si>
    <t>PUHELINNUMERO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</si>
</sst>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.00_ ;\-#,##0.00\ "/>
  </numFmts>
  <fonts count="21" x14ac:knownFonts="1">
    <font>
      <sz val="11"/>
      <color rgb="FF000000"/>
      <name val="Calibri"/>
      <scheme val="minor"/>
    </font>
    <font>
      <sz val="11"/>
      <color rgb="FF000000"/>
      <name val="Calibri"/>
    </font>
    <font>
      <sz val="11"/>
      <color rgb="FFFFFFFF"/>
      <name val="Calibri"/>
    </font>
    <font>
      <b/>
      <sz val="15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0"/>
      <color theme="1"/>
      <name val="Calibri"/>
    </font>
    <font>
      <b/>
      <i/>
      <sz val="16"/>
      <color rgb="FF0000D4"/>
      <name val="Calibri"/>
    </font>
    <font>
      <b/>
      <sz val="14"/>
      <color rgb="FFDD0806"/>
      <name val="Calibri"/>
    </font>
    <font>
      <b/>
      <sz val="10"/>
      <color theme="1"/>
      <name val="Calibri"/>
    </font>
    <font>
      <i/>
      <sz val="10"/>
      <color rgb="FF000000"/>
      <name val="Calibri"/>
    </font>
    <font>
      <b/>
      <i/>
      <sz val="10"/>
      <color rgb="FF000000"/>
      <name val="Calibri"/>
    </font>
    <font>
      <sz val="11"/>
      <name val="Calibri"/>
    </font>
    <font>
      <i/>
      <sz val="9"/>
      <color rgb="FF000000"/>
      <name val="Calibri"/>
    </font>
    <font>
      <b/>
      <sz val="12"/>
      <color rgb="FF000000"/>
      <name val="Calibri"/>
    </font>
    <font>
      <u/>
      <sz val="10"/>
      <color rgb="FF865357"/>
      <name val="Calibri"/>
    </font>
    <font>
      <i/>
      <sz val="10"/>
      <color theme="1"/>
      <name val="Calibri"/>
    </font>
    <font>
      <sz val="10"/>
      <color rgb="FFDD0806"/>
      <name val="Calibri"/>
    </font>
    <font>
      <i/>
      <sz val="10"/>
      <color rgb="FFDD0806"/>
      <name val="Calibri"/>
    </font>
    <font>
      <b/>
      <sz val="11"/>
      <color rgb="FF000000"/>
      <name val="Calibri"/>
    </font>
    <font>
      <i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theme="1"/>
        <bgColor theme="1"/>
      </patternFill>
    </fill>
    <fill>
      <patternFill patternType="solid">
        <fgColor rgb="FFC0C0C0"/>
        <bgColor rgb="FFC0C0C0"/>
      </patternFill>
    </fill>
  </fills>
  <borders count="4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9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Alignment="1">
      <alignment horizontal="center"/>
    </xf>
    <xf numFmtId="9" fontId="4" fillId="2" borderId="1" xfId="0" applyNumberFormat="1" applyFont="1" applyFill="1" applyBorder="1" applyAlignment="1">
      <alignment horizontal="center"/>
    </xf>
    <xf numFmtId="9" fontId="1" fillId="2" borderId="1" xfId="0" applyNumberFormat="1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4" fontId="7" fillId="3" borderId="1" xfId="0" applyNumberFormat="1" applyFont="1" applyFill="1" applyBorder="1" applyAlignment="1">
      <alignment horizontal="center"/>
    </xf>
    <xf numFmtId="0" fontId="5" fillId="4" borderId="1" xfId="0" applyFont="1" applyFill="1" applyBorder="1"/>
    <xf numFmtId="0" fontId="8" fillId="4" borderId="1" xfId="0" applyFont="1" applyFill="1" applyBorder="1"/>
    <xf numFmtId="0" fontId="4" fillId="4" borderId="1" xfId="0" applyFont="1" applyFill="1" applyBorder="1"/>
    <xf numFmtId="9" fontId="4" fillId="4" borderId="1" xfId="0" applyNumberFormat="1" applyFont="1" applyFill="1" applyBorder="1" applyAlignment="1">
      <alignment horizontal="center"/>
    </xf>
    <xf numFmtId="9" fontId="4" fillId="2" borderId="1" xfId="0" applyNumberFormat="1" applyFont="1" applyFill="1" applyBorder="1"/>
    <xf numFmtId="0" fontId="4" fillId="2" borderId="2" xfId="0" applyFont="1" applyFill="1" applyBorder="1" applyAlignment="1">
      <alignment horizontal="right"/>
    </xf>
    <xf numFmtId="0" fontId="5" fillId="5" borderId="2" xfId="0" applyFont="1" applyFill="1" applyBorder="1" applyAlignment="1">
      <alignment horizontal="left"/>
    </xf>
    <xf numFmtId="0" fontId="5" fillId="5" borderId="3" xfId="0" applyFont="1" applyFill="1" applyBorder="1"/>
    <xf numFmtId="0" fontId="5" fillId="5" borderId="4" xfId="0" applyFont="1" applyFill="1" applyBorder="1"/>
    <xf numFmtId="0" fontId="5" fillId="5" borderId="5" xfId="0" applyFont="1" applyFill="1" applyBorder="1"/>
    <xf numFmtId="0" fontId="4" fillId="0" borderId="0" xfId="0" applyFont="1"/>
    <xf numFmtId="0" fontId="9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10" fillId="2" borderId="1" xfId="0" applyFont="1" applyFill="1" applyBorder="1"/>
    <xf numFmtId="0" fontId="10" fillId="0" borderId="0" xfId="0" applyFont="1"/>
    <xf numFmtId="0" fontId="4" fillId="5" borderId="3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4" fillId="2" borderId="9" xfId="0" applyFont="1" applyFill="1" applyBorder="1"/>
    <xf numFmtId="164" fontId="10" fillId="2" borderId="1" xfId="0" applyNumberFormat="1" applyFont="1" applyFill="1" applyBorder="1" applyAlignment="1">
      <alignment horizontal="center"/>
    </xf>
    <xf numFmtId="3" fontId="6" fillId="0" borderId="10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/>
    </xf>
    <xf numFmtId="4" fontId="6" fillId="0" borderId="0" xfId="0" applyNumberFormat="1" applyFont="1" applyAlignment="1">
      <alignment horizontal="right" vertical="center"/>
    </xf>
    <xf numFmtId="0" fontId="13" fillId="2" borderId="1" xfId="0" applyFont="1" applyFill="1" applyBorder="1"/>
    <xf numFmtId="4" fontId="6" fillId="2" borderId="1" xfId="0" applyNumberFormat="1" applyFont="1" applyFill="1" applyBorder="1" applyAlignment="1">
      <alignment horizontal="right" vertical="center"/>
    </xf>
    <xf numFmtId="0" fontId="14" fillId="2" borderId="1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right"/>
    </xf>
    <xf numFmtId="0" fontId="4" fillId="7" borderId="2" xfId="0" applyFont="1" applyFill="1" applyBorder="1"/>
    <xf numFmtId="0" fontId="5" fillId="7" borderId="2" xfId="0" applyFont="1" applyFill="1" applyBorder="1" applyAlignment="1">
      <alignment horizontal="center"/>
    </xf>
    <xf numFmtId="0" fontId="5" fillId="7" borderId="2" xfId="0" applyFont="1" applyFill="1" applyBorder="1"/>
    <xf numFmtId="0" fontId="5" fillId="7" borderId="3" xfId="0" applyFont="1" applyFill="1" applyBorder="1"/>
    <xf numFmtId="0" fontId="5" fillId="5" borderId="2" xfId="0" applyFont="1" applyFill="1" applyBorder="1"/>
    <xf numFmtId="0" fontId="4" fillId="2" borderId="2" xfId="0" applyFont="1" applyFill="1" applyBorder="1"/>
    <xf numFmtId="0" fontId="4" fillId="5" borderId="2" xfId="0" applyFont="1" applyFill="1" applyBorder="1" applyAlignment="1">
      <alignment horizontal="center"/>
    </xf>
    <xf numFmtId="0" fontId="6" fillId="0" borderId="13" xfId="0" applyFont="1" applyBorder="1" applyAlignment="1">
      <alignment horizontal="left" vertical="center"/>
    </xf>
    <xf numFmtId="4" fontId="6" fillId="0" borderId="14" xfId="0" applyNumberFormat="1" applyFont="1" applyBorder="1" applyAlignment="1">
      <alignment horizontal="right" vertical="center"/>
    </xf>
    <xf numFmtId="0" fontId="4" fillId="2" borderId="3" xfId="0" applyFont="1" applyFill="1" applyBorder="1"/>
    <xf numFmtId="0" fontId="1" fillId="0" borderId="0" xfId="0" applyFont="1"/>
    <xf numFmtId="0" fontId="1" fillId="0" borderId="2" xfId="0" applyFont="1" applyBorder="1"/>
    <xf numFmtId="1" fontId="4" fillId="5" borderId="3" xfId="0" applyNumberFormat="1" applyFont="1" applyFill="1" applyBorder="1" applyAlignment="1">
      <alignment horizontal="left"/>
    </xf>
    <xf numFmtId="4" fontId="9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center" vertical="center"/>
    </xf>
    <xf numFmtId="1" fontId="15" fillId="5" borderId="3" xfId="0" applyNumberFormat="1" applyFont="1" applyFill="1" applyBorder="1" applyAlignment="1">
      <alignment horizontal="left"/>
    </xf>
    <xf numFmtId="0" fontId="10" fillId="2" borderId="15" xfId="0" applyFont="1" applyFill="1" applyBorder="1"/>
    <xf numFmtId="0" fontId="10" fillId="2" borderId="16" xfId="0" applyFont="1" applyFill="1" applyBorder="1"/>
    <xf numFmtId="0" fontId="4" fillId="0" borderId="2" xfId="0" applyFont="1" applyBorder="1" applyAlignment="1">
      <alignment horizontal="center"/>
    </xf>
    <xf numFmtId="164" fontId="16" fillId="0" borderId="17" xfId="0" applyNumberFormat="1" applyFont="1" applyBorder="1" applyAlignment="1">
      <alignment horizontal="right" vertical="center"/>
    </xf>
    <xf numFmtId="4" fontId="9" fillId="0" borderId="0" xfId="0" applyNumberFormat="1" applyFont="1" applyAlignment="1">
      <alignment horizontal="right" vertical="center"/>
    </xf>
    <xf numFmtId="0" fontId="17" fillId="2" borderId="1" xfId="0" applyFont="1" applyFill="1" applyBorder="1"/>
    <xf numFmtId="0" fontId="4" fillId="6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6" fillId="0" borderId="18" xfId="0" applyFont="1" applyBorder="1" applyAlignment="1">
      <alignment horizontal="left" vertical="center"/>
    </xf>
    <xf numFmtId="0" fontId="4" fillId="2" borderId="19" xfId="0" applyFont="1" applyFill="1" applyBorder="1"/>
    <xf numFmtId="4" fontId="9" fillId="0" borderId="20" xfId="0" applyNumberFormat="1" applyFont="1" applyBorder="1" applyAlignment="1">
      <alignment horizontal="right" vertical="center"/>
    </xf>
    <xf numFmtId="0" fontId="6" fillId="2" borderId="2" xfId="0" applyFont="1" applyFill="1" applyBorder="1"/>
    <xf numFmtId="0" fontId="10" fillId="5" borderId="2" xfId="0" applyFont="1" applyFill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8" fillId="2" borderId="3" xfId="0" applyFont="1" applyFill="1" applyBorder="1"/>
    <xf numFmtId="0" fontId="4" fillId="0" borderId="2" xfId="0" applyFont="1" applyBorder="1"/>
    <xf numFmtId="0" fontId="4" fillId="5" borderId="2" xfId="0" applyFont="1" applyFill="1" applyBorder="1"/>
    <xf numFmtId="0" fontId="11" fillId="2" borderId="21" xfId="0" applyFont="1" applyFill="1" applyBorder="1"/>
    <xf numFmtId="0" fontId="11" fillId="2" borderId="22" xfId="0" applyFont="1" applyFill="1" applyBorder="1" applyAlignment="1">
      <alignment horizontal="center"/>
    </xf>
    <xf numFmtId="0" fontId="10" fillId="2" borderId="22" xfId="0" applyFont="1" applyFill="1" applyBorder="1"/>
    <xf numFmtId="0" fontId="11" fillId="2" borderId="22" xfId="0" applyFont="1" applyFill="1" applyBorder="1"/>
    <xf numFmtId="0" fontId="4" fillId="2" borderId="22" xfId="0" applyFont="1" applyFill="1" applyBorder="1"/>
    <xf numFmtId="0" fontId="4" fillId="2" borderId="23" xfId="0" applyFont="1" applyFill="1" applyBorder="1"/>
    <xf numFmtId="0" fontId="10" fillId="2" borderId="24" xfId="0" applyFont="1" applyFill="1" applyBorder="1"/>
    <xf numFmtId="0" fontId="4" fillId="2" borderId="25" xfId="0" applyFont="1" applyFill="1" applyBorder="1"/>
    <xf numFmtId="0" fontId="1" fillId="0" borderId="26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" fillId="0" borderId="27" xfId="0" applyFont="1" applyBorder="1"/>
    <xf numFmtId="0" fontId="1" fillId="0" borderId="28" xfId="0" applyFont="1" applyBorder="1"/>
    <xf numFmtId="0" fontId="1" fillId="0" borderId="17" xfId="0" applyFont="1" applyBorder="1"/>
    <xf numFmtId="164" fontId="10" fillId="2" borderId="16" xfId="0" applyNumberFormat="1" applyFont="1" applyFill="1" applyBorder="1" applyAlignment="1">
      <alignment horizontal="center"/>
    </xf>
    <xf numFmtId="0" fontId="4" fillId="2" borderId="16" xfId="0" applyFont="1" applyFill="1" applyBorder="1"/>
    <xf numFmtId="0" fontId="4" fillId="2" borderId="29" xfId="0" applyFont="1" applyFill="1" applyBorder="1"/>
    <xf numFmtId="0" fontId="4" fillId="4" borderId="1" xfId="0" applyFont="1" applyFill="1" applyBorder="1" applyAlignment="1">
      <alignment horizontal="center"/>
    </xf>
    <xf numFmtId="0" fontId="1" fillId="5" borderId="30" xfId="0" applyFont="1" applyFill="1" applyBorder="1"/>
    <xf numFmtId="0" fontId="1" fillId="5" borderId="31" xfId="0" applyFont="1" applyFill="1" applyBorder="1"/>
    <xf numFmtId="2" fontId="19" fillId="5" borderId="32" xfId="0" applyNumberFormat="1" applyFont="1" applyFill="1" applyBorder="1" applyAlignment="1">
      <alignment horizontal="center"/>
    </xf>
    <xf numFmtId="0" fontId="11" fillId="7" borderId="2" xfId="0" applyFont="1" applyFill="1" applyBorder="1"/>
    <xf numFmtId="0" fontId="19" fillId="5" borderId="33" xfId="0" applyFont="1" applyFill="1" applyBorder="1"/>
    <xf numFmtId="0" fontId="1" fillId="5" borderId="1" xfId="0" applyFont="1" applyFill="1" applyBorder="1"/>
    <xf numFmtId="9" fontId="5" fillId="7" borderId="2" xfId="0" applyNumberFormat="1" applyFont="1" applyFill="1" applyBorder="1"/>
    <xf numFmtId="2" fontId="1" fillId="5" borderId="34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right"/>
    </xf>
    <xf numFmtId="0" fontId="4" fillId="5" borderId="35" xfId="0" applyFont="1" applyFill="1" applyBorder="1"/>
    <xf numFmtId="0" fontId="4" fillId="5" borderId="19" xfId="0" applyFont="1" applyFill="1" applyBorder="1"/>
    <xf numFmtId="0" fontId="4" fillId="5" borderId="36" xfId="0" applyFont="1" applyFill="1" applyBorder="1"/>
    <xf numFmtId="9" fontId="10" fillId="2" borderId="2" xfId="0" applyNumberFormat="1" applyFont="1" applyFill="1" applyBorder="1"/>
    <xf numFmtId="165" fontId="4" fillId="2" borderId="37" xfId="0" applyNumberFormat="1" applyFont="1" applyFill="1" applyBorder="1"/>
    <xf numFmtId="165" fontId="4" fillId="7" borderId="37" xfId="0" applyNumberFormat="1" applyFont="1" applyFill="1" applyBorder="1"/>
    <xf numFmtId="165" fontId="4" fillId="7" borderId="2" xfId="0" applyNumberFormat="1" applyFont="1" applyFill="1" applyBorder="1"/>
    <xf numFmtId="165" fontId="4" fillId="2" borderId="2" xfId="0" applyNumberFormat="1" applyFont="1" applyFill="1" applyBorder="1"/>
    <xf numFmtId="165" fontId="4" fillId="7" borderId="5" xfId="0" applyNumberFormat="1" applyFont="1" applyFill="1" applyBorder="1"/>
    <xf numFmtId="9" fontId="20" fillId="0" borderId="0" xfId="0" applyNumberFormat="1" applyFont="1"/>
    <xf numFmtId="165" fontId="4" fillId="2" borderId="1" xfId="0" applyNumberFormat="1" applyFont="1" applyFill="1" applyBorder="1"/>
    <xf numFmtId="165" fontId="4" fillId="0" borderId="0" xfId="0" applyNumberFormat="1" applyFont="1"/>
    <xf numFmtId="165" fontId="1" fillId="0" borderId="0" xfId="0" applyNumberFormat="1" applyFont="1"/>
    <xf numFmtId="0" fontId="18" fillId="2" borderId="2" xfId="0" applyFont="1" applyFill="1" applyBorder="1"/>
    <xf numFmtId="0" fontId="10" fillId="5" borderId="2" xfId="0" applyFont="1" applyFill="1" applyBorder="1" applyAlignment="1">
      <alignment horizontal="right"/>
    </xf>
    <xf numFmtId="9" fontId="18" fillId="2" borderId="2" xfId="0" applyNumberFormat="1" applyFont="1" applyFill="1" applyBorder="1"/>
    <xf numFmtId="0" fontId="18" fillId="2" borderId="1" xfId="0" applyFont="1" applyFill="1" applyBorder="1"/>
    <xf numFmtId="165" fontId="18" fillId="2" borderId="2" xfId="0" applyNumberFormat="1" applyFont="1" applyFill="1" applyBorder="1"/>
    <xf numFmtId="165" fontId="18" fillId="7" borderId="2" xfId="0" applyNumberFormat="1" applyFont="1" applyFill="1" applyBorder="1"/>
    <xf numFmtId="165" fontId="18" fillId="7" borderId="5" xfId="0" applyNumberFormat="1" applyFont="1" applyFill="1" applyBorder="1"/>
    <xf numFmtId="165" fontId="4" fillId="2" borderId="38" xfId="0" applyNumberFormat="1" applyFont="1" applyFill="1" applyBorder="1"/>
    <xf numFmtId="165" fontId="4" fillId="7" borderId="38" xfId="0" applyNumberFormat="1" applyFont="1" applyFill="1" applyBorder="1"/>
    <xf numFmtId="165" fontId="5" fillId="7" borderId="5" xfId="0" applyNumberFormat="1" applyFont="1" applyFill="1" applyBorder="1"/>
    <xf numFmtId="165" fontId="5" fillId="7" borderId="2" xfId="0" applyNumberFormat="1" applyFont="1" applyFill="1" applyBorder="1"/>
    <xf numFmtId="0" fontId="10" fillId="0" borderId="2" xfId="0" applyFont="1" applyBorder="1" applyAlignment="1">
      <alignment horizontal="right"/>
    </xf>
    <xf numFmtId="9" fontId="20" fillId="2" borderId="1" xfId="0" applyNumberFormat="1" applyFont="1" applyFill="1" applyBorder="1"/>
    <xf numFmtId="165" fontId="1" fillId="2" borderId="1" xfId="0" applyNumberFormat="1" applyFont="1" applyFill="1" applyBorder="1"/>
    <xf numFmtId="165" fontId="4" fillId="7" borderId="39" xfId="0" applyNumberFormat="1" applyFont="1" applyFill="1" applyBorder="1"/>
    <xf numFmtId="0" fontId="5" fillId="5" borderId="2" xfId="0" applyFont="1" applyFill="1" applyBorder="1" applyAlignment="1">
      <alignment horizontal="right"/>
    </xf>
    <xf numFmtId="0" fontId="4" fillId="2" borderId="37" xfId="0" applyFont="1" applyFill="1" applyBorder="1"/>
    <xf numFmtId="9" fontId="10" fillId="2" borderId="5" xfId="0" applyNumberFormat="1" applyFont="1" applyFill="1" applyBorder="1"/>
    <xf numFmtId="0" fontId="4" fillId="2" borderId="38" xfId="0" applyFont="1" applyFill="1" applyBorder="1"/>
    <xf numFmtId="9" fontId="10" fillId="2" borderId="1" xfId="0" applyNumberFormat="1" applyFont="1" applyFill="1" applyBorder="1"/>
    <xf numFmtId="0" fontId="9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top"/>
    </xf>
    <xf numFmtId="9" fontId="9" fillId="0" borderId="0" xfId="0" applyNumberFormat="1" applyFont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7" xfId="0" applyFont="1" applyBorder="1"/>
    <xf numFmtId="0" fontId="9" fillId="5" borderId="11" xfId="0" applyFont="1" applyFill="1" applyBorder="1" applyAlignment="1">
      <alignment horizontal="center" vertical="center"/>
    </xf>
    <xf numFmtId="0" fontId="12" fillId="0" borderId="12" xfId="0" applyFont="1" applyBorder="1"/>
    <xf numFmtId="0" fontId="9" fillId="2" borderId="6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left"/>
    </xf>
    <xf numFmtId="1" fontId="4" fillId="0" borderId="3" xfId="0" applyNumberFormat="1" applyFont="1" applyFill="1" applyBorder="1" applyAlignment="1">
      <alignment horizontal="left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5" xfId="0" applyFont="1" applyFill="1" applyBorder="1"/>
    <xf numFmtId="0" fontId="5" fillId="0" borderId="3" xfId="0" applyFont="1" applyFill="1" applyBorder="1" applyAlignment="1">
      <alignment horizontal="left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95250</xdr:rowOff>
    </xdr:from>
    <xdr:ext cx="3390900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95250</xdr:rowOff>
    </xdr:from>
    <xdr:ext cx="3400425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showGridLines="0" tabSelected="1" workbookViewId="0"/>
  </sheetViews>
  <sheetFormatPr defaultColWidth="14.453125" defaultRowHeight="15" customHeight="1" x14ac:dyDescent="0.35"/>
  <cols>
    <col min="1" max="1" width="20.7265625" customWidth="1"/>
    <col min="2" max="2" width="50" customWidth="1"/>
    <col min="3" max="5" width="9.7265625" customWidth="1"/>
    <col min="6" max="6" width="10" hidden="1" customWidth="1"/>
    <col min="7" max="11" width="9.7265625" customWidth="1"/>
    <col min="12" max="12" width="11.453125" customWidth="1"/>
    <col min="13" max="15" width="9.08984375" customWidth="1"/>
    <col min="16" max="26" width="10" customWidth="1"/>
  </cols>
  <sheetData>
    <row r="1" spans="1:26" ht="14.5" x14ac:dyDescent="0.35">
      <c r="A1" s="1"/>
      <c r="B1" s="1"/>
      <c r="C1" s="2"/>
      <c r="D1" s="1"/>
      <c r="E1" s="1"/>
      <c r="F1" s="1"/>
      <c r="G1" s="1"/>
      <c r="H1" s="3"/>
      <c r="I1" s="1"/>
      <c r="J1" s="1"/>
      <c r="K1" s="1"/>
      <c r="L1" s="4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5" x14ac:dyDescent="0.35">
      <c r="A2" s="1"/>
      <c r="B2" s="1"/>
      <c r="C2" s="2"/>
      <c r="D2" s="1"/>
      <c r="E2" s="1"/>
      <c r="F2" s="1"/>
      <c r="G2" s="1"/>
      <c r="H2" s="3"/>
      <c r="I2" s="1"/>
      <c r="J2" s="1"/>
      <c r="K2" s="1"/>
      <c r="L2" s="4" t="s">
        <v>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5" x14ac:dyDescent="0.35">
      <c r="A3" s="1"/>
      <c r="B3" s="1"/>
      <c r="C3" s="2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5" customHeight="1" x14ac:dyDescent="0.45">
      <c r="A4" s="1"/>
      <c r="B4" s="5" t="s">
        <v>2</v>
      </c>
      <c r="C4" s="2"/>
      <c r="D4" s="1"/>
      <c r="E4" s="1"/>
      <c r="F4" s="1"/>
      <c r="G4" s="1"/>
      <c r="H4" s="3"/>
      <c r="I4" s="1"/>
      <c r="J4" s="1"/>
      <c r="K4" s="1"/>
      <c r="L4" s="6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3.5" customHeight="1" x14ac:dyDescent="0.35">
      <c r="A5" s="6"/>
      <c r="B5" s="7"/>
      <c r="C5" s="8"/>
      <c r="D5" s="6"/>
      <c r="E5" s="6"/>
      <c r="F5" s="6"/>
      <c r="G5" s="6"/>
      <c r="H5" s="9"/>
      <c r="I5" s="11"/>
      <c r="J5" s="12"/>
      <c r="K5" s="12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" customHeight="1" x14ac:dyDescent="0.5">
      <c r="A6" s="13">
        <v>46269</v>
      </c>
      <c r="B6" s="14"/>
      <c r="C6" s="15"/>
      <c r="D6" s="14"/>
      <c r="E6" s="16"/>
      <c r="F6" s="17"/>
      <c r="G6" s="17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3.5" customHeight="1" x14ac:dyDescent="0.35">
      <c r="A7" s="19" t="s">
        <v>194</v>
      </c>
      <c r="B7" s="151"/>
      <c r="C7" s="148"/>
      <c r="D7" s="149"/>
      <c r="E7" s="149"/>
      <c r="F7" s="149"/>
      <c r="G7" s="150"/>
      <c r="H7" s="25"/>
      <c r="I7" s="137"/>
      <c r="J7" s="138"/>
      <c r="K7" s="26"/>
      <c r="L7" s="24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3.5" customHeight="1" x14ac:dyDescent="0.35">
      <c r="A8" s="19" t="s">
        <v>195</v>
      </c>
      <c r="B8" s="146"/>
      <c r="C8" s="148"/>
      <c r="D8" s="149"/>
      <c r="E8" s="149"/>
      <c r="F8" s="149"/>
      <c r="G8" s="150"/>
      <c r="H8" s="27"/>
      <c r="I8" s="137"/>
      <c r="J8" s="138"/>
      <c r="K8" s="26"/>
      <c r="L8" s="24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3.5" customHeight="1" x14ac:dyDescent="0.35">
      <c r="A9" s="19" t="s">
        <v>196</v>
      </c>
      <c r="B9" s="146"/>
      <c r="C9" s="148"/>
      <c r="D9" s="149"/>
      <c r="E9" s="149"/>
      <c r="F9" s="149"/>
      <c r="G9" s="150"/>
      <c r="H9" s="28"/>
      <c r="I9" s="139"/>
      <c r="J9" s="138"/>
      <c r="K9" s="26"/>
      <c r="L9" s="24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13.5" customHeight="1" x14ac:dyDescent="0.35">
      <c r="A10" s="19" t="s">
        <v>197</v>
      </c>
      <c r="B10" s="147"/>
      <c r="C10" s="148"/>
      <c r="D10" s="149"/>
      <c r="E10" s="149"/>
      <c r="F10" s="149"/>
      <c r="G10" s="150"/>
      <c r="H10" s="27"/>
      <c r="I10" s="140"/>
      <c r="J10" s="138"/>
      <c r="K10" s="26"/>
      <c r="L10" s="24"/>
      <c r="M10" s="29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13.5" customHeight="1" x14ac:dyDescent="0.35">
      <c r="A11" s="6"/>
      <c r="B11" s="29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14.5" x14ac:dyDescent="0.35">
      <c r="A12" s="6"/>
      <c r="B12" s="7"/>
      <c r="C12" s="8"/>
      <c r="D12" s="7"/>
      <c r="E12" s="6"/>
      <c r="F12" s="6"/>
      <c r="G12" s="6"/>
      <c r="H12" s="9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4.5" x14ac:dyDescent="0.35">
      <c r="A13" s="38"/>
      <c r="B13" s="40"/>
      <c r="C13" s="2"/>
      <c r="D13" s="1"/>
      <c r="E13" s="1"/>
      <c r="F13" s="1"/>
      <c r="G13" s="1"/>
      <c r="H13" s="3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5">
      <c r="A14" s="42" t="s">
        <v>21</v>
      </c>
      <c r="B14" s="1"/>
      <c r="C14" s="2"/>
      <c r="D14" s="1"/>
      <c r="E14" s="1"/>
      <c r="F14" s="1"/>
      <c r="G14" s="1"/>
      <c r="H14" s="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 x14ac:dyDescent="0.35">
      <c r="A15" s="43"/>
      <c r="B15" s="44"/>
      <c r="C15" s="45" t="s">
        <v>22</v>
      </c>
      <c r="D15" s="45" t="s">
        <v>23</v>
      </c>
      <c r="E15" s="45" t="s">
        <v>24</v>
      </c>
      <c r="F15" s="45"/>
      <c r="G15" s="45" t="s">
        <v>25</v>
      </c>
      <c r="H15" s="45" t="s">
        <v>26</v>
      </c>
      <c r="I15" s="45" t="s">
        <v>27</v>
      </c>
      <c r="J15" s="45" t="s">
        <v>28</v>
      </c>
      <c r="K15" s="46" t="s">
        <v>29</v>
      </c>
      <c r="L15" s="47" t="s">
        <v>30</v>
      </c>
      <c r="M15" s="48" t="s">
        <v>31</v>
      </c>
      <c r="N15" s="48" t="s">
        <v>32</v>
      </c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3.5" customHeight="1" x14ac:dyDescent="0.35">
      <c r="A16" s="49">
        <v>333304</v>
      </c>
      <c r="B16" s="49" t="s">
        <v>33</v>
      </c>
      <c r="C16" s="50"/>
      <c r="D16" s="50"/>
      <c r="E16" s="50"/>
      <c r="F16" s="50"/>
      <c r="G16" s="50"/>
      <c r="H16" s="50"/>
      <c r="I16" s="50"/>
      <c r="J16" s="50"/>
      <c r="K16" s="49">
        <f t="shared" ref="K16:K17" si="0">SUM(C16:J16)</f>
        <v>0</v>
      </c>
      <c r="L16" s="53">
        <v>10</v>
      </c>
      <c r="M16" s="49"/>
      <c r="N16" s="49">
        <f t="shared" ref="N16:N17" si="1">M16*K16</f>
        <v>0</v>
      </c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customHeight="1" x14ac:dyDescent="0.35">
      <c r="A17" s="49">
        <v>333305</v>
      </c>
      <c r="B17" s="49" t="s">
        <v>36</v>
      </c>
      <c r="C17" s="50"/>
      <c r="D17" s="50"/>
      <c r="E17" s="50"/>
      <c r="F17" s="50"/>
      <c r="G17" s="50"/>
      <c r="H17" s="50"/>
      <c r="I17" s="50"/>
      <c r="J17" s="50"/>
      <c r="K17" s="49">
        <f t="shared" si="0"/>
        <v>0</v>
      </c>
      <c r="L17" s="53">
        <v>10</v>
      </c>
      <c r="M17" s="49"/>
      <c r="N17" s="49">
        <f t="shared" si="1"/>
        <v>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5.75" customHeight="1" x14ac:dyDescent="0.35">
      <c r="A18" s="1"/>
      <c r="B18" s="1"/>
      <c r="C18" s="54"/>
      <c r="D18" s="54"/>
      <c r="E18" s="54"/>
      <c r="F18" s="54"/>
      <c r="G18" s="54"/>
      <c r="H18" s="54"/>
      <c r="I18" s="54"/>
      <c r="J18" s="54"/>
      <c r="K18" s="1"/>
      <c r="L18" s="1"/>
      <c r="M18" s="55"/>
      <c r="N18" s="49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 x14ac:dyDescent="0.35">
      <c r="A19" s="49">
        <v>333306</v>
      </c>
      <c r="B19" s="49" t="s">
        <v>37</v>
      </c>
      <c r="C19" s="50"/>
      <c r="D19" s="50"/>
      <c r="E19" s="50"/>
      <c r="F19" s="50"/>
      <c r="G19" s="50"/>
      <c r="H19" s="50"/>
      <c r="I19" s="50"/>
      <c r="J19" s="50"/>
      <c r="K19" s="49">
        <f t="shared" ref="K19:K20" si="2">SUM(C19:J19)</f>
        <v>0</v>
      </c>
      <c r="L19" s="53">
        <v>10</v>
      </c>
      <c r="M19" s="49"/>
      <c r="N19" s="49">
        <f t="shared" ref="N19:N20" si="3">M19*K19</f>
        <v>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3.5" customHeight="1" x14ac:dyDescent="0.35">
      <c r="A20" s="49">
        <v>333307</v>
      </c>
      <c r="B20" s="49" t="s">
        <v>38</v>
      </c>
      <c r="C20" s="50"/>
      <c r="D20" s="50"/>
      <c r="E20" s="50"/>
      <c r="F20" s="50"/>
      <c r="G20" s="50"/>
      <c r="H20" s="50"/>
      <c r="I20" s="50"/>
      <c r="J20" s="50"/>
      <c r="K20" s="49">
        <f t="shared" si="2"/>
        <v>0</v>
      </c>
      <c r="L20" s="53">
        <v>10</v>
      </c>
      <c r="M20" s="49"/>
      <c r="N20" s="49">
        <f t="shared" si="3"/>
        <v>0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5.75" customHeight="1" x14ac:dyDescent="0.35">
      <c r="A21" s="1"/>
      <c r="B21" s="1"/>
      <c r="C21" s="54"/>
      <c r="D21" s="54"/>
      <c r="E21" s="54"/>
      <c r="F21" s="54"/>
      <c r="G21" s="54"/>
      <c r="H21" s="54"/>
      <c r="I21" s="54"/>
      <c r="J21" s="54"/>
      <c r="K21" s="1"/>
      <c r="L21" s="1"/>
      <c r="M21" s="55"/>
      <c r="N21" s="49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 x14ac:dyDescent="0.35">
      <c r="A22" s="49">
        <v>333308</v>
      </c>
      <c r="B22" s="49" t="s">
        <v>40</v>
      </c>
      <c r="C22" s="50"/>
      <c r="D22" s="50"/>
      <c r="E22" s="50"/>
      <c r="F22" s="50"/>
      <c r="G22" s="50"/>
      <c r="H22" s="50"/>
      <c r="I22" s="50"/>
      <c r="J22" s="50"/>
      <c r="K22" s="49">
        <f t="shared" ref="K22:K23" si="4">SUM(C22:J22)</f>
        <v>0</v>
      </c>
      <c r="L22" s="53">
        <v>10</v>
      </c>
      <c r="M22" s="49"/>
      <c r="N22" s="49">
        <f t="shared" ref="N22:N23" si="5">M22*K22</f>
        <v>0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3.5" customHeight="1" x14ac:dyDescent="0.35">
      <c r="A23" s="49">
        <v>333309</v>
      </c>
      <c r="B23" s="49" t="s">
        <v>41</v>
      </c>
      <c r="C23" s="50"/>
      <c r="D23" s="50"/>
      <c r="E23" s="50"/>
      <c r="F23" s="50"/>
      <c r="G23" s="50"/>
      <c r="H23" s="50"/>
      <c r="I23" s="50"/>
      <c r="J23" s="50"/>
      <c r="K23" s="49">
        <f t="shared" si="4"/>
        <v>0</v>
      </c>
      <c r="L23" s="53">
        <v>10</v>
      </c>
      <c r="M23" s="49"/>
      <c r="N23" s="49">
        <f t="shared" si="5"/>
        <v>0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5.75" customHeight="1" x14ac:dyDescent="0.35">
      <c r="A24" s="1"/>
      <c r="B24" s="1"/>
      <c r="C24" s="54"/>
      <c r="D24" s="54"/>
      <c r="E24" s="54"/>
      <c r="F24" s="54"/>
      <c r="G24" s="54"/>
      <c r="H24" s="54"/>
      <c r="I24" s="54"/>
      <c r="J24" s="54"/>
      <c r="K24" s="1"/>
      <c r="L24" s="1"/>
      <c r="M24" s="55"/>
      <c r="N24" s="49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9">
        <v>333498</v>
      </c>
      <c r="B25" s="49" t="s">
        <v>42</v>
      </c>
      <c r="C25" s="50"/>
      <c r="D25" s="50"/>
      <c r="E25" s="50"/>
      <c r="F25" s="50"/>
      <c r="G25" s="50"/>
      <c r="H25" s="50"/>
      <c r="I25" s="50"/>
      <c r="J25" s="50"/>
      <c r="K25" s="49">
        <f t="shared" ref="K25:K30" si="6">SUM(C25:J25)</f>
        <v>0</v>
      </c>
      <c r="L25" s="53">
        <v>10</v>
      </c>
      <c r="M25" s="49"/>
      <c r="N25" s="49">
        <f t="shared" ref="N25:N30" si="7">M25*K25</f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9">
        <v>333499</v>
      </c>
      <c r="B26" s="49" t="s">
        <v>43</v>
      </c>
      <c r="C26" s="50"/>
      <c r="D26" s="50"/>
      <c r="E26" s="50"/>
      <c r="F26" s="50"/>
      <c r="G26" s="50"/>
      <c r="H26" s="50"/>
      <c r="I26" s="50"/>
      <c r="J26" s="50"/>
      <c r="K26" s="49">
        <f t="shared" si="6"/>
        <v>0</v>
      </c>
      <c r="L26" s="53">
        <v>10</v>
      </c>
      <c r="M26" s="49"/>
      <c r="N26" s="49">
        <f t="shared" si="7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 x14ac:dyDescent="0.35">
      <c r="A27" s="49">
        <v>333094</v>
      </c>
      <c r="B27" s="49" t="s">
        <v>45</v>
      </c>
      <c r="C27" s="50"/>
      <c r="D27" s="50"/>
      <c r="E27" s="50"/>
      <c r="F27" s="50"/>
      <c r="G27" s="50"/>
      <c r="H27" s="50"/>
      <c r="I27" s="50"/>
      <c r="J27" s="50"/>
      <c r="K27" s="49">
        <f t="shared" si="6"/>
        <v>0</v>
      </c>
      <c r="L27" s="53">
        <v>10</v>
      </c>
      <c r="M27" s="49"/>
      <c r="N27" s="49">
        <f t="shared" si="7"/>
        <v>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3.5" customHeight="1" x14ac:dyDescent="0.35">
      <c r="A28" s="49">
        <v>333095</v>
      </c>
      <c r="B28" s="49" t="s">
        <v>46</v>
      </c>
      <c r="C28" s="50"/>
      <c r="D28" s="50"/>
      <c r="E28" s="50"/>
      <c r="F28" s="50"/>
      <c r="G28" s="50"/>
      <c r="H28" s="50"/>
      <c r="I28" s="50"/>
      <c r="J28" s="50"/>
      <c r="K28" s="49">
        <f t="shared" si="6"/>
        <v>0</v>
      </c>
      <c r="L28" s="53">
        <v>10</v>
      </c>
      <c r="M28" s="49"/>
      <c r="N28" s="49">
        <f t="shared" si="7"/>
        <v>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3.5" customHeight="1" x14ac:dyDescent="0.35">
      <c r="A29" s="49">
        <v>333097</v>
      </c>
      <c r="B29" s="49" t="s">
        <v>47</v>
      </c>
      <c r="C29" s="50"/>
      <c r="D29" s="50"/>
      <c r="E29" s="50"/>
      <c r="F29" s="50"/>
      <c r="G29" s="50"/>
      <c r="H29" s="50"/>
      <c r="I29" s="50"/>
      <c r="J29" s="50"/>
      <c r="K29" s="49">
        <f t="shared" si="6"/>
        <v>0</v>
      </c>
      <c r="L29" s="53">
        <v>10</v>
      </c>
      <c r="M29" s="49"/>
      <c r="N29" s="49">
        <f t="shared" si="7"/>
        <v>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3.5" customHeight="1" x14ac:dyDescent="0.35">
      <c r="A30" s="49">
        <v>333098</v>
      </c>
      <c r="B30" s="49" t="s">
        <v>48</v>
      </c>
      <c r="C30" s="50"/>
      <c r="D30" s="50"/>
      <c r="E30" s="50"/>
      <c r="F30" s="50"/>
      <c r="G30" s="50"/>
      <c r="H30" s="50"/>
      <c r="I30" s="50"/>
      <c r="J30" s="50"/>
      <c r="K30" s="49">
        <f t="shared" si="6"/>
        <v>0</v>
      </c>
      <c r="L30" s="53">
        <v>10</v>
      </c>
      <c r="M30" s="49"/>
      <c r="N30" s="49">
        <f t="shared" si="7"/>
        <v>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5.75" customHeight="1" x14ac:dyDescent="0.35">
      <c r="A31" s="1"/>
      <c r="B31" s="1"/>
      <c r="C31" s="54"/>
      <c r="D31" s="54"/>
      <c r="E31" s="54"/>
      <c r="F31" s="54"/>
      <c r="G31" s="54"/>
      <c r="H31" s="54"/>
      <c r="I31" s="54"/>
      <c r="J31" s="54"/>
      <c r="K31" s="1"/>
      <c r="L31" s="1"/>
      <c r="M31" s="55"/>
      <c r="N31" s="49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 x14ac:dyDescent="0.35">
      <c r="A32" s="46" t="s">
        <v>49</v>
      </c>
      <c r="B32" s="46"/>
      <c r="C32" s="45" t="s">
        <v>50</v>
      </c>
      <c r="D32" s="45" t="s">
        <v>51</v>
      </c>
      <c r="E32" s="45"/>
      <c r="F32" s="45"/>
      <c r="G32" s="45"/>
      <c r="H32" s="45"/>
      <c r="I32" s="45"/>
      <c r="J32" s="45"/>
      <c r="K32" s="46" t="s">
        <v>29</v>
      </c>
      <c r="L32" s="47" t="str">
        <f>L$15</f>
        <v>Min. #PCS</v>
      </c>
      <c r="M32" s="49"/>
      <c r="N32" s="49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3.5" customHeight="1" x14ac:dyDescent="0.35">
      <c r="A33" s="49">
        <v>321571</v>
      </c>
      <c r="B33" s="49" t="s">
        <v>53</v>
      </c>
      <c r="C33" s="50"/>
      <c r="D33" s="50"/>
      <c r="E33" s="62"/>
      <c r="F33" s="62"/>
      <c r="G33" s="62"/>
      <c r="H33" s="62"/>
      <c r="I33" s="62"/>
      <c r="J33" s="62"/>
      <c r="K33" s="49">
        <f t="shared" ref="K33:K37" si="8">SUM(C33:J33)</f>
        <v>0</v>
      </c>
      <c r="L33" s="53">
        <v>10</v>
      </c>
      <c r="M33" s="49"/>
      <c r="N33" s="49">
        <f t="shared" ref="N33:N37" si="9">M33*K33</f>
        <v>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3.5" customHeight="1" x14ac:dyDescent="0.35">
      <c r="A34" s="49">
        <v>333102</v>
      </c>
      <c r="B34" s="49" t="s">
        <v>54</v>
      </c>
      <c r="C34" s="50"/>
      <c r="D34" s="50"/>
      <c r="E34" s="62"/>
      <c r="F34" s="62"/>
      <c r="G34" s="62"/>
      <c r="H34" s="62"/>
      <c r="I34" s="62"/>
      <c r="J34" s="62"/>
      <c r="K34" s="49">
        <f t="shared" si="8"/>
        <v>0</v>
      </c>
      <c r="L34" s="53">
        <v>10</v>
      </c>
      <c r="M34" s="49"/>
      <c r="N34" s="49">
        <f t="shared" si="9"/>
        <v>0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3.5" customHeight="1" x14ac:dyDescent="0.35">
      <c r="A35" s="49">
        <v>333127</v>
      </c>
      <c r="B35" s="49" t="s">
        <v>55</v>
      </c>
      <c r="C35" s="50"/>
      <c r="D35" s="50"/>
      <c r="E35" s="62"/>
      <c r="F35" s="62"/>
      <c r="G35" s="62"/>
      <c r="H35" s="62"/>
      <c r="I35" s="62"/>
      <c r="J35" s="62"/>
      <c r="K35" s="49">
        <f t="shared" si="8"/>
        <v>0</v>
      </c>
      <c r="L35" s="53">
        <v>10</v>
      </c>
      <c r="M35" s="49"/>
      <c r="N35" s="49">
        <f t="shared" si="9"/>
        <v>0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3.5" customHeight="1" x14ac:dyDescent="0.35">
      <c r="A36" s="49">
        <v>333128</v>
      </c>
      <c r="B36" s="49" t="s">
        <v>56</v>
      </c>
      <c r="C36" s="50"/>
      <c r="D36" s="66"/>
      <c r="E36" s="62"/>
      <c r="F36" s="62"/>
      <c r="G36" s="62"/>
      <c r="H36" s="62"/>
      <c r="I36" s="62"/>
      <c r="J36" s="62"/>
      <c r="K36" s="49">
        <f t="shared" si="8"/>
        <v>0</v>
      </c>
      <c r="L36" s="53">
        <v>10</v>
      </c>
      <c r="M36" s="49"/>
      <c r="N36" s="49">
        <f t="shared" si="9"/>
        <v>0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3.5" customHeight="1" x14ac:dyDescent="0.35">
      <c r="A37" s="67">
        <v>333870</v>
      </c>
      <c r="B37" s="49" t="s">
        <v>57</v>
      </c>
      <c r="C37" s="50"/>
      <c r="D37" s="66"/>
      <c r="E37" s="62"/>
      <c r="F37" s="62"/>
      <c r="G37" s="62"/>
      <c r="H37" s="62"/>
      <c r="I37" s="62"/>
      <c r="J37" s="62"/>
      <c r="K37" s="49">
        <f t="shared" si="8"/>
        <v>0</v>
      </c>
      <c r="L37" s="53">
        <v>10</v>
      </c>
      <c r="M37" s="49"/>
      <c r="N37" s="49">
        <f t="shared" si="9"/>
        <v>0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5.75" customHeight="1" x14ac:dyDescent="0.35">
      <c r="A38" s="1"/>
      <c r="B38" s="1"/>
      <c r="C38" s="54"/>
      <c r="D38" s="54"/>
      <c r="E38" s="54"/>
      <c r="F38" s="54"/>
      <c r="G38" s="54"/>
      <c r="H38" s="54"/>
      <c r="I38" s="54"/>
      <c r="J38" s="54"/>
      <c r="K38" s="1"/>
      <c r="L38" s="1"/>
      <c r="M38" s="55"/>
      <c r="N38" s="49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 x14ac:dyDescent="0.35">
      <c r="A39" s="46" t="s">
        <v>59</v>
      </c>
      <c r="B39" s="46"/>
      <c r="C39" s="45">
        <v>116</v>
      </c>
      <c r="D39" s="45">
        <v>128</v>
      </c>
      <c r="E39" s="45">
        <v>140</v>
      </c>
      <c r="F39" s="45"/>
      <c r="G39" s="45">
        <v>152</v>
      </c>
      <c r="H39" s="45">
        <v>164</v>
      </c>
      <c r="I39" s="45"/>
      <c r="J39" s="45"/>
      <c r="K39" s="46" t="s">
        <v>29</v>
      </c>
      <c r="L39" s="47" t="str">
        <f>L$15</f>
        <v>Min. #PCS</v>
      </c>
      <c r="M39" s="49"/>
      <c r="N39" s="49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3.5" customHeight="1" x14ac:dyDescent="0.35">
      <c r="A40" s="71">
        <v>321575</v>
      </c>
      <c r="B40" s="71" t="s">
        <v>60</v>
      </c>
      <c r="C40" s="72"/>
      <c r="D40" s="72"/>
      <c r="E40" s="72"/>
      <c r="F40" s="72"/>
      <c r="G40" s="72"/>
      <c r="H40" s="72"/>
      <c r="I40" s="73"/>
      <c r="J40" s="73"/>
      <c r="K40" s="71">
        <f t="shared" ref="K40:K45" si="10">SUM(C40:J40)</f>
        <v>0</v>
      </c>
      <c r="L40" s="74">
        <v>10</v>
      </c>
      <c r="M40" s="49"/>
      <c r="N40" s="49">
        <f t="shared" ref="N40:N45" si="11">M40*K40</f>
        <v>0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3.5" customHeight="1" x14ac:dyDescent="0.35">
      <c r="A41" s="71">
        <v>321581</v>
      </c>
      <c r="B41" s="71" t="s">
        <v>61</v>
      </c>
      <c r="C41" s="72"/>
      <c r="D41" s="72"/>
      <c r="E41" s="72"/>
      <c r="F41" s="72"/>
      <c r="G41" s="72"/>
      <c r="H41" s="72"/>
      <c r="I41" s="73"/>
      <c r="J41" s="73"/>
      <c r="K41" s="71">
        <f t="shared" si="10"/>
        <v>0</v>
      </c>
      <c r="L41" s="74">
        <v>10</v>
      </c>
      <c r="M41" s="49"/>
      <c r="N41" s="49">
        <f t="shared" si="11"/>
        <v>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3.5" customHeight="1" x14ac:dyDescent="0.35">
      <c r="A42" s="19" t="s">
        <v>62</v>
      </c>
      <c r="B42" s="49" t="s">
        <v>63</v>
      </c>
      <c r="C42" s="50"/>
      <c r="D42" s="50"/>
      <c r="E42" s="50"/>
      <c r="F42" s="50"/>
      <c r="G42" s="50"/>
      <c r="H42" s="50"/>
      <c r="I42" s="62"/>
      <c r="J42" s="62"/>
      <c r="K42" s="49">
        <f t="shared" si="10"/>
        <v>0</v>
      </c>
      <c r="L42" s="53">
        <v>10</v>
      </c>
      <c r="M42" s="49"/>
      <c r="N42" s="49">
        <f t="shared" si="11"/>
        <v>0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3.5" customHeight="1" x14ac:dyDescent="0.35">
      <c r="A43" s="49">
        <v>333096</v>
      </c>
      <c r="B43" s="49" t="s">
        <v>64</v>
      </c>
      <c r="C43" s="50"/>
      <c r="D43" s="50"/>
      <c r="E43" s="50"/>
      <c r="F43" s="50"/>
      <c r="G43" s="50"/>
      <c r="H43" s="50"/>
      <c r="I43" s="62"/>
      <c r="J43" s="62"/>
      <c r="K43" s="49">
        <f t="shared" si="10"/>
        <v>0</v>
      </c>
      <c r="L43" s="53">
        <v>10</v>
      </c>
      <c r="M43" s="49"/>
      <c r="N43" s="49">
        <f t="shared" si="11"/>
        <v>0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3.5" customHeight="1" x14ac:dyDescent="0.35">
      <c r="A44" s="49">
        <v>333099</v>
      </c>
      <c r="B44" s="49" t="s">
        <v>65</v>
      </c>
      <c r="C44" s="50"/>
      <c r="D44" s="50"/>
      <c r="E44" s="50"/>
      <c r="F44" s="50"/>
      <c r="G44" s="50"/>
      <c r="H44" s="50"/>
      <c r="I44" s="62"/>
      <c r="J44" s="62"/>
      <c r="K44" s="49">
        <f t="shared" si="10"/>
        <v>0</v>
      </c>
      <c r="L44" s="53">
        <v>10</v>
      </c>
      <c r="M44" s="49"/>
      <c r="N44" s="49">
        <f t="shared" si="11"/>
        <v>0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3.5" customHeight="1" x14ac:dyDescent="0.35">
      <c r="A45" s="49"/>
      <c r="B45" s="49"/>
      <c r="C45" s="50"/>
      <c r="D45" s="50"/>
      <c r="E45" s="50"/>
      <c r="F45" s="50"/>
      <c r="G45" s="50"/>
      <c r="H45" s="50"/>
      <c r="I45" s="62"/>
      <c r="J45" s="62"/>
      <c r="K45" s="49">
        <f t="shared" si="10"/>
        <v>0</v>
      </c>
      <c r="L45" s="53">
        <v>10</v>
      </c>
      <c r="M45" s="49"/>
      <c r="N45" s="49">
        <f t="shared" si="11"/>
        <v>0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5.75" customHeight="1" x14ac:dyDescent="0.35">
      <c r="A46" s="1"/>
      <c r="B46" s="1"/>
      <c r="C46" s="54"/>
      <c r="D46" s="54"/>
      <c r="E46" s="54"/>
      <c r="F46" s="54"/>
      <c r="G46" s="54"/>
      <c r="H46" s="54"/>
      <c r="I46" s="54"/>
      <c r="J46" s="54"/>
      <c r="K46" s="1"/>
      <c r="L46" s="1"/>
      <c r="M46" s="55"/>
      <c r="N46" s="75"/>
      <c r="O46" s="54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42" t="s">
        <v>66</v>
      </c>
      <c r="C47" s="54"/>
      <c r="D47" s="54"/>
      <c r="E47" s="54"/>
      <c r="F47" s="54"/>
      <c r="G47" s="54"/>
      <c r="H47" s="54"/>
      <c r="I47" s="54"/>
      <c r="J47" s="54"/>
      <c r="M47" s="55"/>
      <c r="N47" s="75"/>
      <c r="O47" s="54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 x14ac:dyDescent="0.35">
      <c r="A48" s="43"/>
      <c r="B48" s="44"/>
      <c r="C48" s="45" t="s">
        <v>22</v>
      </c>
      <c r="D48" s="45" t="s">
        <v>23</v>
      </c>
      <c r="E48" s="45" t="s">
        <v>24</v>
      </c>
      <c r="F48" s="45"/>
      <c r="G48" s="45" t="s">
        <v>25</v>
      </c>
      <c r="H48" s="45" t="s">
        <v>26</v>
      </c>
      <c r="I48" s="45" t="s">
        <v>27</v>
      </c>
      <c r="J48" s="45" t="s">
        <v>28</v>
      </c>
      <c r="K48" s="46" t="s">
        <v>29</v>
      </c>
      <c r="L48" s="47" t="str">
        <f>L$15</f>
        <v>Min. #PCS</v>
      </c>
      <c r="M48" s="49"/>
      <c r="N48" s="49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3.5" customHeight="1" x14ac:dyDescent="0.35">
      <c r="A49" s="19">
        <v>321582</v>
      </c>
      <c r="B49" s="49" t="s">
        <v>67</v>
      </c>
      <c r="C49" s="76"/>
      <c r="D49" s="50"/>
      <c r="E49" s="50"/>
      <c r="F49" s="50"/>
      <c r="G49" s="50"/>
      <c r="H49" s="50"/>
      <c r="I49" s="50"/>
      <c r="J49" s="50"/>
      <c r="K49" s="49">
        <f t="shared" ref="K49:K52" si="12">SUM(C49:J49)</f>
        <v>0</v>
      </c>
      <c r="L49" s="53">
        <v>10</v>
      </c>
      <c r="M49" s="49"/>
      <c r="N49" s="49">
        <f t="shared" ref="N49:N52" si="13">M49*K49</f>
        <v>0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3.5" customHeight="1" x14ac:dyDescent="0.35">
      <c r="A50" s="19">
        <v>321583</v>
      </c>
      <c r="B50" s="49" t="s">
        <v>69</v>
      </c>
      <c r="C50" s="76"/>
      <c r="D50" s="50"/>
      <c r="E50" s="50"/>
      <c r="F50" s="50"/>
      <c r="G50" s="50"/>
      <c r="H50" s="50"/>
      <c r="I50" s="50"/>
      <c r="J50" s="50"/>
      <c r="K50" s="49">
        <f t="shared" si="12"/>
        <v>0</v>
      </c>
      <c r="L50" s="53">
        <v>10</v>
      </c>
      <c r="M50" s="49"/>
      <c r="N50" s="49">
        <f t="shared" si="13"/>
        <v>0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3.5" customHeight="1" x14ac:dyDescent="0.35">
      <c r="A51" s="19">
        <v>333495</v>
      </c>
      <c r="B51" s="49" t="s">
        <v>70</v>
      </c>
      <c r="C51" s="76"/>
      <c r="D51" s="50"/>
      <c r="E51" s="50"/>
      <c r="F51" s="50"/>
      <c r="G51" s="50"/>
      <c r="H51" s="50"/>
      <c r="I51" s="50"/>
      <c r="J51" s="50"/>
      <c r="K51" s="49">
        <f t="shared" si="12"/>
        <v>0</v>
      </c>
      <c r="L51" s="53">
        <v>10</v>
      </c>
      <c r="M51" s="49"/>
      <c r="N51" s="49">
        <f t="shared" si="13"/>
        <v>0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3.5" customHeight="1" x14ac:dyDescent="0.35">
      <c r="A52" s="19">
        <v>333496</v>
      </c>
      <c r="B52" s="49" t="s">
        <v>71</v>
      </c>
      <c r="C52" s="76"/>
      <c r="D52" s="50"/>
      <c r="E52" s="50"/>
      <c r="F52" s="50"/>
      <c r="G52" s="50"/>
      <c r="H52" s="50"/>
      <c r="I52" s="50"/>
      <c r="J52" s="50"/>
      <c r="K52" s="49">
        <f t="shared" si="12"/>
        <v>0</v>
      </c>
      <c r="L52" s="53">
        <v>10</v>
      </c>
      <c r="M52" s="49"/>
      <c r="N52" s="49">
        <f t="shared" si="13"/>
        <v>0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5.75" customHeight="1" x14ac:dyDescent="0.35">
      <c r="A53" s="1"/>
      <c r="B53" s="1"/>
      <c r="C53" s="54"/>
      <c r="D53" s="54"/>
      <c r="E53" s="54"/>
      <c r="F53" s="54"/>
      <c r="G53" s="54"/>
      <c r="H53" s="54"/>
      <c r="I53" s="54"/>
      <c r="J53" s="54"/>
      <c r="K53" s="1"/>
      <c r="L53" s="1"/>
      <c r="M53" s="55"/>
      <c r="N53" s="49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 x14ac:dyDescent="0.35">
      <c r="A54" s="46" t="s">
        <v>59</v>
      </c>
      <c r="B54" s="46" t="s">
        <v>74</v>
      </c>
      <c r="C54" s="45">
        <v>116</v>
      </c>
      <c r="D54" s="45">
        <v>128</v>
      </c>
      <c r="E54" s="45">
        <v>140</v>
      </c>
      <c r="F54" s="45"/>
      <c r="G54" s="45">
        <v>152</v>
      </c>
      <c r="H54" s="45">
        <v>164</v>
      </c>
      <c r="I54" s="45"/>
      <c r="J54" s="45"/>
      <c r="K54" s="46" t="s">
        <v>29</v>
      </c>
      <c r="L54" s="47" t="str">
        <f>L$15</f>
        <v>Min. #PCS</v>
      </c>
      <c r="M54" s="49"/>
      <c r="N54" s="49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3.5" customHeight="1" x14ac:dyDescent="0.35">
      <c r="A55" s="19">
        <v>332751</v>
      </c>
      <c r="B55" s="49" t="s">
        <v>75</v>
      </c>
      <c r="C55" s="76"/>
      <c r="D55" s="50"/>
      <c r="E55" s="50"/>
      <c r="F55" s="50"/>
      <c r="G55" s="50"/>
      <c r="H55" s="76"/>
      <c r="I55" s="62"/>
      <c r="J55" s="62"/>
      <c r="K55" s="49">
        <f t="shared" ref="K55:K56" si="14">SUM(C55:J55)</f>
        <v>0</v>
      </c>
      <c r="L55" s="53">
        <v>10</v>
      </c>
      <c r="M55" s="49"/>
      <c r="N55" s="49">
        <f t="shared" ref="N55:N56" si="15">M55*K55</f>
        <v>0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3.5" customHeight="1" x14ac:dyDescent="0.35">
      <c r="A56" s="19">
        <v>333497</v>
      </c>
      <c r="B56" s="49" t="s">
        <v>77</v>
      </c>
      <c r="C56" s="76"/>
      <c r="D56" s="76"/>
      <c r="E56" s="76"/>
      <c r="F56" s="76"/>
      <c r="G56" s="76"/>
      <c r="H56" s="76"/>
      <c r="I56" s="75"/>
      <c r="J56" s="75"/>
      <c r="K56" s="49">
        <f t="shared" si="14"/>
        <v>0</v>
      </c>
      <c r="L56" s="53">
        <v>10</v>
      </c>
      <c r="M56" s="49"/>
      <c r="N56" s="49">
        <f t="shared" si="15"/>
        <v>0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3.5" customHeight="1" x14ac:dyDescent="0.35">
      <c r="A57" s="38"/>
      <c r="B57" s="6"/>
      <c r="C57" s="24"/>
      <c r="D57" s="24"/>
      <c r="E57" s="24"/>
      <c r="F57" s="24"/>
      <c r="G57" s="24"/>
      <c r="H57" s="24"/>
      <c r="I57" s="24"/>
      <c r="J57" s="24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3.5" customHeight="1" x14ac:dyDescent="0.35">
      <c r="A58" s="38"/>
      <c r="B58" s="6"/>
      <c r="C58" s="24"/>
      <c r="D58" s="24"/>
      <c r="E58" s="24"/>
      <c r="F58" s="24"/>
      <c r="G58" s="24"/>
      <c r="H58" s="24"/>
      <c r="I58" s="24"/>
      <c r="J58" s="24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5.75" customHeight="1" x14ac:dyDescent="0.35">
      <c r="A59" s="42" t="s">
        <v>79</v>
      </c>
      <c r="B59" s="1"/>
      <c r="C59" s="2"/>
      <c r="D59" s="1"/>
      <c r="E59" s="1"/>
      <c r="F59" s="1"/>
      <c r="G59" s="1"/>
      <c r="H59" s="3"/>
      <c r="I59" s="1"/>
      <c r="J59" s="1"/>
      <c r="K59" s="1"/>
      <c r="L59" s="1"/>
      <c r="M59" s="1"/>
      <c r="N59" s="1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3.5" customHeight="1" x14ac:dyDescent="0.35">
      <c r="A60" s="43"/>
      <c r="B60" s="44"/>
      <c r="C60" s="45" t="s">
        <v>22</v>
      </c>
      <c r="D60" s="45" t="s">
        <v>23</v>
      </c>
      <c r="E60" s="45" t="s">
        <v>24</v>
      </c>
      <c r="F60" s="45"/>
      <c r="G60" s="45" t="s">
        <v>25</v>
      </c>
      <c r="H60" s="45" t="s">
        <v>26</v>
      </c>
      <c r="I60" s="45" t="s">
        <v>27</v>
      </c>
      <c r="J60" s="45" t="s">
        <v>28</v>
      </c>
      <c r="K60" s="46" t="s">
        <v>29</v>
      </c>
      <c r="L60" s="47" t="s">
        <v>30</v>
      </c>
      <c r="M60" s="48" t="s">
        <v>31</v>
      </c>
      <c r="N60" s="48" t="s">
        <v>32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5.75" customHeight="1" x14ac:dyDescent="0.35">
      <c r="A61" s="85" t="s">
        <v>81</v>
      </c>
      <c r="B61" s="88" t="s">
        <v>82</v>
      </c>
      <c r="C61" s="50"/>
      <c r="D61" s="50"/>
      <c r="E61" s="50"/>
      <c r="F61" s="50"/>
      <c r="G61" s="50"/>
      <c r="H61" s="50"/>
      <c r="I61" s="50"/>
      <c r="J61" s="50"/>
      <c r="K61" s="49">
        <f t="shared" ref="K61:K62" si="16">SUM(C61:J61)</f>
        <v>0</v>
      </c>
      <c r="L61" s="53">
        <v>10</v>
      </c>
      <c r="M61" s="49"/>
      <c r="N61" s="49">
        <f t="shared" ref="N61:N62" si="17">M61*K61</f>
        <v>0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5.75" customHeight="1" x14ac:dyDescent="0.35">
      <c r="A62" s="89" t="s">
        <v>85</v>
      </c>
      <c r="B62" s="90" t="s">
        <v>87</v>
      </c>
      <c r="C62" s="50"/>
      <c r="D62" s="50"/>
      <c r="E62" s="50"/>
      <c r="F62" s="50"/>
      <c r="G62" s="50"/>
      <c r="H62" s="50"/>
      <c r="I62" s="50"/>
      <c r="J62" s="50"/>
      <c r="K62" s="49">
        <f t="shared" si="16"/>
        <v>0</v>
      </c>
      <c r="L62" s="53">
        <v>10</v>
      </c>
      <c r="M62" s="49"/>
      <c r="N62" s="49">
        <f t="shared" si="17"/>
        <v>0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5.75" customHeight="1" x14ac:dyDescent="0.35">
      <c r="A63" s="89"/>
      <c r="B63" s="49"/>
      <c r="C63" s="62"/>
      <c r="D63" s="62"/>
      <c r="E63" s="62"/>
      <c r="F63" s="62"/>
      <c r="G63" s="62"/>
      <c r="H63" s="62"/>
      <c r="I63" s="62"/>
      <c r="J63" s="62"/>
      <c r="K63" s="49"/>
      <c r="L63" s="49"/>
      <c r="M63" s="49"/>
      <c r="N63" s="49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5.75" customHeight="1" x14ac:dyDescent="0.35">
      <c r="A64" s="46" t="s">
        <v>59</v>
      </c>
      <c r="B64" s="46" t="s">
        <v>59</v>
      </c>
      <c r="C64" s="45">
        <v>116</v>
      </c>
      <c r="D64" s="45">
        <v>128</v>
      </c>
      <c r="E64" s="45">
        <v>140</v>
      </c>
      <c r="F64" s="45"/>
      <c r="G64" s="45">
        <v>152</v>
      </c>
      <c r="H64" s="45">
        <v>164</v>
      </c>
      <c r="I64" s="54"/>
      <c r="J64" s="54"/>
      <c r="M64" s="55"/>
      <c r="N64" s="49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5.75" customHeight="1" x14ac:dyDescent="0.35">
      <c r="A65" s="85" t="s">
        <v>90</v>
      </c>
      <c r="B65" s="49" t="s">
        <v>91</v>
      </c>
      <c r="C65" s="50"/>
      <c r="D65" s="50"/>
      <c r="E65" s="50"/>
      <c r="F65" s="50"/>
      <c r="G65" s="50"/>
      <c r="H65" s="50"/>
      <c r="I65" s="62"/>
      <c r="J65" s="62"/>
      <c r="K65" s="49">
        <f>SUM(C65:J65)</f>
        <v>0</v>
      </c>
      <c r="L65" s="53">
        <v>10</v>
      </c>
      <c r="M65" s="49"/>
      <c r="N65" s="49">
        <f>M65*K65</f>
        <v>0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5.75" customHeight="1" x14ac:dyDescent="0.35">
      <c r="A66" s="6"/>
      <c r="B66" s="6"/>
      <c r="C66" s="94"/>
      <c r="D66" s="94"/>
      <c r="E66" s="94"/>
      <c r="F66" s="94"/>
      <c r="G66" s="94"/>
      <c r="H66" s="94"/>
      <c r="I66" s="94"/>
      <c r="J66" s="94"/>
      <c r="K66" s="1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5.75" customHeight="1" x14ac:dyDescent="0.35">
      <c r="A67" s="6"/>
      <c r="B67" s="6"/>
      <c r="C67" s="8"/>
      <c r="D67" s="6"/>
      <c r="E67" s="6"/>
      <c r="F67" s="6"/>
      <c r="G67" s="6"/>
      <c r="H67" s="9"/>
      <c r="I67" s="6"/>
      <c r="J67" s="6"/>
      <c r="K67" s="6"/>
      <c r="L67" s="95" t="s">
        <v>93</v>
      </c>
      <c r="M67" s="96" t="s">
        <v>94</v>
      </c>
      <c r="N67" s="97">
        <f>SUM(N16:N65)</f>
        <v>0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5.75" customHeight="1" x14ac:dyDescent="0.35">
      <c r="A68" s="6"/>
      <c r="B68" s="6"/>
      <c r="C68" s="8"/>
      <c r="D68" s="6"/>
      <c r="E68" s="6"/>
      <c r="F68" s="6"/>
      <c r="G68" s="6"/>
      <c r="H68" s="9"/>
      <c r="I68" s="6"/>
      <c r="J68" s="6"/>
      <c r="K68" s="6"/>
      <c r="L68" s="99"/>
      <c r="M68" s="100" t="s">
        <v>99</v>
      </c>
      <c r="N68" s="102">
        <f>N67/1.255</f>
        <v>0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5.75" customHeight="1" x14ac:dyDescent="0.35">
      <c r="A69" s="1"/>
      <c r="B69" s="1"/>
      <c r="C69" s="2"/>
      <c r="D69" s="1"/>
      <c r="E69" s="1"/>
      <c r="F69" s="1"/>
      <c r="G69" s="1"/>
      <c r="H69" s="3"/>
      <c r="I69" s="1"/>
      <c r="J69" s="1"/>
      <c r="K69" s="1"/>
      <c r="L69" s="104" t="s">
        <v>103</v>
      </c>
      <c r="M69" s="105"/>
      <c r="N69" s="10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2"/>
      <c r="D70" s="1"/>
      <c r="E70" s="1"/>
      <c r="F70" s="1"/>
      <c r="G70" s="1"/>
      <c r="H70" s="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2"/>
      <c r="D71" s="1"/>
      <c r="E71" s="1"/>
      <c r="F71" s="1"/>
      <c r="G71" s="1"/>
      <c r="H71" s="3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2"/>
      <c r="D72" s="1"/>
      <c r="E72" s="1"/>
      <c r="F72" s="1"/>
      <c r="G72" s="1"/>
      <c r="H72" s="3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2"/>
      <c r="D73" s="1"/>
      <c r="E73" s="1"/>
      <c r="F73" s="1"/>
      <c r="G73" s="1"/>
      <c r="H73" s="3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2"/>
      <c r="D74" s="1"/>
      <c r="E74" s="1"/>
      <c r="F74" s="1"/>
      <c r="G74" s="1"/>
      <c r="H74" s="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2"/>
      <c r="D75" s="1"/>
      <c r="E75" s="1"/>
      <c r="F75" s="1"/>
      <c r="G75" s="1"/>
      <c r="H75" s="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2"/>
      <c r="D76" s="1"/>
      <c r="E76" s="1"/>
      <c r="F76" s="1"/>
      <c r="G76" s="1"/>
      <c r="H76" s="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2"/>
      <c r="D77" s="1"/>
      <c r="E77" s="1"/>
      <c r="F77" s="1"/>
      <c r="G77" s="1"/>
      <c r="H77" s="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2"/>
      <c r="D78" s="1"/>
      <c r="E78" s="1"/>
      <c r="F78" s="1"/>
      <c r="G78" s="1"/>
      <c r="H78" s="3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2"/>
      <c r="D79" s="1"/>
      <c r="E79" s="1"/>
      <c r="F79" s="1"/>
      <c r="G79" s="1"/>
      <c r="H79" s="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2"/>
      <c r="D80" s="1"/>
      <c r="E80" s="1"/>
      <c r="F80" s="1"/>
      <c r="G80" s="1"/>
      <c r="H80" s="3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2"/>
      <c r="D81" s="1"/>
      <c r="E81" s="1"/>
      <c r="F81" s="1"/>
      <c r="G81" s="1"/>
      <c r="H81" s="3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2"/>
      <c r="D82" s="1"/>
      <c r="E82" s="1"/>
      <c r="F82" s="1"/>
      <c r="G82" s="1"/>
      <c r="H82" s="3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2"/>
      <c r="D83" s="1"/>
      <c r="E83" s="1"/>
      <c r="F83" s="1"/>
      <c r="G83" s="1"/>
      <c r="H83" s="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2"/>
      <c r="D84" s="1"/>
      <c r="E84" s="1"/>
      <c r="F84" s="1"/>
      <c r="G84" s="1"/>
      <c r="H84" s="3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2"/>
      <c r="D85" s="1"/>
      <c r="E85" s="1"/>
      <c r="F85" s="1"/>
      <c r="G85" s="1"/>
      <c r="H85" s="3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2"/>
      <c r="D86" s="1"/>
      <c r="E86" s="1"/>
      <c r="F86" s="1"/>
      <c r="G86" s="1"/>
      <c r="H86" s="3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2"/>
      <c r="D87" s="1"/>
      <c r="E87" s="1"/>
      <c r="F87" s="1"/>
      <c r="G87" s="1"/>
      <c r="H87" s="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2"/>
      <c r="D88" s="1"/>
      <c r="E88" s="1"/>
      <c r="F88" s="1"/>
      <c r="G88" s="1"/>
      <c r="H88" s="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2"/>
      <c r="D89" s="1"/>
      <c r="E89" s="1"/>
      <c r="F89" s="1"/>
      <c r="G89" s="1"/>
      <c r="H89" s="3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2"/>
      <c r="D90" s="1"/>
      <c r="E90" s="1"/>
      <c r="F90" s="1"/>
      <c r="G90" s="1"/>
      <c r="H90" s="3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2"/>
      <c r="D91" s="1"/>
      <c r="E91" s="1"/>
      <c r="F91" s="1"/>
      <c r="G91" s="1"/>
      <c r="H91" s="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2"/>
      <c r="D92" s="1"/>
      <c r="E92" s="1"/>
      <c r="F92" s="1"/>
      <c r="G92" s="1"/>
      <c r="H92" s="3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2"/>
      <c r="D93" s="1"/>
      <c r="E93" s="1"/>
      <c r="F93" s="1"/>
      <c r="G93" s="1"/>
      <c r="H93" s="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2"/>
      <c r="D94" s="1"/>
      <c r="E94" s="1"/>
      <c r="F94" s="1"/>
      <c r="G94" s="1"/>
      <c r="H94" s="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2"/>
      <c r="D95" s="1"/>
      <c r="E95" s="1"/>
      <c r="F95" s="1"/>
      <c r="G95" s="1"/>
      <c r="H95" s="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2"/>
      <c r="D96" s="1"/>
      <c r="E96" s="1"/>
      <c r="F96" s="1"/>
      <c r="G96" s="1"/>
      <c r="H96" s="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2"/>
      <c r="D97" s="1"/>
      <c r="E97" s="1"/>
      <c r="F97" s="1"/>
      <c r="G97" s="1"/>
      <c r="H97" s="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2"/>
      <c r="D98" s="1"/>
      <c r="E98" s="1"/>
      <c r="F98" s="1"/>
      <c r="G98" s="1"/>
      <c r="H98" s="3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2"/>
      <c r="D99" s="1"/>
      <c r="E99" s="1"/>
      <c r="F99" s="1"/>
      <c r="G99" s="1"/>
      <c r="H99" s="3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2"/>
      <c r="D100" s="1"/>
      <c r="E100" s="1"/>
      <c r="F100" s="1"/>
      <c r="G100" s="1"/>
      <c r="H100" s="3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2"/>
      <c r="D101" s="1"/>
      <c r="E101" s="1"/>
      <c r="F101" s="1"/>
      <c r="G101" s="1"/>
      <c r="H101" s="3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2"/>
      <c r="D102" s="1"/>
      <c r="E102" s="1"/>
      <c r="F102" s="1"/>
      <c r="G102" s="1"/>
      <c r="H102" s="3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2"/>
      <c r="D103" s="1"/>
      <c r="E103" s="1"/>
      <c r="F103" s="1"/>
      <c r="G103" s="1"/>
      <c r="H103" s="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2"/>
      <c r="D104" s="1"/>
      <c r="E104" s="1"/>
      <c r="F104" s="1"/>
      <c r="G104" s="1"/>
      <c r="H104" s="3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2"/>
      <c r="D105" s="1"/>
      <c r="E105" s="1"/>
      <c r="F105" s="1"/>
      <c r="G105" s="1"/>
      <c r="H105" s="3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2"/>
      <c r="D106" s="1"/>
      <c r="E106" s="1"/>
      <c r="F106" s="1"/>
      <c r="G106" s="1"/>
      <c r="H106" s="3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2"/>
      <c r="D107" s="1"/>
      <c r="E107" s="1"/>
      <c r="F107" s="1"/>
      <c r="G107" s="1"/>
      <c r="H107" s="3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2"/>
      <c r="D108" s="1"/>
      <c r="E108" s="1"/>
      <c r="F108" s="1"/>
      <c r="G108" s="1"/>
      <c r="H108" s="3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2"/>
      <c r="D109" s="1"/>
      <c r="E109" s="1"/>
      <c r="F109" s="1"/>
      <c r="G109" s="1"/>
      <c r="H109" s="3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2"/>
      <c r="D110" s="1"/>
      <c r="E110" s="1"/>
      <c r="F110" s="1"/>
      <c r="G110" s="1"/>
      <c r="H110" s="3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2"/>
      <c r="D111" s="1"/>
      <c r="E111" s="1"/>
      <c r="F111" s="1"/>
      <c r="G111" s="1"/>
      <c r="H111" s="3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2"/>
      <c r="D112" s="1"/>
      <c r="E112" s="1"/>
      <c r="F112" s="1"/>
      <c r="G112" s="1"/>
      <c r="H112" s="3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2"/>
      <c r="D113" s="1"/>
      <c r="E113" s="1"/>
      <c r="F113" s="1"/>
      <c r="G113" s="1"/>
      <c r="H113" s="3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2"/>
      <c r="D114" s="1"/>
      <c r="E114" s="1"/>
      <c r="F114" s="1"/>
      <c r="G114" s="1"/>
      <c r="H114" s="3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2"/>
      <c r="D115" s="1"/>
      <c r="E115" s="1"/>
      <c r="F115" s="1"/>
      <c r="G115" s="1"/>
      <c r="H115" s="3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2"/>
      <c r="D116" s="1"/>
      <c r="E116" s="1"/>
      <c r="F116" s="1"/>
      <c r="G116" s="1"/>
      <c r="H116" s="3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2"/>
      <c r="D117" s="1"/>
      <c r="E117" s="1"/>
      <c r="F117" s="1"/>
      <c r="G117" s="1"/>
      <c r="H117" s="3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2"/>
      <c r="D118" s="1"/>
      <c r="E118" s="1"/>
      <c r="F118" s="1"/>
      <c r="G118" s="1"/>
      <c r="H118" s="3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2"/>
      <c r="D119" s="1"/>
      <c r="E119" s="1"/>
      <c r="F119" s="1"/>
      <c r="G119" s="1"/>
      <c r="H119" s="3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2"/>
      <c r="D120" s="1"/>
      <c r="E120" s="1"/>
      <c r="F120" s="1"/>
      <c r="G120" s="1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2"/>
      <c r="D121" s="1"/>
      <c r="E121" s="1"/>
      <c r="F121" s="1"/>
      <c r="G121" s="1"/>
      <c r="H121" s="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2"/>
      <c r="D122" s="1"/>
      <c r="E122" s="1"/>
      <c r="F122" s="1"/>
      <c r="G122" s="1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2"/>
      <c r="D123" s="1"/>
      <c r="E123" s="1"/>
      <c r="F123" s="1"/>
      <c r="G123" s="1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2"/>
      <c r="D124" s="1"/>
      <c r="E124" s="1"/>
      <c r="F124" s="1"/>
      <c r="G124" s="1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2"/>
      <c r="D125" s="1"/>
      <c r="E125" s="1"/>
      <c r="F125" s="1"/>
      <c r="G125" s="1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2"/>
      <c r="D126" s="1"/>
      <c r="E126" s="1"/>
      <c r="F126" s="1"/>
      <c r="G126" s="1"/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2"/>
      <c r="D127" s="1"/>
      <c r="E127" s="1"/>
      <c r="F127" s="1"/>
      <c r="G127" s="1"/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2"/>
      <c r="D128" s="1"/>
      <c r="E128" s="1"/>
      <c r="F128" s="1"/>
      <c r="G128" s="1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2"/>
      <c r="D129" s="1"/>
      <c r="E129" s="1"/>
      <c r="F129" s="1"/>
      <c r="G129" s="1"/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2"/>
      <c r="D130" s="1"/>
      <c r="E130" s="1"/>
      <c r="F130" s="1"/>
      <c r="G130" s="1"/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2"/>
      <c r="D131" s="1"/>
      <c r="E131" s="1"/>
      <c r="F131" s="1"/>
      <c r="G131" s="1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2"/>
      <c r="D132" s="1"/>
      <c r="E132" s="1"/>
      <c r="F132" s="1"/>
      <c r="G132" s="1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2"/>
      <c r="D133" s="1"/>
      <c r="E133" s="1"/>
      <c r="F133" s="1"/>
      <c r="G133" s="1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2"/>
      <c r="D134" s="1"/>
      <c r="E134" s="1"/>
      <c r="F134" s="1"/>
      <c r="G134" s="1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2"/>
      <c r="D135" s="1"/>
      <c r="E135" s="1"/>
      <c r="F135" s="1"/>
      <c r="G135" s="1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2"/>
      <c r="D136" s="1"/>
      <c r="E136" s="1"/>
      <c r="F136" s="1"/>
      <c r="G136" s="1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2"/>
      <c r="D137" s="1"/>
      <c r="E137" s="1"/>
      <c r="F137" s="1"/>
      <c r="G137" s="1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2"/>
      <c r="D138" s="1"/>
      <c r="E138" s="1"/>
      <c r="F138" s="1"/>
      <c r="G138" s="1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2"/>
      <c r="D139" s="1"/>
      <c r="E139" s="1"/>
      <c r="F139" s="1"/>
      <c r="G139" s="1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2"/>
      <c r="D140" s="1"/>
      <c r="E140" s="1"/>
      <c r="F140" s="1"/>
      <c r="G140" s="1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2"/>
      <c r="D141" s="1"/>
      <c r="E141" s="1"/>
      <c r="F141" s="1"/>
      <c r="G141" s="1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2"/>
      <c r="D142" s="1"/>
      <c r="E142" s="1"/>
      <c r="F142" s="1"/>
      <c r="G142" s="1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2"/>
      <c r="D143" s="1"/>
      <c r="E143" s="1"/>
      <c r="F143" s="1"/>
      <c r="G143" s="1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2"/>
      <c r="D144" s="1"/>
      <c r="E144" s="1"/>
      <c r="F144" s="1"/>
      <c r="G144" s="1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2"/>
      <c r="D145" s="1"/>
      <c r="E145" s="1"/>
      <c r="F145" s="1"/>
      <c r="G145" s="1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2"/>
      <c r="D146" s="1"/>
      <c r="E146" s="1"/>
      <c r="F146" s="1"/>
      <c r="G146" s="1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2"/>
      <c r="D147" s="1"/>
      <c r="E147" s="1"/>
      <c r="F147" s="1"/>
      <c r="G147" s="1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2"/>
      <c r="D148" s="1"/>
      <c r="E148" s="1"/>
      <c r="F148" s="1"/>
      <c r="G148" s="1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2"/>
      <c r="D149" s="1"/>
      <c r="E149" s="1"/>
      <c r="F149" s="1"/>
      <c r="G149" s="1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2"/>
      <c r="D150" s="1"/>
      <c r="E150" s="1"/>
      <c r="F150" s="1"/>
      <c r="G150" s="1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2"/>
      <c r="D151" s="1"/>
      <c r="E151" s="1"/>
      <c r="F151" s="1"/>
      <c r="G151" s="1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2"/>
      <c r="D152" s="1"/>
      <c r="E152" s="1"/>
      <c r="F152" s="1"/>
      <c r="G152" s="1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2"/>
      <c r="D153" s="1"/>
      <c r="E153" s="1"/>
      <c r="F153" s="1"/>
      <c r="G153" s="1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2"/>
      <c r="D154" s="1"/>
      <c r="E154" s="1"/>
      <c r="F154" s="1"/>
      <c r="G154" s="1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2"/>
      <c r="D155" s="1"/>
      <c r="E155" s="1"/>
      <c r="F155" s="1"/>
      <c r="G155" s="1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2"/>
      <c r="D156" s="1"/>
      <c r="E156" s="1"/>
      <c r="F156" s="1"/>
      <c r="G156" s="1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2"/>
      <c r="D157" s="1"/>
      <c r="E157" s="1"/>
      <c r="F157" s="1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2"/>
      <c r="D158" s="1"/>
      <c r="E158" s="1"/>
      <c r="F158" s="1"/>
      <c r="G158" s="1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2"/>
      <c r="D159" s="1"/>
      <c r="E159" s="1"/>
      <c r="F159" s="1"/>
      <c r="G159" s="1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2"/>
      <c r="D160" s="1"/>
      <c r="E160" s="1"/>
      <c r="F160" s="1"/>
      <c r="G160" s="1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2"/>
      <c r="D161" s="1"/>
      <c r="E161" s="1"/>
      <c r="F161" s="1"/>
      <c r="G161" s="1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2"/>
      <c r="D162" s="1"/>
      <c r="E162" s="1"/>
      <c r="F162" s="1"/>
      <c r="G162" s="1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2"/>
      <c r="D163" s="1"/>
      <c r="E163" s="1"/>
      <c r="F163" s="1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2"/>
      <c r="D164" s="1"/>
      <c r="E164" s="1"/>
      <c r="F164" s="1"/>
      <c r="G164" s="1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2"/>
      <c r="D165" s="1"/>
      <c r="E165" s="1"/>
      <c r="F165" s="1"/>
      <c r="G165" s="1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2"/>
      <c r="D166" s="1"/>
      <c r="E166" s="1"/>
      <c r="F166" s="1"/>
      <c r="G166" s="1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2"/>
      <c r="D167" s="1"/>
      <c r="E167" s="1"/>
      <c r="F167" s="1"/>
      <c r="G167" s="1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2"/>
      <c r="D168" s="1"/>
      <c r="E168" s="1"/>
      <c r="F168" s="1"/>
      <c r="G168" s="1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2"/>
      <c r="D169" s="1"/>
      <c r="E169" s="1"/>
      <c r="F169" s="1"/>
      <c r="G169" s="1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2"/>
      <c r="D170" s="1"/>
      <c r="E170" s="1"/>
      <c r="F170" s="1"/>
      <c r="G170" s="1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2"/>
      <c r="D171" s="1"/>
      <c r="E171" s="1"/>
      <c r="F171" s="1"/>
      <c r="G171" s="1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2"/>
      <c r="D172" s="1"/>
      <c r="E172" s="1"/>
      <c r="F172" s="1"/>
      <c r="G172" s="1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2"/>
      <c r="D173" s="1"/>
      <c r="E173" s="1"/>
      <c r="F173" s="1"/>
      <c r="G173" s="1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2"/>
      <c r="D174" s="1"/>
      <c r="E174" s="1"/>
      <c r="F174" s="1"/>
      <c r="G174" s="1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2"/>
      <c r="D175" s="1"/>
      <c r="E175" s="1"/>
      <c r="F175" s="1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2"/>
      <c r="D176" s="1"/>
      <c r="E176" s="1"/>
      <c r="F176" s="1"/>
      <c r="G176" s="1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2"/>
      <c r="D177" s="1"/>
      <c r="E177" s="1"/>
      <c r="F177" s="1"/>
      <c r="G177" s="1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2"/>
      <c r="D178" s="1"/>
      <c r="E178" s="1"/>
      <c r="F178" s="1"/>
      <c r="G178" s="1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2"/>
      <c r="D179" s="1"/>
      <c r="E179" s="1"/>
      <c r="F179" s="1"/>
      <c r="G179" s="1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2"/>
      <c r="D180" s="1"/>
      <c r="E180" s="1"/>
      <c r="F180" s="1"/>
      <c r="G180" s="1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2"/>
      <c r="D181" s="1"/>
      <c r="E181" s="1"/>
      <c r="F181" s="1"/>
      <c r="G181" s="1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2"/>
      <c r="D182" s="1"/>
      <c r="E182" s="1"/>
      <c r="F182" s="1"/>
      <c r="G182" s="1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2"/>
      <c r="D183" s="1"/>
      <c r="E183" s="1"/>
      <c r="F183" s="1"/>
      <c r="G183" s="1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2"/>
      <c r="D184" s="1"/>
      <c r="E184" s="1"/>
      <c r="F184" s="1"/>
      <c r="G184" s="1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2"/>
      <c r="D185" s="1"/>
      <c r="E185" s="1"/>
      <c r="F185" s="1"/>
      <c r="G185" s="1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2"/>
      <c r="D186" s="1"/>
      <c r="E186" s="1"/>
      <c r="F186" s="1"/>
      <c r="G186" s="1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2"/>
      <c r="D187" s="1"/>
      <c r="E187" s="1"/>
      <c r="F187" s="1"/>
      <c r="G187" s="1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2"/>
      <c r="D188" s="1"/>
      <c r="E188" s="1"/>
      <c r="F188" s="1"/>
      <c r="G188" s="1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2"/>
      <c r="D189" s="1"/>
      <c r="E189" s="1"/>
      <c r="F189" s="1"/>
      <c r="G189" s="1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2"/>
      <c r="D190" s="1"/>
      <c r="E190" s="1"/>
      <c r="F190" s="1"/>
      <c r="G190" s="1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2"/>
      <c r="D191" s="1"/>
      <c r="E191" s="1"/>
      <c r="F191" s="1"/>
      <c r="G191" s="1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2"/>
      <c r="D192" s="1"/>
      <c r="E192" s="1"/>
      <c r="F192" s="1"/>
      <c r="G192" s="1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2"/>
      <c r="D193" s="1"/>
      <c r="E193" s="1"/>
      <c r="F193" s="1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2"/>
      <c r="D194" s="1"/>
      <c r="E194" s="1"/>
      <c r="F194" s="1"/>
      <c r="G194" s="1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2"/>
      <c r="D195" s="1"/>
      <c r="E195" s="1"/>
      <c r="F195" s="1"/>
      <c r="G195" s="1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2"/>
      <c r="D196" s="1"/>
      <c r="E196" s="1"/>
      <c r="F196" s="1"/>
      <c r="G196" s="1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2"/>
      <c r="D197" s="1"/>
      <c r="E197" s="1"/>
      <c r="F197" s="1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2"/>
      <c r="D198" s="1"/>
      <c r="E198" s="1"/>
      <c r="F198" s="1"/>
      <c r="G198" s="1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2"/>
      <c r="D199" s="1"/>
      <c r="E199" s="1"/>
      <c r="F199" s="1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2"/>
      <c r="D200" s="1"/>
      <c r="E200" s="1"/>
      <c r="F200" s="1"/>
      <c r="G200" s="1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2"/>
      <c r="D201" s="1"/>
      <c r="E201" s="1"/>
      <c r="F201" s="1"/>
      <c r="G201" s="1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2"/>
      <c r="D202" s="1"/>
      <c r="E202" s="1"/>
      <c r="F202" s="1"/>
      <c r="G202" s="1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2"/>
      <c r="D203" s="1"/>
      <c r="E203" s="1"/>
      <c r="F203" s="1"/>
      <c r="G203" s="1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2"/>
      <c r="D204" s="1"/>
      <c r="E204" s="1"/>
      <c r="F204" s="1"/>
      <c r="G204" s="1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2"/>
      <c r="D205" s="1"/>
      <c r="E205" s="1"/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2"/>
      <c r="D206" s="1"/>
      <c r="E206" s="1"/>
      <c r="F206" s="1"/>
      <c r="G206" s="1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2"/>
      <c r="D207" s="1"/>
      <c r="E207" s="1"/>
      <c r="F207" s="1"/>
      <c r="G207" s="1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2"/>
      <c r="D208" s="1"/>
      <c r="E208" s="1"/>
      <c r="F208" s="1"/>
      <c r="G208" s="1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2"/>
      <c r="D209" s="1"/>
      <c r="E209" s="1"/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2"/>
      <c r="D210" s="1"/>
      <c r="E210" s="1"/>
      <c r="F210" s="1"/>
      <c r="G210" s="1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2"/>
      <c r="D211" s="1"/>
      <c r="E211" s="1"/>
      <c r="F211" s="1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2"/>
      <c r="D212" s="1"/>
      <c r="E212" s="1"/>
      <c r="F212" s="1"/>
      <c r="G212" s="1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2"/>
      <c r="D213" s="1"/>
      <c r="E213" s="1"/>
      <c r="F213" s="1"/>
      <c r="G213" s="1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2"/>
      <c r="D214" s="1"/>
      <c r="E214" s="1"/>
      <c r="F214" s="1"/>
      <c r="G214" s="1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2"/>
      <c r="D215" s="1"/>
      <c r="E215" s="1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2"/>
      <c r="D216" s="1"/>
      <c r="E216" s="1"/>
      <c r="F216" s="1"/>
      <c r="G216" s="1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2"/>
      <c r="D217" s="1"/>
      <c r="E217" s="1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2"/>
      <c r="D218" s="1"/>
      <c r="E218" s="1"/>
      <c r="F218" s="1"/>
      <c r="G218" s="1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2"/>
      <c r="D219" s="1"/>
      <c r="E219" s="1"/>
      <c r="F219" s="1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2"/>
      <c r="D220" s="1"/>
      <c r="E220" s="1"/>
      <c r="F220" s="1"/>
      <c r="G220" s="1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2"/>
      <c r="D221" s="1"/>
      <c r="E221" s="1"/>
      <c r="F221" s="1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2"/>
      <c r="D222" s="1"/>
      <c r="E222" s="1"/>
      <c r="F222" s="1"/>
      <c r="G222" s="1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2"/>
      <c r="D223" s="1"/>
      <c r="E223" s="1"/>
      <c r="F223" s="1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2"/>
      <c r="D224" s="1"/>
      <c r="E224" s="1"/>
      <c r="F224" s="1"/>
      <c r="G224" s="1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2"/>
      <c r="D225" s="1"/>
      <c r="E225" s="1"/>
      <c r="F225" s="1"/>
      <c r="G225" s="1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2"/>
      <c r="D226" s="1"/>
      <c r="E226" s="1"/>
      <c r="F226" s="1"/>
      <c r="G226" s="1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2"/>
      <c r="D227" s="1"/>
      <c r="E227" s="1"/>
      <c r="F227" s="1"/>
      <c r="G227" s="1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2"/>
      <c r="D228" s="1"/>
      <c r="E228" s="1"/>
      <c r="F228" s="1"/>
      <c r="G228" s="1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2"/>
      <c r="D229" s="1"/>
      <c r="E229" s="1"/>
      <c r="F229" s="1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2"/>
      <c r="D230" s="1"/>
      <c r="E230" s="1"/>
      <c r="F230" s="1"/>
      <c r="G230" s="1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2"/>
      <c r="D231" s="1"/>
      <c r="E231" s="1"/>
      <c r="F231" s="1"/>
      <c r="G231" s="1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2"/>
      <c r="D232" s="1"/>
      <c r="E232" s="1"/>
      <c r="F232" s="1"/>
      <c r="G232" s="1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2"/>
      <c r="D233" s="1"/>
      <c r="E233" s="1"/>
      <c r="F233" s="1"/>
      <c r="G233" s="1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2"/>
      <c r="D234" s="1"/>
      <c r="E234" s="1"/>
      <c r="F234" s="1"/>
      <c r="G234" s="1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2"/>
      <c r="D235" s="1"/>
      <c r="E235" s="1"/>
      <c r="F235" s="1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2"/>
      <c r="D236" s="1"/>
      <c r="E236" s="1"/>
      <c r="F236" s="1"/>
      <c r="G236" s="1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2"/>
      <c r="D237" s="1"/>
      <c r="E237" s="1"/>
      <c r="F237" s="1"/>
      <c r="G237" s="1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2"/>
      <c r="D238" s="1"/>
      <c r="E238" s="1"/>
      <c r="F238" s="1"/>
      <c r="G238" s="1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2"/>
      <c r="D239" s="1"/>
      <c r="E239" s="1"/>
      <c r="F239" s="1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2"/>
      <c r="D240" s="1"/>
      <c r="E240" s="1"/>
      <c r="F240" s="1"/>
      <c r="G240" s="1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2"/>
      <c r="D241" s="1"/>
      <c r="E241" s="1"/>
      <c r="F241" s="1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2"/>
      <c r="D242" s="1"/>
      <c r="E242" s="1"/>
      <c r="F242" s="1"/>
      <c r="G242" s="1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2"/>
      <c r="D243" s="1"/>
      <c r="E243" s="1"/>
      <c r="F243" s="1"/>
      <c r="G243" s="1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2"/>
      <c r="D244" s="1"/>
      <c r="E244" s="1"/>
      <c r="F244" s="1"/>
      <c r="G244" s="1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2"/>
      <c r="D245" s="1"/>
      <c r="E245" s="1"/>
      <c r="F245" s="1"/>
      <c r="G245" s="1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2"/>
      <c r="D246" s="1"/>
      <c r="E246" s="1"/>
      <c r="F246" s="1"/>
      <c r="G246" s="1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2"/>
      <c r="D247" s="1"/>
      <c r="E247" s="1"/>
      <c r="F247" s="1"/>
      <c r="G247" s="1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2"/>
      <c r="D248" s="1"/>
      <c r="E248" s="1"/>
      <c r="F248" s="1"/>
      <c r="G248" s="1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2"/>
      <c r="D249" s="1"/>
      <c r="E249" s="1"/>
      <c r="F249" s="1"/>
      <c r="G249" s="1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2"/>
      <c r="D250" s="1"/>
      <c r="E250" s="1"/>
      <c r="F250" s="1"/>
      <c r="G250" s="1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2"/>
      <c r="D251" s="1"/>
      <c r="E251" s="1"/>
      <c r="F251" s="1"/>
      <c r="G251" s="1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2"/>
      <c r="D252" s="1"/>
      <c r="E252" s="1"/>
      <c r="F252" s="1"/>
      <c r="G252" s="1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2"/>
      <c r="D253" s="1"/>
      <c r="E253" s="1"/>
      <c r="F253" s="1"/>
      <c r="G253" s="1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2"/>
      <c r="D254" s="1"/>
      <c r="E254" s="1"/>
      <c r="F254" s="1"/>
      <c r="G254" s="1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2"/>
      <c r="D255" s="1"/>
      <c r="E255" s="1"/>
      <c r="F255" s="1"/>
      <c r="G255" s="1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2"/>
      <c r="D256" s="1"/>
      <c r="E256" s="1"/>
      <c r="F256" s="1"/>
      <c r="G256" s="1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2"/>
      <c r="D257" s="1"/>
      <c r="E257" s="1"/>
      <c r="F257" s="1"/>
      <c r="G257" s="1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2"/>
      <c r="D258" s="1"/>
      <c r="E258" s="1"/>
      <c r="F258" s="1"/>
      <c r="G258" s="1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2"/>
      <c r="D259" s="1"/>
      <c r="E259" s="1"/>
      <c r="F259" s="1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2"/>
      <c r="D260" s="1"/>
      <c r="E260" s="1"/>
      <c r="F260" s="1"/>
      <c r="G260" s="1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2"/>
      <c r="D261" s="1"/>
      <c r="E261" s="1"/>
      <c r="F261" s="1"/>
      <c r="G261" s="1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2"/>
      <c r="D262" s="1"/>
      <c r="E262" s="1"/>
      <c r="F262" s="1"/>
      <c r="G262" s="1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2"/>
      <c r="D263" s="1"/>
      <c r="E263" s="1"/>
      <c r="F263" s="1"/>
      <c r="G263" s="1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2"/>
      <c r="D264" s="1"/>
      <c r="E264" s="1"/>
      <c r="F264" s="1"/>
      <c r="G264" s="1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2"/>
      <c r="D265" s="1"/>
      <c r="E265" s="1"/>
      <c r="F265" s="1"/>
      <c r="G265" s="1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2"/>
      <c r="D266" s="1"/>
      <c r="E266" s="1"/>
      <c r="F266" s="1"/>
      <c r="G266" s="1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2"/>
      <c r="D267" s="1"/>
      <c r="E267" s="1"/>
      <c r="F267" s="1"/>
      <c r="G267" s="1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2"/>
      <c r="D268" s="1"/>
      <c r="E268" s="1"/>
      <c r="F268" s="1"/>
      <c r="G268" s="1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2"/>
      <c r="D269" s="1"/>
      <c r="E269" s="1"/>
      <c r="F269" s="1"/>
      <c r="G269" s="1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2"/>
      <c r="D270" s="1"/>
      <c r="E270" s="1"/>
      <c r="F270" s="1"/>
      <c r="G270" s="1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2"/>
      <c r="D271" s="1"/>
      <c r="E271" s="1"/>
      <c r="F271" s="1"/>
      <c r="G271" s="1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2"/>
      <c r="D272" s="1"/>
      <c r="E272" s="1"/>
      <c r="F272" s="1"/>
      <c r="G272" s="1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2"/>
      <c r="D273" s="1"/>
      <c r="E273" s="1"/>
      <c r="F273" s="1"/>
      <c r="G273" s="1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2"/>
      <c r="D274" s="1"/>
      <c r="E274" s="1"/>
      <c r="F274" s="1"/>
      <c r="G274" s="1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2"/>
      <c r="D275" s="1"/>
      <c r="E275" s="1"/>
      <c r="F275" s="1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2"/>
      <c r="D276" s="1"/>
      <c r="E276" s="1"/>
      <c r="F276" s="1"/>
      <c r="G276" s="1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2"/>
      <c r="D277" s="1"/>
      <c r="E277" s="1"/>
      <c r="F277" s="1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2"/>
      <c r="D278" s="1"/>
      <c r="E278" s="1"/>
      <c r="F278" s="1"/>
      <c r="G278" s="1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2"/>
      <c r="D279" s="1"/>
      <c r="E279" s="1"/>
      <c r="F279" s="1"/>
      <c r="G279" s="1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2"/>
      <c r="D280" s="1"/>
      <c r="E280" s="1"/>
      <c r="F280" s="1"/>
      <c r="G280" s="1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2"/>
      <c r="D281" s="1"/>
      <c r="E281" s="1"/>
      <c r="F281" s="1"/>
      <c r="G281" s="1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2"/>
      <c r="D282" s="1"/>
      <c r="E282" s="1"/>
      <c r="F282" s="1"/>
      <c r="G282" s="1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2"/>
      <c r="D283" s="1"/>
      <c r="E283" s="1"/>
      <c r="F283" s="1"/>
      <c r="G283" s="1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2"/>
      <c r="D284" s="1"/>
      <c r="E284" s="1"/>
      <c r="F284" s="1"/>
      <c r="G284" s="1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2"/>
      <c r="D285" s="1"/>
      <c r="E285" s="1"/>
      <c r="F285" s="1"/>
      <c r="G285" s="1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2"/>
      <c r="D286" s="1"/>
      <c r="E286" s="1"/>
      <c r="F286" s="1"/>
      <c r="G286" s="1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2"/>
      <c r="D287" s="1"/>
      <c r="E287" s="1"/>
      <c r="F287" s="1"/>
      <c r="G287" s="1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2"/>
      <c r="D288" s="1"/>
      <c r="E288" s="1"/>
      <c r="F288" s="1"/>
      <c r="G288" s="1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2"/>
      <c r="D289" s="1"/>
      <c r="E289" s="1"/>
      <c r="F289" s="1"/>
      <c r="G289" s="1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2"/>
      <c r="D290" s="1"/>
      <c r="E290" s="1"/>
      <c r="F290" s="1"/>
      <c r="G290" s="1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2"/>
      <c r="D291" s="1"/>
      <c r="E291" s="1"/>
      <c r="F291" s="1"/>
      <c r="G291" s="1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2"/>
      <c r="D292" s="1"/>
      <c r="E292" s="1"/>
      <c r="F292" s="1"/>
      <c r="G292" s="1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2"/>
      <c r="D293" s="1"/>
      <c r="E293" s="1"/>
      <c r="F293" s="1"/>
      <c r="G293" s="1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2"/>
      <c r="D294" s="1"/>
      <c r="E294" s="1"/>
      <c r="F294" s="1"/>
      <c r="G294" s="1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2"/>
      <c r="D295" s="1"/>
      <c r="E295" s="1"/>
      <c r="F295" s="1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2"/>
      <c r="D296" s="1"/>
      <c r="E296" s="1"/>
      <c r="F296" s="1"/>
      <c r="G296" s="1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2"/>
      <c r="D297" s="1"/>
      <c r="E297" s="1"/>
      <c r="F297" s="1"/>
      <c r="G297" s="1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2"/>
      <c r="D298" s="1"/>
      <c r="E298" s="1"/>
      <c r="F298" s="1"/>
      <c r="G298" s="1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2"/>
      <c r="D299" s="1"/>
      <c r="E299" s="1"/>
      <c r="F299" s="1"/>
      <c r="G299" s="1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2"/>
      <c r="D300" s="1"/>
      <c r="E300" s="1"/>
      <c r="F300" s="1"/>
      <c r="G300" s="1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2"/>
      <c r="D301" s="1"/>
      <c r="E301" s="1"/>
      <c r="F301" s="1"/>
      <c r="G301" s="1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2"/>
      <c r="D302" s="1"/>
      <c r="E302" s="1"/>
      <c r="F302" s="1"/>
      <c r="G302" s="1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2"/>
      <c r="D303" s="1"/>
      <c r="E303" s="1"/>
      <c r="F303" s="1"/>
      <c r="G303" s="1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2"/>
      <c r="D304" s="1"/>
      <c r="E304" s="1"/>
      <c r="F304" s="1"/>
      <c r="G304" s="1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2"/>
      <c r="D305" s="1"/>
      <c r="E305" s="1"/>
      <c r="F305" s="1"/>
      <c r="G305" s="1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2"/>
      <c r="D306" s="1"/>
      <c r="E306" s="1"/>
      <c r="F306" s="1"/>
      <c r="G306" s="1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2"/>
      <c r="D307" s="1"/>
      <c r="E307" s="1"/>
      <c r="F307" s="1"/>
      <c r="G307" s="1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2"/>
      <c r="D308" s="1"/>
      <c r="E308" s="1"/>
      <c r="F308" s="1"/>
      <c r="G308" s="1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2"/>
      <c r="D309" s="1"/>
      <c r="E309" s="1"/>
      <c r="F309" s="1"/>
      <c r="G309" s="1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2"/>
      <c r="D310" s="1"/>
      <c r="E310" s="1"/>
      <c r="F310" s="1"/>
      <c r="G310" s="1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2"/>
      <c r="D311" s="1"/>
      <c r="E311" s="1"/>
      <c r="F311" s="1"/>
      <c r="G311" s="1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2"/>
      <c r="D312" s="1"/>
      <c r="E312" s="1"/>
      <c r="F312" s="1"/>
      <c r="G312" s="1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2"/>
      <c r="D313" s="1"/>
      <c r="E313" s="1"/>
      <c r="F313" s="1"/>
      <c r="G313" s="1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2"/>
      <c r="D314" s="1"/>
      <c r="E314" s="1"/>
      <c r="F314" s="1"/>
      <c r="G314" s="1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2"/>
      <c r="D315" s="1"/>
      <c r="E315" s="1"/>
      <c r="F315" s="1"/>
      <c r="G315" s="1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2"/>
      <c r="D316" s="1"/>
      <c r="E316" s="1"/>
      <c r="F316" s="1"/>
      <c r="G316" s="1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2"/>
      <c r="D317" s="1"/>
      <c r="E317" s="1"/>
      <c r="F317" s="1"/>
      <c r="G317" s="1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2"/>
      <c r="D318" s="1"/>
      <c r="E318" s="1"/>
      <c r="F318" s="1"/>
      <c r="G318" s="1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2"/>
      <c r="D319" s="1"/>
      <c r="E319" s="1"/>
      <c r="F319" s="1"/>
      <c r="G319" s="1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2"/>
      <c r="D320" s="1"/>
      <c r="E320" s="1"/>
      <c r="F320" s="1"/>
      <c r="G320" s="1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2"/>
      <c r="D321" s="1"/>
      <c r="E321" s="1"/>
      <c r="F321" s="1"/>
      <c r="G321" s="1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2"/>
      <c r="D322" s="1"/>
      <c r="E322" s="1"/>
      <c r="F322" s="1"/>
      <c r="G322" s="1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2"/>
      <c r="D323" s="1"/>
      <c r="E323" s="1"/>
      <c r="F323" s="1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2"/>
      <c r="D324" s="1"/>
      <c r="E324" s="1"/>
      <c r="F324" s="1"/>
      <c r="G324" s="1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2"/>
      <c r="D325" s="1"/>
      <c r="E325" s="1"/>
      <c r="F325" s="1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2"/>
      <c r="D326" s="1"/>
      <c r="E326" s="1"/>
      <c r="F326" s="1"/>
      <c r="G326" s="1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2"/>
      <c r="D327" s="1"/>
      <c r="E327" s="1"/>
      <c r="F327" s="1"/>
      <c r="G327" s="1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2"/>
      <c r="D328" s="1"/>
      <c r="E328" s="1"/>
      <c r="F328" s="1"/>
      <c r="G328" s="1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2"/>
      <c r="D329" s="1"/>
      <c r="E329" s="1"/>
      <c r="F329" s="1"/>
      <c r="G329" s="1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2"/>
      <c r="D330" s="1"/>
      <c r="E330" s="1"/>
      <c r="F330" s="1"/>
      <c r="G330" s="1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2"/>
      <c r="D331" s="1"/>
      <c r="E331" s="1"/>
      <c r="F331" s="1"/>
      <c r="G331" s="1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2"/>
      <c r="D332" s="1"/>
      <c r="E332" s="1"/>
      <c r="F332" s="1"/>
      <c r="G332" s="1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2"/>
      <c r="D333" s="1"/>
      <c r="E333" s="1"/>
      <c r="F333" s="1"/>
      <c r="G333" s="1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2"/>
      <c r="D334" s="1"/>
      <c r="E334" s="1"/>
      <c r="F334" s="1"/>
      <c r="G334" s="1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2"/>
      <c r="D335" s="1"/>
      <c r="E335" s="1"/>
      <c r="F335" s="1"/>
      <c r="G335" s="1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2"/>
      <c r="D336" s="1"/>
      <c r="E336" s="1"/>
      <c r="F336" s="1"/>
      <c r="G336" s="1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2"/>
      <c r="D337" s="1"/>
      <c r="E337" s="1"/>
      <c r="F337" s="1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2"/>
      <c r="D338" s="1"/>
      <c r="E338" s="1"/>
      <c r="F338" s="1"/>
      <c r="G338" s="1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2"/>
      <c r="D339" s="1"/>
      <c r="E339" s="1"/>
      <c r="F339" s="1"/>
      <c r="G339" s="1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2"/>
      <c r="D340" s="1"/>
      <c r="E340" s="1"/>
      <c r="F340" s="1"/>
      <c r="G340" s="1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2"/>
      <c r="D341" s="1"/>
      <c r="E341" s="1"/>
      <c r="F341" s="1"/>
      <c r="G341" s="1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2"/>
      <c r="D342" s="1"/>
      <c r="E342" s="1"/>
      <c r="F342" s="1"/>
      <c r="G342" s="1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2"/>
      <c r="D343" s="1"/>
      <c r="E343" s="1"/>
      <c r="F343" s="1"/>
      <c r="G343" s="1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2"/>
      <c r="D344" s="1"/>
      <c r="E344" s="1"/>
      <c r="F344" s="1"/>
      <c r="G344" s="1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2"/>
      <c r="D345" s="1"/>
      <c r="E345" s="1"/>
      <c r="F345" s="1"/>
      <c r="G345" s="1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2"/>
      <c r="D346" s="1"/>
      <c r="E346" s="1"/>
      <c r="F346" s="1"/>
      <c r="G346" s="1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2"/>
      <c r="D347" s="1"/>
      <c r="E347" s="1"/>
      <c r="F347" s="1"/>
      <c r="G347" s="1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2"/>
      <c r="D348" s="1"/>
      <c r="E348" s="1"/>
      <c r="F348" s="1"/>
      <c r="G348" s="1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2"/>
      <c r="D349" s="1"/>
      <c r="E349" s="1"/>
      <c r="F349" s="1"/>
      <c r="G349" s="1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2"/>
      <c r="D350" s="1"/>
      <c r="E350" s="1"/>
      <c r="F350" s="1"/>
      <c r="G350" s="1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2"/>
      <c r="D351" s="1"/>
      <c r="E351" s="1"/>
      <c r="F351" s="1"/>
      <c r="G351" s="1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2"/>
      <c r="D352" s="1"/>
      <c r="E352" s="1"/>
      <c r="F352" s="1"/>
      <c r="G352" s="1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2"/>
      <c r="D353" s="1"/>
      <c r="E353" s="1"/>
      <c r="F353" s="1"/>
      <c r="G353" s="1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2"/>
      <c r="D354" s="1"/>
      <c r="E354" s="1"/>
      <c r="F354" s="1"/>
      <c r="G354" s="1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2"/>
      <c r="D355" s="1"/>
      <c r="E355" s="1"/>
      <c r="F355" s="1"/>
      <c r="G355" s="1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2"/>
      <c r="D356" s="1"/>
      <c r="E356" s="1"/>
      <c r="F356" s="1"/>
      <c r="G356" s="1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2"/>
      <c r="D357" s="1"/>
      <c r="E357" s="1"/>
      <c r="F357" s="1"/>
      <c r="G357" s="1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2"/>
      <c r="D358" s="1"/>
      <c r="E358" s="1"/>
      <c r="F358" s="1"/>
      <c r="G358" s="1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2"/>
      <c r="D359" s="1"/>
      <c r="E359" s="1"/>
      <c r="F359" s="1"/>
      <c r="G359" s="1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2"/>
      <c r="D360" s="1"/>
      <c r="E360" s="1"/>
      <c r="F360" s="1"/>
      <c r="G360" s="1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2"/>
      <c r="D361" s="1"/>
      <c r="E361" s="1"/>
      <c r="F361" s="1"/>
      <c r="G361" s="1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2"/>
      <c r="D362" s="1"/>
      <c r="E362" s="1"/>
      <c r="F362" s="1"/>
      <c r="G362" s="1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2"/>
      <c r="D363" s="1"/>
      <c r="E363" s="1"/>
      <c r="F363" s="1"/>
      <c r="G363" s="1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2"/>
      <c r="D364" s="1"/>
      <c r="E364" s="1"/>
      <c r="F364" s="1"/>
      <c r="G364" s="1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2"/>
      <c r="D365" s="1"/>
      <c r="E365" s="1"/>
      <c r="F365" s="1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2"/>
      <c r="D366" s="1"/>
      <c r="E366" s="1"/>
      <c r="F366" s="1"/>
      <c r="G366" s="1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2"/>
      <c r="D367" s="1"/>
      <c r="E367" s="1"/>
      <c r="F367" s="1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2"/>
      <c r="D368" s="1"/>
      <c r="E368" s="1"/>
      <c r="F368" s="1"/>
      <c r="G368" s="1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2"/>
      <c r="D369" s="1"/>
      <c r="E369" s="1"/>
      <c r="F369" s="1"/>
      <c r="G369" s="1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2"/>
      <c r="D370" s="1"/>
      <c r="E370" s="1"/>
      <c r="F370" s="1"/>
      <c r="G370" s="1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2"/>
      <c r="D371" s="1"/>
      <c r="E371" s="1"/>
      <c r="F371" s="1"/>
      <c r="G371" s="1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2"/>
      <c r="D372" s="1"/>
      <c r="E372" s="1"/>
      <c r="F372" s="1"/>
      <c r="G372" s="1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2"/>
      <c r="D373" s="1"/>
      <c r="E373" s="1"/>
      <c r="F373" s="1"/>
      <c r="G373" s="1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2"/>
      <c r="D374" s="1"/>
      <c r="E374" s="1"/>
      <c r="F374" s="1"/>
      <c r="G374" s="1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2"/>
      <c r="D375" s="1"/>
      <c r="E375" s="1"/>
      <c r="F375" s="1"/>
      <c r="G375" s="1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2"/>
      <c r="D376" s="1"/>
      <c r="E376" s="1"/>
      <c r="F376" s="1"/>
      <c r="G376" s="1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2"/>
      <c r="D377" s="1"/>
      <c r="E377" s="1"/>
      <c r="F377" s="1"/>
      <c r="G377" s="1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2"/>
      <c r="D378" s="1"/>
      <c r="E378" s="1"/>
      <c r="F378" s="1"/>
      <c r="G378" s="1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2"/>
      <c r="D379" s="1"/>
      <c r="E379" s="1"/>
      <c r="F379" s="1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2"/>
      <c r="D380" s="1"/>
      <c r="E380" s="1"/>
      <c r="F380" s="1"/>
      <c r="G380" s="1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2"/>
      <c r="D381" s="1"/>
      <c r="E381" s="1"/>
      <c r="F381" s="1"/>
      <c r="G381" s="1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2"/>
      <c r="D382" s="1"/>
      <c r="E382" s="1"/>
      <c r="F382" s="1"/>
      <c r="G382" s="1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2"/>
      <c r="D383" s="1"/>
      <c r="E383" s="1"/>
      <c r="F383" s="1"/>
      <c r="G383" s="1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2"/>
      <c r="D384" s="1"/>
      <c r="E384" s="1"/>
      <c r="F384" s="1"/>
      <c r="G384" s="1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2"/>
      <c r="D385" s="1"/>
      <c r="E385" s="1"/>
      <c r="F385" s="1"/>
      <c r="G385" s="1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2"/>
      <c r="D386" s="1"/>
      <c r="E386" s="1"/>
      <c r="F386" s="1"/>
      <c r="G386" s="1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2"/>
      <c r="D387" s="1"/>
      <c r="E387" s="1"/>
      <c r="F387" s="1"/>
      <c r="G387" s="1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2"/>
      <c r="D388" s="1"/>
      <c r="E388" s="1"/>
      <c r="F388" s="1"/>
      <c r="G388" s="1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2"/>
      <c r="D389" s="1"/>
      <c r="E389" s="1"/>
      <c r="F389" s="1"/>
      <c r="G389" s="1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2"/>
      <c r="D390" s="1"/>
      <c r="E390" s="1"/>
      <c r="F390" s="1"/>
      <c r="G390" s="1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2"/>
      <c r="D391" s="1"/>
      <c r="E391" s="1"/>
      <c r="F391" s="1"/>
      <c r="G391" s="1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2"/>
      <c r="D392" s="1"/>
      <c r="E392" s="1"/>
      <c r="F392" s="1"/>
      <c r="G392" s="1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2"/>
      <c r="D393" s="1"/>
      <c r="E393" s="1"/>
      <c r="F393" s="1"/>
      <c r="G393" s="1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2"/>
      <c r="D394" s="1"/>
      <c r="E394" s="1"/>
      <c r="F394" s="1"/>
      <c r="G394" s="1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2"/>
      <c r="D395" s="1"/>
      <c r="E395" s="1"/>
      <c r="F395" s="1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2"/>
      <c r="D396" s="1"/>
      <c r="E396" s="1"/>
      <c r="F396" s="1"/>
      <c r="G396" s="1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2"/>
      <c r="D397" s="1"/>
      <c r="E397" s="1"/>
      <c r="F397" s="1"/>
      <c r="G397" s="1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2"/>
      <c r="D398" s="1"/>
      <c r="E398" s="1"/>
      <c r="F398" s="1"/>
      <c r="G398" s="1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2"/>
      <c r="D399" s="1"/>
      <c r="E399" s="1"/>
      <c r="F399" s="1"/>
      <c r="G399" s="1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2"/>
      <c r="D400" s="1"/>
      <c r="E400" s="1"/>
      <c r="F400" s="1"/>
      <c r="G400" s="1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2"/>
      <c r="D401" s="1"/>
      <c r="E401" s="1"/>
      <c r="F401" s="1"/>
      <c r="G401" s="1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2"/>
      <c r="D402" s="1"/>
      <c r="E402" s="1"/>
      <c r="F402" s="1"/>
      <c r="G402" s="1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2"/>
      <c r="D403" s="1"/>
      <c r="E403" s="1"/>
      <c r="F403" s="1"/>
      <c r="G403" s="1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2"/>
      <c r="D404" s="1"/>
      <c r="E404" s="1"/>
      <c r="F404" s="1"/>
      <c r="G404" s="1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2"/>
      <c r="D405" s="1"/>
      <c r="E405" s="1"/>
      <c r="F405" s="1"/>
      <c r="G405" s="1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2"/>
      <c r="D406" s="1"/>
      <c r="E406" s="1"/>
      <c r="F406" s="1"/>
      <c r="G406" s="1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2"/>
      <c r="D407" s="1"/>
      <c r="E407" s="1"/>
      <c r="F407" s="1"/>
      <c r="G407" s="1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2"/>
      <c r="D408" s="1"/>
      <c r="E408" s="1"/>
      <c r="F408" s="1"/>
      <c r="G408" s="1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2"/>
      <c r="D409" s="1"/>
      <c r="E409" s="1"/>
      <c r="F409" s="1"/>
      <c r="G409" s="1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2"/>
      <c r="D410" s="1"/>
      <c r="E410" s="1"/>
      <c r="F410" s="1"/>
      <c r="G410" s="1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2"/>
      <c r="D411" s="1"/>
      <c r="E411" s="1"/>
      <c r="F411" s="1"/>
      <c r="G411" s="1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2"/>
      <c r="D412" s="1"/>
      <c r="E412" s="1"/>
      <c r="F412" s="1"/>
      <c r="G412" s="1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2"/>
      <c r="D413" s="1"/>
      <c r="E413" s="1"/>
      <c r="F413" s="1"/>
      <c r="G413" s="1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2"/>
      <c r="D414" s="1"/>
      <c r="E414" s="1"/>
      <c r="F414" s="1"/>
      <c r="G414" s="1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2"/>
      <c r="D415" s="1"/>
      <c r="E415" s="1"/>
      <c r="F415" s="1"/>
      <c r="G415" s="1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2"/>
      <c r="D416" s="1"/>
      <c r="E416" s="1"/>
      <c r="F416" s="1"/>
      <c r="G416" s="1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2"/>
      <c r="D417" s="1"/>
      <c r="E417" s="1"/>
      <c r="F417" s="1"/>
      <c r="G417" s="1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2"/>
      <c r="D418" s="1"/>
      <c r="E418" s="1"/>
      <c r="F418" s="1"/>
      <c r="G418" s="1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2"/>
      <c r="D419" s="1"/>
      <c r="E419" s="1"/>
      <c r="F419" s="1"/>
      <c r="G419" s="1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2"/>
      <c r="D420" s="1"/>
      <c r="E420" s="1"/>
      <c r="F420" s="1"/>
      <c r="G420" s="1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2"/>
      <c r="D421" s="1"/>
      <c r="E421" s="1"/>
      <c r="F421" s="1"/>
      <c r="G421" s="1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2"/>
      <c r="D422" s="1"/>
      <c r="E422" s="1"/>
      <c r="F422" s="1"/>
      <c r="G422" s="1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2"/>
      <c r="D423" s="1"/>
      <c r="E423" s="1"/>
      <c r="F423" s="1"/>
      <c r="G423" s="1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2"/>
      <c r="D424" s="1"/>
      <c r="E424" s="1"/>
      <c r="F424" s="1"/>
      <c r="G424" s="1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2"/>
      <c r="D425" s="1"/>
      <c r="E425" s="1"/>
      <c r="F425" s="1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2"/>
      <c r="D426" s="1"/>
      <c r="E426" s="1"/>
      <c r="F426" s="1"/>
      <c r="G426" s="1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2"/>
      <c r="D427" s="1"/>
      <c r="E427" s="1"/>
      <c r="F427" s="1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2"/>
      <c r="D428" s="1"/>
      <c r="E428" s="1"/>
      <c r="F428" s="1"/>
      <c r="G428" s="1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2"/>
      <c r="D429" s="1"/>
      <c r="E429" s="1"/>
      <c r="F429" s="1"/>
      <c r="G429" s="1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2"/>
      <c r="D430" s="1"/>
      <c r="E430" s="1"/>
      <c r="F430" s="1"/>
      <c r="G430" s="1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2"/>
      <c r="D431" s="1"/>
      <c r="E431" s="1"/>
      <c r="F431" s="1"/>
      <c r="G431" s="1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2"/>
      <c r="D432" s="1"/>
      <c r="E432" s="1"/>
      <c r="F432" s="1"/>
      <c r="G432" s="1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2"/>
      <c r="D433" s="1"/>
      <c r="E433" s="1"/>
      <c r="F433" s="1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2"/>
      <c r="D434" s="1"/>
      <c r="E434" s="1"/>
      <c r="F434" s="1"/>
      <c r="G434" s="1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2"/>
      <c r="D435" s="1"/>
      <c r="E435" s="1"/>
      <c r="F435" s="1"/>
      <c r="G435" s="1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2"/>
      <c r="D436" s="1"/>
      <c r="E436" s="1"/>
      <c r="F436" s="1"/>
      <c r="G436" s="1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2"/>
      <c r="D437" s="1"/>
      <c r="E437" s="1"/>
      <c r="F437" s="1"/>
      <c r="G437" s="1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2"/>
      <c r="D438" s="1"/>
      <c r="E438" s="1"/>
      <c r="F438" s="1"/>
      <c r="G438" s="1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2"/>
      <c r="D439" s="1"/>
      <c r="E439" s="1"/>
      <c r="F439" s="1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2"/>
      <c r="D440" s="1"/>
      <c r="E440" s="1"/>
      <c r="F440" s="1"/>
      <c r="G440" s="1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2"/>
      <c r="D441" s="1"/>
      <c r="E441" s="1"/>
      <c r="F441" s="1"/>
      <c r="G441" s="1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2"/>
      <c r="D442" s="1"/>
      <c r="E442" s="1"/>
      <c r="F442" s="1"/>
      <c r="G442" s="1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2"/>
      <c r="D443" s="1"/>
      <c r="E443" s="1"/>
      <c r="F443" s="1"/>
      <c r="G443" s="1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2"/>
      <c r="D444" s="1"/>
      <c r="E444" s="1"/>
      <c r="F444" s="1"/>
      <c r="G444" s="1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2"/>
      <c r="D445" s="1"/>
      <c r="E445" s="1"/>
      <c r="F445" s="1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2"/>
      <c r="D446" s="1"/>
      <c r="E446" s="1"/>
      <c r="F446" s="1"/>
      <c r="G446" s="1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2"/>
      <c r="D447" s="1"/>
      <c r="E447" s="1"/>
      <c r="F447" s="1"/>
      <c r="G447" s="1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2"/>
      <c r="D448" s="1"/>
      <c r="E448" s="1"/>
      <c r="F448" s="1"/>
      <c r="G448" s="1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2"/>
      <c r="D449" s="1"/>
      <c r="E449" s="1"/>
      <c r="F449" s="1"/>
      <c r="G449" s="1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2"/>
      <c r="D450" s="1"/>
      <c r="E450" s="1"/>
      <c r="F450" s="1"/>
      <c r="G450" s="1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2"/>
      <c r="D451" s="1"/>
      <c r="E451" s="1"/>
      <c r="F451" s="1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2"/>
      <c r="D452" s="1"/>
      <c r="E452" s="1"/>
      <c r="F452" s="1"/>
      <c r="G452" s="1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2"/>
      <c r="D453" s="1"/>
      <c r="E453" s="1"/>
      <c r="F453" s="1"/>
      <c r="G453" s="1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2"/>
      <c r="D454" s="1"/>
      <c r="E454" s="1"/>
      <c r="F454" s="1"/>
      <c r="G454" s="1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2"/>
      <c r="D455" s="1"/>
      <c r="E455" s="1"/>
      <c r="F455" s="1"/>
      <c r="G455" s="1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2"/>
      <c r="D456" s="1"/>
      <c r="E456" s="1"/>
      <c r="F456" s="1"/>
      <c r="G456" s="1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2"/>
      <c r="D457" s="1"/>
      <c r="E457" s="1"/>
      <c r="F457" s="1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2"/>
      <c r="D458" s="1"/>
      <c r="E458" s="1"/>
      <c r="F458" s="1"/>
      <c r="G458" s="1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2"/>
      <c r="D459" s="1"/>
      <c r="E459" s="1"/>
      <c r="F459" s="1"/>
      <c r="G459" s="1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2"/>
      <c r="D460" s="1"/>
      <c r="E460" s="1"/>
      <c r="F460" s="1"/>
      <c r="G460" s="1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2"/>
      <c r="D461" s="1"/>
      <c r="E461" s="1"/>
      <c r="F461" s="1"/>
      <c r="G461" s="1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2"/>
      <c r="D462" s="1"/>
      <c r="E462" s="1"/>
      <c r="F462" s="1"/>
      <c r="G462" s="1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2"/>
      <c r="D463" s="1"/>
      <c r="E463" s="1"/>
      <c r="F463" s="1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2"/>
      <c r="D464" s="1"/>
      <c r="E464" s="1"/>
      <c r="F464" s="1"/>
      <c r="G464" s="1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2"/>
      <c r="D465" s="1"/>
      <c r="E465" s="1"/>
      <c r="F465" s="1"/>
      <c r="G465" s="1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2"/>
      <c r="D466" s="1"/>
      <c r="E466" s="1"/>
      <c r="F466" s="1"/>
      <c r="G466" s="1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2"/>
      <c r="D467" s="1"/>
      <c r="E467" s="1"/>
      <c r="F467" s="1"/>
      <c r="G467" s="1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2"/>
      <c r="D468" s="1"/>
      <c r="E468" s="1"/>
      <c r="F468" s="1"/>
      <c r="G468" s="1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2"/>
      <c r="D469" s="1"/>
      <c r="E469" s="1"/>
      <c r="F469" s="1"/>
      <c r="G469" s="1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2"/>
      <c r="D470" s="1"/>
      <c r="E470" s="1"/>
      <c r="F470" s="1"/>
      <c r="G470" s="1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2"/>
      <c r="D471" s="1"/>
      <c r="E471" s="1"/>
      <c r="F471" s="1"/>
      <c r="G471" s="1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2"/>
      <c r="D472" s="1"/>
      <c r="E472" s="1"/>
      <c r="F472" s="1"/>
      <c r="G472" s="1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2"/>
      <c r="D473" s="1"/>
      <c r="E473" s="1"/>
      <c r="F473" s="1"/>
      <c r="G473" s="1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2"/>
      <c r="D474" s="1"/>
      <c r="E474" s="1"/>
      <c r="F474" s="1"/>
      <c r="G474" s="1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2"/>
      <c r="D475" s="1"/>
      <c r="E475" s="1"/>
      <c r="F475" s="1"/>
      <c r="G475" s="1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2"/>
      <c r="D476" s="1"/>
      <c r="E476" s="1"/>
      <c r="F476" s="1"/>
      <c r="G476" s="1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2"/>
      <c r="D477" s="1"/>
      <c r="E477" s="1"/>
      <c r="F477" s="1"/>
      <c r="G477" s="1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2"/>
      <c r="D478" s="1"/>
      <c r="E478" s="1"/>
      <c r="F478" s="1"/>
      <c r="G478" s="1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2"/>
      <c r="D479" s="1"/>
      <c r="E479" s="1"/>
      <c r="F479" s="1"/>
      <c r="G479" s="1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2"/>
      <c r="D480" s="1"/>
      <c r="E480" s="1"/>
      <c r="F480" s="1"/>
      <c r="G480" s="1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2"/>
      <c r="D481" s="1"/>
      <c r="E481" s="1"/>
      <c r="F481" s="1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2"/>
      <c r="D482" s="1"/>
      <c r="E482" s="1"/>
      <c r="F482" s="1"/>
      <c r="G482" s="1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2"/>
      <c r="D483" s="1"/>
      <c r="E483" s="1"/>
      <c r="F483" s="1"/>
      <c r="G483" s="1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2"/>
      <c r="D484" s="1"/>
      <c r="E484" s="1"/>
      <c r="F484" s="1"/>
      <c r="G484" s="1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2"/>
      <c r="D485" s="1"/>
      <c r="E485" s="1"/>
      <c r="F485" s="1"/>
      <c r="G485" s="1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2"/>
      <c r="D486" s="1"/>
      <c r="E486" s="1"/>
      <c r="F486" s="1"/>
      <c r="G486" s="1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2"/>
      <c r="D487" s="1"/>
      <c r="E487" s="1"/>
      <c r="F487" s="1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2"/>
      <c r="D488" s="1"/>
      <c r="E488" s="1"/>
      <c r="F488" s="1"/>
      <c r="G488" s="1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2"/>
      <c r="D489" s="1"/>
      <c r="E489" s="1"/>
      <c r="F489" s="1"/>
      <c r="G489" s="1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2"/>
      <c r="D490" s="1"/>
      <c r="E490" s="1"/>
      <c r="F490" s="1"/>
      <c r="G490" s="1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2"/>
      <c r="D491" s="1"/>
      <c r="E491" s="1"/>
      <c r="F491" s="1"/>
      <c r="G491" s="1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2"/>
      <c r="D492" s="1"/>
      <c r="E492" s="1"/>
      <c r="F492" s="1"/>
      <c r="G492" s="1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2"/>
      <c r="D493" s="1"/>
      <c r="E493" s="1"/>
      <c r="F493" s="1"/>
      <c r="G493" s="1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2"/>
      <c r="D494" s="1"/>
      <c r="E494" s="1"/>
      <c r="F494" s="1"/>
      <c r="G494" s="1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2"/>
      <c r="D495" s="1"/>
      <c r="E495" s="1"/>
      <c r="F495" s="1"/>
      <c r="G495" s="1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2"/>
      <c r="D496" s="1"/>
      <c r="E496" s="1"/>
      <c r="F496" s="1"/>
      <c r="G496" s="1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2"/>
      <c r="D497" s="1"/>
      <c r="E497" s="1"/>
      <c r="F497" s="1"/>
      <c r="G497" s="1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2"/>
      <c r="D498" s="1"/>
      <c r="E498" s="1"/>
      <c r="F498" s="1"/>
      <c r="G498" s="1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2"/>
      <c r="D499" s="1"/>
      <c r="E499" s="1"/>
      <c r="F499" s="1"/>
      <c r="G499" s="1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2"/>
      <c r="D500" s="1"/>
      <c r="E500" s="1"/>
      <c r="F500" s="1"/>
      <c r="G500" s="1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2"/>
      <c r="D501" s="1"/>
      <c r="E501" s="1"/>
      <c r="F501" s="1"/>
      <c r="G501" s="1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2"/>
      <c r="D502" s="1"/>
      <c r="E502" s="1"/>
      <c r="F502" s="1"/>
      <c r="G502" s="1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2"/>
      <c r="D503" s="1"/>
      <c r="E503" s="1"/>
      <c r="F503" s="1"/>
      <c r="G503" s="1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2"/>
      <c r="D504" s="1"/>
      <c r="E504" s="1"/>
      <c r="F504" s="1"/>
      <c r="G504" s="1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2"/>
      <c r="D505" s="1"/>
      <c r="E505" s="1"/>
      <c r="F505" s="1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2"/>
      <c r="D506" s="1"/>
      <c r="E506" s="1"/>
      <c r="F506" s="1"/>
      <c r="G506" s="1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2"/>
      <c r="D507" s="1"/>
      <c r="E507" s="1"/>
      <c r="F507" s="1"/>
      <c r="G507" s="1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2"/>
      <c r="D508" s="1"/>
      <c r="E508" s="1"/>
      <c r="F508" s="1"/>
      <c r="G508" s="1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2"/>
      <c r="D509" s="1"/>
      <c r="E509" s="1"/>
      <c r="F509" s="1"/>
      <c r="G509" s="1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2"/>
      <c r="D510" s="1"/>
      <c r="E510" s="1"/>
      <c r="F510" s="1"/>
      <c r="G510" s="1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2"/>
      <c r="D511" s="1"/>
      <c r="E511" s="1"/>
      <c r="F511" s="1"/>
      <c r="G511" s="1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2"/>
      <c r="D512" s="1"/>
      <c r="E512" s="1"/>
      <c r="F512" s="1"/>
      <c r="G512" s="1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2"/>
      <c r="D513" s="1"/>
      <c r="E513" s="1"/>
      <c r="F513" s="1"/>
      <c r="G513" s="1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2"/>
      <c r="D514" s="1"/>
      <c r="E514" s="1"/>
      <c r="F514" s="1"/>
      <c r="G514" s="1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2"/>
      <c r="D515" s="1"/>
      <c r="E515" s="1"/>
      <c r="F515" s="1"/>
      <c r="G515" s="1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2"/>
      <c r="D516" s="1"/>
      <c r="E516" s="1"/>
      <c r="F516" s="1"/>
      <c r="G516" s="1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2"/>
      <c r="D517" s="1"/>
      <c r="E517" s="1"/>
      <c r="F517" s="1"/>
      <c r="G517" s="1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2"/>
      <c r="D518" s="1"/>
      <c r="E518" s="1"/>
      <c r="F518" s="1"/>
      <c r="G518" s="1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2"/>
      <c r="D519" s="1"/>
      <c r="E519" s="1"/>
      <c r="F519" s="1"/>
      <c r="G519" s="1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2"/>
      <c r="D520" s="1"/>
      <c r="E520" s="1"/>
      <c r="F520" s="1"/>
      <c r="G520" s="1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2"/>
      <c r="D521" s="1"/>
      <c r="E521" s="1"/>
      <c r="F521" s="1"/>
      <c r="G521" s="1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2"/>
      <c r="D522" s="1"/>
      <c r="E522" s="1"/>
      <c r="F522" s="1"/>
      <c r="G522" s="1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2"/>
      <c r="D523" s="1"/>
      <c r="E523" s="1"/>
      <c r="F523" s="1"/>
      <c r="G523" s="1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2"/>
      <c r="D524" s="1"/>
      <c r="E524" s="1"/>
      <c r="F524" s="1"/>
      <c r="G524" s="1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2"/>
      <c r="D525" s="1"/>
      <c r="E525" s="1"/>
      <c r="F525" s="1"/>
      <c r="G525" s="1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2"/>
      <c r="D526" s="1"/>
      <c r="E526" s="1"/>
      <c r="F526" s="1"/>
      <c r="G526" s="1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2"/>
      <c r="D527" s="1"/>
      <c r="E527" s="1"/>
      <c r="F527" s="1"/>
      <c r="G527" s="1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2"/>
      <c r="D528" s="1"/>
      <c r="E528" s="1"/>
      <c r="F528" s="1"/>
      <c r="G528" s="1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2"/>
      <c r="D529" s="1"/>
      <c r="E529" s="1"/>
      <c r="F529" s="1"/>
      <c r="G529" s="1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2"/>
      <c r="D530" s="1"/>
      <c r="E530" s="1"/>
      <c r="F530" s="1"/>
      <c r="G530" s="1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2"/>
      <c r="D531" s="1"/>
      <c r="E531" s="1"/>
      <c r="F531" s="1"/>
      <c r="G531" s="1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2"/>
      <c r="D532" s="1"/>
      <c r="E532" s="1"/>
      <c r="F532" s="1"/>
      <c r="G532" s="1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2"/>
      <c r="D533" s="1"/>
      <c r="E533" s="1"/>
      <c r="F533" s="1"/>
      <c r="G533" s="1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2"/>
      <c r="D534" s="1"/>
      <c r="E534" s="1"/>
      <c r="F534" s="1"/>
      <c r="G534" s="1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2"/>
      <c r="D535" s="1"/>
      <c r="E535" s="1"/>
      <c r="F535" s="1"/>
      <c r="G535" s="1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2"/>
      <c r="D536" s="1"/>
      <c r="E536" s="1"/>
      <c r="F536" s="1"/>
      <c r="G536" s="1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2"/>
      <c r="D537" s="1"/>
      <c r="E537" s="1"/>
      <c r="F537" s="1"/>
      <c r="G537" s="1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2"/>
      <c r="D538" s="1"/>
      <c r="E538" s="1"/>
      <c r="F538" s="1"/>
      <c r="G538" s="1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2"/>
      <c r="D539" s="1"/>
      <c r="E539" s="1"/>
      <c r="F539" s="1"/>
      <c r="G539" s="1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2"/>
      <c r="D540" s="1"/>
      <c r="E540" s="1"/>
      <c r="F540" s="1"/>
      <c r="G540" s="1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2"/>
      <c r="D541" s="1"/>
      <c r="E541" s="1"/>
      <c r="F541" s="1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2"/>
      <c r="D542" s="1"/>
      <c r="E542" s="1"/>
      <c r="F542" s="1"/>
      <c r="G542" s="1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2"/>
      <c r="D543" s="1"/>
      <c r="E543" s="1"/>
      <c r="F543" s="1"/>
      <c r="G543" s="1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2"/>
      <c r="D544" s="1"/>
      <c r="E544" s="1"/>
      <c r="F544" s="1"/>
      <c r="G544" s="1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2"/>
      <c r="D545" s="1"/>
      <c r="E545" s="1"/>
      <c r="F545" s="1"/>
      <c r="G545" s="1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2"/>
      <c r="D546" s="1"/>
      <c r="E546" s="1"/>
      <c r="F546" s="1"/>
      <c r="G546" s="1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2"/>
      <c r="D547" s="1"/>
      <c r="E547" s="1"/>
      <c r="F547" s="1"/>
      <c r="G547" s="1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2"/>
      <c r="D548" s="1"/>
      <c r="E548" s="1"/>
      <c r="F548" s="1"/>
      <c r="G548" s="1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2"/>
      <c r="D549" s="1"/>
      <c r="E549" s="1"/>
      <c r="F549" s="1"/>
      <c r="G549" s="1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2"/>
      <c r="D550" s="1"/>
      <c r="E550" s="1"/>
      <c r="F550" s="1"/>
      <c r="G550" s="1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2"/>
      <c r="D551" s="1"/>
      <c r="E551" s="1"/>
      <c r="F551" s="1"/>
      <c r="G551" s="1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2"/>
      <c r="D552" s="1"/>
      <c r="E552" s="1"/>
      <c r="F552" s="1"/>
      <c r="G552" s="1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2"/>
      <c r="D553" s="1"/>
      <c r="E553" s="1"/>
      <c r="F553" s="1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2"/>
      <c r="D554" s="1"/>
      <c r="E554" s="1"/>
      <c r="F554" s="1"/>
      <c r="G554" s="1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2"/>
      <c r="D555" s="1"/>
      <c r="E555" s="1"/>
      <c r="F555" s="1"/>
      <c r="G555" s="1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2"/>
      <c r="D556" s="1"/>
      <c r="E556" s="1"/>
      <c r="F556" s="1"/>
      <c r="G556" s="1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2"/>
      <c r="D557" s="1"/>
      <c r="E557" s="1"/>
      <c r="F557" s="1"/>
      <c r="G557" s="1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2"/>
      <c r="D558" s="1"/>
      <c r="E558" s="1"/>
      <c r="F558" s="1"/>
      <c r="G558" s="1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2"/>
      <c r="D559" s="1"/>
      <c r="E559" s="1"/>
      <c r="F559" s="1"/>
      <c r="G559" s="1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2"/>
      <c r="D560" s="1"/>
      <c r="E560" s="1"/>
      <c r="F560" s="1"/>
      <c r="G560" s="1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2"/>
      <c r="D561" s="1"/>
      <c r="E561" s="1"/>
      <c r="F561" s="1"/>
      <c r="G561" s="1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2"/>
      <c r="D562" s="1"/>
      <c r="E562" s="1"/>
      <c r="F562" s="1"/>
      <c r="G562" s="1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2"/>
      <c r="D563" s="1"/>
      <c r="E563" s="1"/>
      <c r="F563" s="1"/>
      <c r="G563" s="1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2"/>
      <c r="D564" s="1"/>
      <c r="E564" s="1"/>
      <c r="F564" s="1"/>
      <c r="G564" s="1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2"/>
      <c r="D565" s="1"/>
      <c r="E565" s="1"/>
      <c r="F565" s="1"/>
      <c r="G565" s="1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2"/>
      <c r="D566" s="1"/>
      <c r="E566" s="1"/>
      <c r="F566" s="1"/>
      <c r="G566" s="1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2"/>
      <c r="D567" s="1"/>
      <c r="E567" s="1"/>
      <c r="F567" s="1"/>
      <c r="G567" s="1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2"/>
      <c r="D568" s="1"/>
      <c r="E568" s="1"/>
      <c r="F568" s="1"/>
      <c r="G568" s="1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2"/>
      <c r="D569" s="1"/>
      <c r="E569" s="1"/>
      <c r="F569" s="1"/>
      <c r="G569" s="1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2"/>
      <c r="D570" s="1"/>
      <c r="E570" s="1"/>
      <c r="F570" s="1"/>
      <c r="G570" s="1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2"/>
      <c r="D571" s="1"/>
      <c r="E571" s="1"/>
      <c r="F571" s="1"/>
      <c r="G571" s="1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2"/>
      <c r="D572" s="1"/>
      <c r="E572" s="1"/>
      <c r="F572" s="1"/>
      <c r="G572" s="1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2"/>
      <c r="D573" s="1"/>
      <c r="E573" s="1"/>
      <c r="F573" s="1"/>
      <c r="G573" s="1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2"/>
      <c r="D574" s="1"/>
      <c r="E574" s="1"/>
      <c r="F574" s="1"/>
      <c r="G574" s="1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2"/>
      <c r="D575" s="1"/>
      <c r="E575" s="1"/>
      <c r="F575" s="1"/>
      <c r="G575" s="1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2"/>
      <c r="D576" s="1"/>
      <c r="E576" s="1"/>
      <c r="F576" s="1"/>
      <c r="G576" s="1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2"/>
      <c r="D577" s="1"/>
      <c r="E577" s="1"/>
      <c r="F577" s="1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2"/>
      <c r="D578" s="1"/>
      <c r="E578" s="1"/>
      <c r="F578" s="1"/>
      <c r="G578" s="1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2"/>
      <c r="D579" s="1"/>
      <c r="E579" s="1"/>
      <c r="F579" s="1"/>
      <c r="G579" s="1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2"/>
      <c r="D580" s="1"/>
      <c r="E580" s="1"/>
      <c r="F580" s="1"/>
      <c r="G580" s="1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2"/>
      <c r="D581" s="1"/>
      <c r="E581" s="1"/>
      <c r="F581" s="1"/>
      <c r="G581" s="1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2"/>
      <c r="D582" s="1"/>
      <c r="E582" s="1"/>
      <c r="F582" s="1"/>
      <c r="G582" s="1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2"/>
      <c r="D583" s="1"/>
      <c r="E583" s="1"/>
      <c r="F583" s="1"/>
      <c r="G583" s="1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2"/>
      <c r="D584" s="1"/>
      <c r="E584" s="1"/>
      <c r="F584" s="1"/>
      <c r="G584" s="1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2"/>
      <c r="D585" s="1"/>
      <c r="E585" s="1"/>
      <c r="F585" s="1"/>
      <c r="G585" s="1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2"/>
      <c r="D586" s="1"/>
      <c r="E586" s="1"/>
      <c r="F586" s="1"/>
      <c r="G586" s="1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2"/>
      <c r="D587" s="1"/>
      <c r="E587" s="1"/>
      <c r="F587" s="1"/>
      <c r="G587" s="1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2"/>
      <c r="D588" s="1"/>
      <c r="E588" s="1"/>
      <c r="F588" s="1"/>
      <c r="G588" s="1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2"/>
      <c r="D589" s="1"/>
      <c r="E589" s="1"/>
      <c r="F589" s="1"/>
      <c r="G589" s="1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2"/>
      <c r="D590" s="1"/>
      <c r="E590" s="1"/>
      <c r="F590" s="1"/>
      <c r="G590" s="1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2"/>
      <c r="D591" s="1"/>
      <c r="E591" s="1"/>
      <c r="F591" s="1"/>
      <c r="G591" s="1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2"/>
      <c r="D592" s="1"/>
      <c r="E592" s="1"/>
      <c r="F592" s="1"/>
      <c r="G592" s="1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2"/>
      <c r="D593" s="1"/>
      <c r="E593" s="1"/>
      <c r="F593" s="1"/>
      <c r="G593" s="1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2"/>
      <c r="D594" s="1"/>
      <c r="E594" s="1"/>
      <c r="F594" s="1"/>
      <c r="G594" s="1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2"/>
      <c r="D595" s="1"/>
      <c r="E595" s="1"/>
      <c r="F595" s="1"/>
      <c r="G595" s="1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2"/>
      <c r="D596" s="1"/>
      <c r="E596" s="1"/>
      <c r="F596" s="1"/>
      <c r="G596" s="1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2"/>
      <c r="D597" s="1"/>
      <c r="E597" s="1"/>
      <c r="F597" s="1"/>
      <c r="G597" s="1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2"/>
      <c r="D598" s="1"/>
      <c r="E598" s="1"/>
      <c r="F598" s="1"/>
      <c r="G598" s="1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2"/>
      <c r="D599" s="1"/>
      <c r="E599" s="1"/>
      <c r="F599" s="1"/>
      <c r="G599" s="1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2"/>
      <c r="D600" s="1"/>
      <c r="E600" s="1"/>
      <c r="F600" s="1"/>
      <c r="G600" s="1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2"/>
      <c r="D601" s="1"/>
      <c r="E601" s="1"/>
      <c r="F601" s="1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2"/>
      <c r="D602" s="1"/>
      <c r="E602" s="1"/>
      <c r="F602" s="1"/>
      <c r="G602" s="1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2"/>
      <c r="D603" s="1"/>
      <c r="E603" s="1"/>
      <c r="F603" s="1"/>
      <c r="G603" s="1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2"/>
      <c r="D604" s="1"/>
      <c r="E604" s="1"/>
      <c r="F604" s="1"/>
      <c r="G604" s="1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2"/>
      <c r="D605" s="1"/>
      <c r="E605" s="1"/>
      <c r="F605" s="1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2"/>
      <c r="D606" s="1"/>
      <c r="E606" s="1"/>
      <c r="F606" s="1"/>
      <c r="G606" s="1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2"/>
      <c r="D607" s="1"/>
      <c r="E607" s="1"/>
      <c r="F607" s="1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2"/>
      <c r="D608" s="1"/>
      <c r="E608" s="1"/>
      <c r="F608" s="1"/>
      <c r="G608" s="1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2"/>
      <c r="D609" s="1"/>
      <c r="E609" s="1"/>
      <c r="F609" s="1"/>
      <c r="G609" s="1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2"/>
      <c r="D610" s="1"/>
      <c r="E610" s="1"/>
      <c r="F610" s="1"/>
      <c r="G610" s="1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2"/>
      <c r="D611" s="1"/>
      <c r="E611" s="1"/>
      <c r="F611" s="1"/>
      <c r="G611" s="1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2"/>
      <c r="D612" s="1"/>
      <c r="E612" s="1"/>
      <c r="F612" s="1"/>
      <c r="G612" s="1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2"/>
      <c r="D613" s="1"/>
      <c r="E613" s="1"/>
      <c r="F613" s="1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2"/>
      <c r="D614" s="1"/>
      <c r="E614" s="1"/>
      <c r="F614" s="1"/>
      <c r="G614" s="1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2"/>
      <c r="D615" s="1"/>
      <c r="E615" s="1"/>
      <c r="F615" s="1"/>
      <c r="G615" s="1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2"/>
      <c r="D616" s="1"/>
      <c r="E616" s="1"/>
      <c r="F616" s="1"/>
      <c r="G616" s="1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2"/>
      <c r="D617" s="1"/>
      <c r="E617" s="1"/>
      <c r="F617" s="1"/>
      <c r="G617" s="1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2"/>
      <c r="D618" s="1"/>
      <c r="E618" s="1"/>
      <c r="F618" s="1"/>
      <c r="G618" s="1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2"/>
      <c r="D619" s="1"/>
      <c r="E619" s="1"/>
      <c r="F619" s="1"/>
      <c r="G619" s="1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2"/>
      <c r="D620" s="1"/>
      <c r="E620" s="1"/>
      <c r="F620" s="1"/>
      <c r="G620" s="1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2"/>
      <c r="D621" s="1"/>
      <c r="E621" s="1"/>
      <c r="F621" s="1"/>
      <c r="G621" s="1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2"/>
      <c r="D622" s="1"/>
      <c r="E622" s="1"/>
      <c r="F622" s="1"/>
      <c r="G622" s="1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2"/>
      <c r="D623" s="1"/>
      <c r="E623" s="1"/>
      <c r="F623" s="1"/>
      <c r="G623" s="1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2"/>
      <c r="D624" s="1"/>
      <c r="E624" s="1"/>
      <c r="F624" s="1"/>
      <c r="G624" s="1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2"/>
      <c r="D625" s="1"/>
      <c r="E625" s="1"/>
      <c r="F625" s="1"/>
      <c r="G625" s="1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2"/>
      <c r="D626" s="1"/>
      <c r="E626" s="1"/>
      <c r="F626" s="1"/>
      <c r="G626" s="1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2"/>
      <c r="D627" s="1"/>
      <c r="E627" s="1"/>
      <c r="F627" s="1"/>
      <c r="G627" s="1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2"/>
      <c r="D628" s="1"/>
      <c r="E628" s="1"/>
      <c r="F628" s="1"/>
      <c r="G628" s="1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2"/>
      <c r="D629" s="1"/>
      <c r="E629" s="1"/>
      <c r="F629" s="1"/>
      <c r="G629" s="1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2"/>
      <c r="D630" s="1"/>
      <c r="E630" s="1"/>
      <c r="F630" s="1"/>
      <c r="G630" s="1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2"/>
      <c r="D631" s="1"/>
      <c r="E631" s="1"/>
      <c r="F631" s="1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2"/>
      <c r="D632" s="1"/>
      <c r="E632" s="1"/>
      <c r="F632" s="1"/>
      <c r="G632" s="1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2"/>
      <c r="D633" s="1"/>
      <c r="E633" s="1"/>
      <c r="F633" s="1"/>
      <c r="G633" s="1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2"/>
      <c r="D634" s="1"/>
      <c r="E634" s="1"/>
      <c r="F634" s="1"/>
      <c r="G634" s="1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2"/>
      <c r="D635" s="1"/>
      <c r="E635" s="1"/>
      <c r="F635" s="1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2"/>
      <c r="D636" s="1"/>
      <c r="E636" s="1"/>
      <c r="F636" s="1"/>
      <c r="G636" s="1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2"/>
      <c r="D637" s="1"/>
      <c r="E637" s="1"/>
      <c r="F637" s="1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2"/>
      <c r="D638" s="1"/>
      <c r="E638" s="1"/>
      <c r="F638" s="1"/>
      <c r="G638" s="1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2"/>
      <c r="D639" s="1"/>
      <c r="E639" s="1"/>
      <c r="F639" s="1"/>
      <c r="G639" s="1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2"/>
      <c r="D640" s="1"/>
      <c r="E640" s="1"/>
      <c r="F640" s="1"/>
      <c r="G640" s="1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2"/>
      <c r="D641" s="1"/>
      <c r="E641" s="1"/>
      <c r="F641" s="1"/>
      <c r="G641" s="1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2"/>
      <c r="D642" s="1"/>
      <c r="E642" s="1"/>
      <c r="F642" s="1"/>
      <c r="G642" s="1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2"/>
      <c r="D643" s="1"/>
      <c r="E643" s="1"/>
      <c r="F643" s="1"/>
      <c r="G643" s="1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2"/>
      <c r="D644" s="1"/>
      <c r="E644" s="1"/>
      <c r="F644" s="1"/>
      <c r="G644" s="1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2"/>
      <c r="D645" s="1"/>
      <c r="E645" s="1"/>
      <c r="F645" s="1"/>
      <c r="G645" s="1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2"/>
      <c r="D646" s="1"/>
      <c r="E646" s="1"/>
      <c r="F646" s="1"/>
      <c r="G646" s="1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2"/>
      <c r="D647" s="1"/>
      <c r="E647" s="1"/>
      <c r="F647" s="1"/>
      <c r="G647" s="1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2"/>
      <c r="D648" s="1"/>
      <c r="E648" s="1"/>
      <c r="F648" s="1"/>
      <c r="G648" s="1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2"/>
      <c r="D649" s="1"/>
      <c r="E649" s="1"/>
      <c r="F649" s="1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2"/>
      <c r="D650" s="1"/>
      <c r="E650" s="1"/>
      <c r="F650" s="1"/>
      <c r="G650" s="1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2"/>
      <c r="D651" s="1"/>
      <c r="E651" s="1"/>
      <c r="F651" s="1"/>
      <c r="G651" s="1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2"/>
      <c r="D652" s="1"/>
      <c r="E652" s="1"/>
      <c r="F652" s="1"/>
      <c r="G652" s="1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2"/>
      <c r="D653" s="1"/>
      <c r="E653" s="1"/>
      <c r="F653" s="1"/>
      <c r="G653" s="1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2"/>
      <c r="D654" s="1"/>
      <c r="E654" s="1"/>
      <c r="F654" s="1"/>
      <c r="G654" s="1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2"/>
      <c r="D655" s="1"/>
      <c r="E655" s="1"/>
      <c r="F655" s="1"/>
      <c r="G655" s="1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2"/>
      <c r="D656" s="1"/>
      <c r="E656" s="1"/>
      <c r="F656" s="1"/>
      <c r="G656" s="1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2"/>
      <c r="D657" s="1"/>
      <c r="E657" s="1"/>
      <c r="F657" s="1"/>
      <c r="G657" s="1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2"/>
      <c r="D658" s="1"/>
      <c r="E658" s="1"/>
      <c r="F658" s="1"/>
      <c r="G658" s="1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2"/>
      <c r="D659" s="1"/>
      <c r="E659" s="1"/>
      <c r="F659" s="1"/>
      <c r="G659" s="1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2"/>
      <c r="D660" s="1"/>
      <c r="E660" s="1"/>
      <c r="F660" s="1"/>
      <c r="G660" s="1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2"/>
      <c r="D661" s="1"/>
      <c r="E661" s="1"/>
      <c r="F661" s="1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2"/>
      <c r="D662" s="1"/>
      <c r="E662" s="1"/>
      <c r="F662" s="1"/>
      <c r="G662" s="1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2"/>
      <c r="D663" s="1"/>
      <c r="E663" s="1"/>
      <c r="F663" s="1"/>
      <c r="G663" s="1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2"/>
      <c r="D664" s="1"/>
      <c r="E664" s="1"/>
      <c r="F664" s="1"/>
      <c r="G664" s="1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2"/>
      <c r="D665" s="1"/>
      <c r="E665" s="1"/>
      <c r="F665" s="1"/>
      <c r="G665" s="1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2"/>
      <c r="D666" s="1"/>
      <c r="E666" s="1"/>
      <c r="F666" s="1"/>
      <c r="G666" s="1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2"/>
      <c r="D667" s="1"/>
      <c r="E667" s="1"/>
      <c r="F667" s="1"/>
      <c r="G667" s="1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2"/>
      <c r="D668" s="1"/>
      <c r="E668" s="1"/>
      <c r="F668" s="1"/>
      <c r="G668" s="1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2"/>
      <c r="D669" s="1"/>
      <c r="E669" s="1"/>
      <c r="F669" s="1"/>
      <c r="G669" s="1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2"/>
      <c r="D670" s="1"/>
      <c r="E670" s="1"/>
      <c r="F670" s="1"/>
      <c r="G670" s="1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2"/>
      <c r="D671" s="1"/>
      <c r="E671" s="1"/>
      <c r="F671" s="1"/>
      <c r="G671" s="1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2"/>
      <c r="D672" s="1"/>
      <c r="E672" s="1"/>
      <c r="F672" s="1"/>
      <c r="G672" s="1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2"/>
      <c r="D673" s="1"/>
      <c r="E673" s="1"/>
      <c r="F673" s="1"/>
      <c r="G673" s="1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2"/>
      <c r="D674" s="1"/>
      <c r="E674" s="1"/>
      <c r="F674" s="1"/>
      <c r="G674" s="1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2"/>
      <c r="D675" s="1"/>
      <c r="E675" s="1"/>
      <c r="F675" s="1"/>
      <c r="G675" s="1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2"/>
      <c r="D676" s="1"/>
      <c r="E676" s="1"/>
      <c r="F676" s="1"/>
      <c r="G676" s="1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2"/>
      <c r="D677" s="1"/>
      <c r="E677" s="1"/>
      <c r="F677" s="1"/>
      <c r="G677" s="1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2"/>
      <c r="D678" s="1"/>
      <c r="E678" s="1"/>
      <c r="F678" s="1"/>
      <c r="G678" s="1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2"/>
      <c r="D679" s="1"/>
      <c r="E679" s="1"/>
      <c r="F679" s="1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2"/>
      <c r="D680" s="1"/>
      <c r="E680" s="1"/>
      <c r="F680" s="1"/>
      <c r="G680" s="1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2"/>
      <c r="D681" s="1"/>
      <c r="E681" s="1"/>
      <c r="F681" s="1"/>
      <c r="G681" s="1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2"/>
      <c r="D682" s="1"/>
      <c r="E682" s="1"/>
      <c r="F682" s="1"/>
      <c r="G682" s="1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2"/>
      <c r="D683" s="1"/>
      <c r="E683" s="1"/>
      <c r="F683" s="1"/>
      <c r="G683" s="1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2"/>
      <c r="D684" s="1"/>
      <c r="E684" s="1"/>
      <c r="F684" s="1"/>
      <c r="G684" s="1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2"/>
      <c r="D685" s="1"/>
      <c r="E685" s="1"/>
      <c r="F685" s="1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2"/>
      <c r="D686" s="1"/>
      <c r="E686" s="1"/>
      <c r="F686" s="1"/>
      <c r="G686" s="1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2"/>
      <c r="D687" s="1"/>
      <c r="E687" s="1"/>
      <c r="F687" s="1"/>
      <c r="G687" s="1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2"/>
      <c r="D688" s="1"/>
      <c r="E688" s="1"/>
      <c r="F688" s="1"/>
      <c r="G688" s="1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2"/>
      <c r="D689" s="1"/>
      <c r="E689" s="1"/>
      <c r="F689" s="1"/>
      <c r="G689" s="1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2"/>
      <c r="D690" s="1"/>
      <c r="E690" s="1"/>
      <c r="F690" s="1"/>
      <c r="G690" s="1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2"/>
      <c r="D691" s="1"/>
      <c r="E691" s="1"/>
      <c r="F691" s="1"/>
      <c r="G691" s="1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2"/>
      <c r="D692" s="1"/>
      <c r="E692" s="1"/>
      <c r="F692" s="1"/>
      <c r="G692" s="1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2"/>
      <c r="D693" s="1"/>
      <c r="E693" s="1"/>
      <c r="F693" s="1"/>
      <c r="G693" s="1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2"/>
      <c r="D694" s="1"/>
      <c r="E694" s="1"/>
      <c r="F694" s="1"/>
      <c r="G694" s="1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2"/>
      <c r="D695" s="1"/>
      <c r="E695" s="1"/>
      <c r="F695" s="1"/>
      <c r="G695" s="1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2"/>
      <c r="D696" s="1"/>
      <c r="E696" s="1"/>
      <c r="F696" s="1"/>
      <c r="G696" s="1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2"/>
      <c r="D697" s="1"/>
      <c r="E697" s="1"/>
      <c r="F697" s="1"/>
      <c r="G697" s="1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2"/>
      <c r="D698" s="1"/>
      <c r="E698" s="1"/>
      <c r="F698" s="1"/>
      <c r="G698" s="1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2"/>
      <c r="D699" s="1"/>
      <c r="E699" s="1"/>
      <c r="F699" s="1"/>
      <c r="G699" s="1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2"/>
      <c r="D700" s="1"/>
      <c r="E700" s="1"/>
      <c r="F700" s="1"/>
      <c r="G700" s="1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2"/>
      <c r="D701" s="1"/>
      <c r="E701" s="1"/>
      <c r="F701" s="1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2"/>
      <c r="D702" s="1"/>
      <c r="E702" s="1"/>
      <c r="F702" s="1"/>
      <c r="G702" s="1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2"/>
      <c r="D703" s="1"/>
      <c r="E703" s="1"/>
      <c r="F703" s="1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2"/>
      <c r="D704" s="1"/>
      <c r="E704" s="1"/>
      <c r="F704" s="1"/>
      <c r="G704" s="1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2"/>
      <c r="D705" s="1"/>
      <c r="E705" s="1"/>
      <c r="F705" s="1"/>
      <c r="G705" s="1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2"/>
      <c r="D706" s="1"/>
      <c r="E706" s="1"/>
      <c r="F706" s="1"/>
      <c r="G706" s="1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2"/>
      <c r="D707" s="1"/>
      <c r="E707" s="1"/>
      <c r="F707" s="1"/>
      <c r="G707" s="1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2"/>
      <c r="D708" s="1"/>
      <c r="E708" s="1"/>
      <c r="F708" s="1"/>
      <c r="G708" s="1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2"/>
      <c r="D709" s="1"/>
      <c r="E709" s="1"/>
      <c r="F709" s="1"/>
      <c r="G709" s="1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2"/>
      <c r="D710" s="1"/>
      <c r="E710" s="1"/>
      <c r="F710" s="1"/>
      <c r="G710" s="1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2"/>
      <c r="D711" s="1"/>
      <c r="E711" s="1"/>
      <c r="F711" s="1"/>
      <c r="G711" s="1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2"/>
      <c r="D712" s="1"/>
      <c r="E712" s="1"/>
      <c r="F712" s="1"/>
      <c r="G712" s="1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2"/>
      <c r="D713" s="1"/>
      <c r="E713" s="1"/>
      <c r="F713" s="1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2"/>
      <c r="D714" s="1"/>
      <c r="E714" s="1"/>
      <c r="F714" s="1"/>
      <c r="G714" s="1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2"/>
      <c r="D715" s="1"/>
      <c r="E715" s="1"/>
      <c r="F715" s="1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2"/>
      <c r="D716" s="1"/>
      <c r="E716" s="1"/>
      <c r="F716" s="1"/>
      <c r="G716" s="1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2"/>
      <c r="D717" s="1"/>
      <c r="E717" s="1"/>
      <c r="F717" s="1"/>
      <c r="G717" s="1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2"/>
      <c r="D718" s="1"/>
      <c r="E718" s="1"/>
      <c r="F718" s="1"/>
      <c r="G718" s="1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2"/>
      <c r="D719" s="1"/>
      <c r="E719" s="1"/>
      <c r="F719" s="1"/>
      <c r="G719" s="1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2"/>
      <c r="D720" s="1"/>
      <c r="E720" s="1"/>
      <c r="F720" s="1"/>
      <c r="G720" s="1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2"/>
      <c r="D721" s="1"/>
      <c r="E721" s="1"/>
      <c r="F721" s="1"/>
      <c r="G721" s="1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2"/>
      <c r="D722" s="1"/>
      <c r="E722" s="1"/>
      <c r="F722" s="1"/>
      <c r="G722" s="1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2"/>
      <c r="D723" s="1"/>
      <c r="E723" s="1"/>
      <c r="F723" s="1"/>
      <c r="G723" s="1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2"/>
      <c r="D724" s="1"/>
      <c r="E724" s="1"/>
      <c r="F724" s="1"/>
      <c r="G724" s="1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2"/>
      <c r="D725" s="1"/>
      <c r="E725" s="1"/>
      <c r="F725" s="1"/>
      <c r="G725" s="1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2"/>
      <c r="D726" s="1"/>
      <c r="E726" s="1"/>
      <c r="F726" s="1"/>
      <c r="G726" s="1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2"/>
      <c r="D727" s="1"/>
      <c r="E727" s="1"/>
      <c r="F727" s="1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2"/>
      <c r="D728" s="1"/>
      <c r="E728" s="1"/>
      <c r="F728" s="1"/>
      <c r="G728" s="1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2"/>
      <c r="D729" s="1"/>
      <c r="E729" s="1"/>
      <c r="F729" s="1"/>
      <c r="G729" s="1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2"/>
      <c r="D730" s="1"/>
      <c r="E730" s="1"/>
      <c r="F730" s="1"/>
      <c r="G730" s="1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2"/>
      <c r="D731" s="1"/>
      <c r="E731" s="1"/>
      <c r="F731" s="1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2"/>
      <c r="D732" s="1"/>
      <c r="E732" s="1"/>
      <c r="F732" s="1"/>
      <c r="G732" s="1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2"/>
      <c r="D733" s="1"/>
      <c r="E733" s="1"/>
      <c r="F733" s="1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2"/>
      <c r="D734" s="1"/>
      <c r="E734" s="1"/>
      <c r="F734" s="1"/>
      <c r="G734" s="1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2"/>
      <c r="D735" s="1"/>
      <c r="E735" s="1"/>
      <c r="F735" s="1"/>
      <c r="G735" s="1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2"/>
      <c r="D736" s="1"/>
      <c r="E736" s="1"/>
      <c r="F736" s="1"/>
      <c r="G736" s="1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2"/>
      <c r="D737" s="1"/>
      <c r="E737" s="1"/>
      <c r="F737" s="1"/>
      <c r="G737" s="1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2"/>
      <c r="D738" s="1"/>
      <c r="E738" s="1"/>
      <c r="F738" s="1"/>
      <c r="G738" s="1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2"/>
      <c r="D739" s="1"/>
      <c r="E739" s="1"/>
      <c r="F739" s="1"/>
      <c r="G739" s="1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2"/>
      <c r="D740" s="1"/>
      <c r="E740" s="1"/>
      <c r="F740" s="1"/>
      <c r="G740" s="1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2"/>
      <c r="D741" s="1"/>
      <c r="E741" s="1"/>
      <c r="F741" s="1"/>
      <c r="G741" s="1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2"/>
      <c r="D742" s="1"/>
      <c r="E742" s="1"/>
      <c r="F742" s="1"/>
      <c r="G742" s="1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2"/>
      <c r="D743" s="1"/>
      <c r="E743" s="1"/>
      <c r="F743" s="1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2"/>
      <c r="D744" s="1"/>
      <c r="E744" s="1"/>
      <c r="F744" s="1"/>
      <c r="G744" s="1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2"/>
      <c r="D745" s="1"/>
      <c r="E745" s="1"/>
      <c r="F745" s="1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2"/>
      <c r="D746" s="1"/>
      <c r="E746" s="1"/>
      <c r="F746" s="1"/>
      <c r="G746" s="1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2"/>
      <c r="D747" s="1"/>
      <c r="E747" s="1"/>
      <c r="F747" s="1"/>
      <c r="G747" s="1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2"/>
      <c r="D748" s="1"/>
      <c r="E748" s="1"/>
      <c r="F748" s="1"/>
      <c r="G748" s="1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2"/>
      <c r="D749" s="1"/>
      <c r="E749" s="1"/>
      <c r="F749" s="1"/>
      <c r="G749" s="1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2"/>
      <c r="D750" s="1"/>
      <c r="E750" s="1"/>
      <c r="F750" s="1"/>
      <c r="G750" s="1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2"/>
      <c r="D751" s="1"/>
      <c r="E751" s="1"/>
      <c r="F751" s="1"/>
      <c r="G751" s="1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2"/>
      <c r="D752" s="1"/>
      <c r="E752" s="1"/>
      <c r="F752" s="1"/>
      <c r="G752" s="1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2"/>
      <c r="D753" s="1"/>
      <c r="E753" s="1"/>
      <c r="F753" s="1"/>
      <c r="G753" s="1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2"/>
      <c r="D754" s="1"/>
      <c r="E754" s="1"/>
      <c r="F754" s="1"/>
      <c r="G754" s="1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2"/>
      <c r="D755" s="1"/>
      <c r="E755" s="1"/>
      <c r="F755" s="1"/>
      <c r="G755" s="1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2"/>
      <c r="D756" s="1"/>
      <c r="E756" s="1"/>
      <c r="F756" s="1"/>
      <c r="G756" s="1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2"/>
      <c r="D757" s="1"/>
      <c r="E757" s="1"/>
      <c r="F757" s="1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2"/>
      <c r="D758" s="1"/>
      <c r="E758" s="1"/>
      <c r="F758" s="1"/>
      <c r="G758" s="1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2"/>
      <c r="D759" s="1"/>
      <c r="E759" s="1"/>
      <c r="F759" s="1"/>
      <c r="G759" s="1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2"/>
      <c r="D760" s="1"/>
      <c r="E760" s="1"/>
      <c r="F760" s="1"/>
      <c r="G760" s="1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2"/>
      <c r="D761" s="1"/>
      <c r="E761" s="1"/>
      <c r="F761" s="1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2"/>
      <c r="D762" s="1"/>
      <c r="E762" s="1"/>
      <c r="F762" s="1"/>
      <c r="G762" s="1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2"/>
      <c r="D763" s="1"/>
      <c r="E763" s="1"/>
      <c r="F763" s="1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2"/>
      <c r="D764" s="1"/>
      <c r="E764" s="1"/>
      <c r="F764" s="1"/>
      <c r="G764" s="1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2"/>
      <c r="D765" s="1"/>
      <c r="E765" s="1"/>
      <c r="F765" s="1"/>
      <c r="G765" s="1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2"/>
      <c r="D766" s="1"/>
      <c r="E766" s="1"/>
      <c r="F766" s="1"/>
      <c r="G766" s="1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2"/>
      <c r="D767" s="1"/>
      <c r="E767" s="1"/>
      <c r="F767" s="1"/>
      <c r="G767" s="1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2"/>
      <c r="D768" s="1"/>
      <c r="E768" s="1"/>
      <c r="F768" s="1"/>
      <c r="G768" s="1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2"/>
      <c r="D769" s="1"/>
      <c r="E769" s="1"/>
      <c r="F769" s="1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2"/>
      <c r="D770" s="1"/>
      <c r="E770" s="1"/>
      <c r="F770" s="1"/>
      <c r="G770" s="1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2"/>
      <c r="D771" s="1"/>
      <c r="E771" s="1"/>
      <c r="F771" s="1"/>
      <c r="G771" s="1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2"/>
      <c r="D772" s="1"/>
      <c r="E772" s="1"/>
      <c r="F772" s="1"/>
      <c r="G772" s="1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2"/>
      <c r="D773" s="1"/>
      <c r="E773" s="1"/>
      <c r="F773" s="1"/>
      <c r="G773" s="1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2"/>
      <c r="D774" s="1"/>
      <c r="E774" s="1"/>
      <c r="F774" s="1"/>
      <c r="G774" s="1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2"/>
      <c r="D775" s="1"/>
      <c r="E775" s="1"/>
      <c r="F775" s="1"/>
      <c r="G775" s="1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2"/>
      <c r="D776" s="1"/>
      <c r="E776" s="1"/>
      <c r="F776" s="1"/>
      <c r="G776" s="1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2"/>
      <c r="D777" s="1"/>
      <c r="E777" s="1"/>
      <c r="F777" s="1"/>
      <c r="G777" s="1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2"/>
      <c r="D778" s="1"/>
      <c r="E778" s="1"/>
      <c r="F778" s="1"/>
      <c r="G778" s="1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2"/>
      <c r="D779" s="1"/>
      <c r="E779" s="1"/>
      <c r="F779" s="1"/>
      <c r="G779" s="1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2"/>
      <c r="D780" s="1"/>
      <c r="E780" s="1"/>
      <c r="F780" s="1"/>
      <c r="G780" s="1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2"/>
      <c r="D781" s="1"/>
      <c r="E781" s="1"/>
      <c r="F781" s="1"/>
      <c r="G781" s="1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2"/>
      <c r="D782" s="1"/>
      <c r="E782" s="1"/>
      <c r="F782" s="1"/>
      <c r="G782" s="1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2"/>
      <c r="D783" s="1"/>
      <c r="E783" s="1"/>
      <c r="F783" s="1"/>
      <c r="G783" s="1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2"/>
      <c r="D784" s="1"/>
      <c r="E784" s="1"/>
      <c r="F784" s="1"/>
      <c r="G784" s="1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2"/>
      <c r="D785" s="1"/>
      <c r="E785" s="1"/>
      <c r="F785" s="1"/>
      <c r="G785" s="1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2"/>
      <c r="D786" s="1"/>
      <c r="E786" s="1"/>
      <c r="F786" s="1"/>
      <c r="G786" s="1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2"/>
      <c r="D787" s="1"/>
      <c r="E787" s="1"/>
      <c r="F787" s="1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2"/>
      <c r="D788" s="1"/>
      <c r="E788" s="1"/>
      <c r="F788" s="1"/>
      <c r="G788" s="1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2"/>
      <c r="D789" s="1"/>
      <c r="E789" s="1"/>
      <c r="F789" s="1"/>
      <c r="G789" s="1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2"/>
      <c r="D790" s="1"/>
      <c r="E790" s="1"/>
      <c r="F790" s="1"/>
      <c r="G790" s="1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2"/>
      <c r="D791" s="1"/>
      <c r="E791" s="1"/>
      <c r="F791" s="1"/>
      <c r="G791" s="1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2"/>
      <c r="D792" s="1"/>
      <c r="E792" s="1"/>
      <c r="F792" s="1"/>
      <c r="G792" s="1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2"/>
      <c r="D793" s="1"/>
      <c r="E793" s="1"/>
      <c r="F793" s="1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2"/>
      <c r="D794" s="1"/>
      <c r="E794" s="1"/>
      <c r="F794" s="1"/>
      <c r="G794" s="1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2"/>
      <c r="D795" s="1"/>
      <c r="E795" s="1"/>
      <c r="F795" s="1"/>
      <c r="G795" s="1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2"/>
      <c r="D796" s="1"/>
      <c r="E796" s="1"/>
      <c r="F796" s="1"/>
      <c r="G796" s="1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2"/>
      <c r="D797" s="1"/>
      <c r="E797" s="1"/>
      <c r="F797" s="1"/>
      <c r="G797" s="1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2"/>
      <c r="D798" s="1"/>
      <c r="E798" s="1"/>
      <c r="F798" s="1"/>
      <c r="G798" s="1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2"/>
      <c r="D799" s="1"/>
      <c r="E799" s="1"/>
      <c r="F799" s="1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2"/>
      <c r="D800" s="1"/>
      <c r="E800" s="1"/>
      <c r="F800" s="1"/>
      <c r="G800" s="1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2"/>
      <c r="D801" s="1"/>
      <c r="E801" s="1"/>
      <c r="F801" s="1"/>
      <c r="G801" s="1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2"/>
      <c r="D802" s="1"/>
      <c r="E802" s="1"/>
      <c r="F802" s="1"/>
      <c r="G802" s="1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2"/>
      <c r="D803" s="1"/>
      <c r="E803" s="1"/>
      <c r="F803" s="1"/>
      <c r="G803" s="1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2"/>
      <c r="D804" s="1"/>
      <c r="E804" s="1"/>
      <c r="F804" s="1"/>
      <c r="G804" s="1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2"/>
      <c r="D805" s="1"/>
      <c r="E805" s="1"/>
      <c r="F805" s="1"/>
      <c r="G805" s="1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2"/>
      <c r="D806" s="1"/>
      <c r="E806" s="1"/>
      <c r="F806" s="1"/>
      <c r="G806" s="1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2"/>
      <c r="D807" s="1"/>
      <c r="E807" s="1"/>
      <c r="F807" s="1"/>
      <c r="G807" s="1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2"/>
      <c r="D808" s="1"/>
      <c r="E808" s="1"/>
      <c r="F808" s="1"/>
      <c r="G808" s="1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2"/>
      <c r="D809" s="1"/>
      <c r="E809" s="1"/>
      <c r="F809" s="1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2"/>
      <c r="D810" s="1"/>
      <c r="E810" s="1"/>
      <c r="F810" s="1"/>
      <c r="G810" s="1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2"/>
      <c r="D811" s="1"/>
      <c r="E811" s="1"/>
      <c r="F811" s="1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2"/>
      <c r="D812" s="1"/>
      <c r="E812" s="1"/>
      <c r="F812" s="1"/>
      <c r="G812" s="1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2"/>
      <c r="D813" s="1"/>
      <c r="E813" s="1"/>
      <c r="F813" s="1"/>
      <c r="G813" s="1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2"/>
      <c r="D814" s="1"/>
      <c r="E814" s="1"/>
      <c r="F814" s="1"/>
      <c r="G814" s="1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2"/>
      <c r="D815" s="1"/>
      <c r="E815" s="1"/>
      <c r="F815" s="1"/>
      <c r="G815" s="1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2"/>
      <c r="D816" s="1"/>
      <c r="E816" s="1"/>
      <c r="F816" s="1"/>
      <c r="G816" s="1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2"/>
      <c r="D817" s="1"/>
      <c r="E817" s="1"/>
      <c r="F817" s="1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2"/>
      <c r="D818" s="1"/>
      <c r="E818" s="1"/>
      <c r="F818" s="1"/>
      <c r="G818" s="1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2"/>
      <c r="D819" s="1"/>
      <c r="E819" s="1"/>
      <c r="F819" s="1"/>
      <c r="G819" s="1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2"/>
      <c r="D820" s="1"/>
      <c r="E820" s="1"/>
      <c r="F820" s="1"/>
      <c r="G820" s="1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2"/>
      <c r="D821" s="1"/>
      <c r="E821" s="1"/>
      <c r="F821" s="1"/>
      <c r="G821" s="1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2"/>
      <c r="D822" s="1"/>
      <c r="E822" s="1"/>
      <c r="F822" s="1"/>
      <c r="G822" s="1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2"/>
      <c r="D823" s="1"/>
      <c r="E823" s="1"/>
      <c r="F823" s="1"/>
      <c r="G823" s="1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2"/>
      <c r="D824" s="1"/>
      <c r="E824" s="1"/>
      <c r="F824" s="1"/>
      <c r="G824" s="1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2"/>
      <c r="D825" s="1"/>
      <c r="E825" s="1"/>
      <c r="F825" s="1"/>
      <c r="G825" s="1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2"/>
      <c r="D826" s="1"/>
      <c r="E826" s="1"/>
      <c r="F826" s="1"/>
      <c r="G826" s="1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2"/>
      <c r="D827" s="1"/>
      <c r="E827" s="1"/>
      <c r="F827" s="1"/>
      <c r="G827" s="1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2"/>
      <c r="D828" s="1"/>
      <c r="E828" s="1"/>
      <c r="F828" s="1"/>
      <c r="G828" s="1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2"/>
      <c r="D829" s="1"/>
      <c r="E829" s="1"/>
      <c r="F829" s="1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2"/>
      <c r="D830" s="1"/>
      <c r="E830" s="1"/>
      <c r="F830" s="1"/>
      <c r="G830" s="1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2"/>
      <c r="D831" s="1"/>
      <c r="E831" s="1"/>
      <c r="F831" s="1"/>
      <c r="G831" s="1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2"/>
      <c r="D832" s="1"/>
      <c r="E832" s="1"/>
      <c r="F832" s="1"/>
      <c r="G832" s="1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2"/>
      <c r="D833" s="1"/>
      <c r="E833" s="1"/>
      <c r="F833" s="1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2"/>
      <c r="D834" s="1"/>
      <c r="E834" s="1"/>
      <c r="F834" s="1"/>
      <c r="G834" s="1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2"/>
      <c r="D835" s="1"/>
      <c r="E835" s="1"/>
      <c r="F835" s="1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2"/>
      <c r="D836" s="1"/>
      <c r="E836" s="1"/>
      <c r="F836" s="1"/>
      <c r="G836" s="1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2"/>
      <c r="D837" s="1"/>
      <c r="E837" s="1"/>
      <c r="F837" s="1"/>
      <c r="G837" s="1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2"/>
      <c r="D838" s="1"/>
      <c r="E838" s="1"/>
      <c r="F838" s="1"/>
      <c r="G838" s="1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2"/>
      <c r="D839" s="1"/>
      <c r="E839" s="1"/>
      <c r="F839" s="1"/>
      <c r="G839" s="1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2"/>
      <c r="D840" s="1"/>
      <c r="E840" s="1"/>
      <c r="F840" s="1"/>
      <c r="G840" s="1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2"/>
      <c r="D841" s="1"/>
      <c r="E841" s="1"/>
      <c r="F841" s="1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2"/>
      <c r="D842" s="1"/>
      <c r="E842" s="1"/>
      <c r="F842" s="1"/>
      <c r="G842" s="1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2"/>
      <c r="D843" s="1"/>
      <c r="E843" s="1"/>
      <c r="F843" s="1"/>
      <c r="G843" s="1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2"/>
      <c r="D844" s="1"/>
      <c r="E844" s="1"/>
      <c r="F844" s="1"/>
      <c r="G844" s="1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2"/>
      <c r="D845" s="1"/>
      <c r="E845" s="1"/>
      <c r="F845" s="1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2"/>
      <c r="D846" s="1"/>
      <c r="E846" s="1"/>
      <c r="F846" s="1"/>
      <c r="G846" s="1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2"/>
      <c r="D847" s="1"/>
      <c r="E847" s="1"/>
      <c r="F847" s="1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2"/>
      <c r="D848" s="1"/>
      <c r="E848" s="1"/>
      <c r="F848" s="1"/>
      <c r="G848" s="1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2"/>
      <c r="D849" s="1"/>
      <c r="E849" s="1"/>
      <c r="F849" s="1"/>
      <c r="G849" s="1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2"/>
      <c r="D850" s="1"/>
      <c r="E850" s="1"/>
      <c r="F850" s="1"/>
      <c r="G850" s="1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2"/>
      <c r="D851" s="1"/>
      <c r="E851" s="1"/>
      <c r="F851" s="1"/>
      <c r="G851" s="1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2"/>
      <c r="D852" s="1"/>
      <c r="E852" s="1"/>
      <c r="F852" s="1"/>
      <c r="G852" s="1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2"/>
      <c r="D853" s="1"/>
      <c r="E853" s="1"/>
      <c r="F853" s="1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2"/>
      <c r="D854" s="1"/>
      <c r="E854" s="1"/>
      <c r="F854" s="1"/>
      <c r="G854" s="1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2"/>
      <c r="D855" s="1"/>
      <c r="E855" s="1"/>
      <c r="F855" s="1"/>
      <c r="G855" s="1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2"/>
      <c r="D856" s="1"/>
      <c r="E856" s="1"/>
      <c r="F856" s="1"/>
      <c r="G856" s="1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2"/>
      <c r="D857" s="1"/>
      <c r="E857" s="1"/>
      <c r="F857" s="1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2"/>
      <c r="D858" s="1"/>
      <c r="E858" s="1"/>
      <c r="F858" s="1"/>
      <c r="G858" s="1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2"/>
      <c r="D859" s="1"/>
      <c r="E859" s="1"/>
      <c r="F859" s="1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2"/>
      <c r="D860" s="1"/>
      <c r="E860" s="1"/>
      <c r="F860" s="1"/>
      <c r="G860" s="1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2"/>
      <c r="D861" s="1"/>
      <c r="E861" s="1"/>
      <c r="F861" s="1"/>
      <c r="G861" s="1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2"/>
      <c r="D862" s="1"/>
      <c r="E862" s="1"/>
      <c r="F862" s="1"/>
      <c r="G862" s="1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2"/>
      <c r="D863" s="1"/>
      <c r="E863" s="1"/>
      <c r="F863" s="1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2"/>
      <c r="D864" s="1"/>
      <c r="E864" s="1"/>
      <c r="F864" s="1"/>
      <c r="G864" s="1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2"/>
      <c r="D865" s="1"/>
      <c r="E865" s="1"/>
      <c r="F865" s="1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2"/>
      <c r="D866" s="1"/>
      <c r="E866" s="1"/>
      <c r="F866" s="1"/>
      <c r="G866" s="1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2"/>
      <c r="D867" s="1"/>
      <c r="E867" s="1"/>
      <c r="F867" s="1"/>
      <c r="G867" s="1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2"/>
      <c r="D868" s="1"/>
      <c r="E868" s="1"/>
      <c r="F868" s="1"/>
      <c r="G868" s="1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2"/>
      <c r="D869" s="1"/>
      <c r="E869" s="1"/>
      <c r="F869" s="1"/>
      <c r="G869" s="1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2"/>
      <c r="D870" s="1"/>
      <c r="E870" s="1"/>
      <c r="F870" s="1"/>
      <c r="G870" s="1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2"/>
      <c r="D871" s="1"/>
      <c r="E871" s="1"/>
      <c r="F871" s="1"/>
      <c r="G871" s="1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2"/>
      <c r="D872" s="1"/>
      <c r="E872" s="1"/>
      <c r="F872" s="1"/>
      <c r="G872" s="1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2"/>
      <c r="D873" s="1"/>
      <c r="E873" s="1"/>
      <c r="F873" s="1"/>
      <c r="G873" s="1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2"/>
      <c r="D874" s="1"/>
      <c r="E874" s="1"/>
      <c r="F874" s="1"/>
      <c r="G874" s="1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2"/>
      <c r="D875" s="1"/>
      <c r="E875" s="1"/>
      <c r="F875" s="1"/>
      <c r="G875" s="1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2"/>
      <c r="D876" s="1"/>
      <c r="E876" s="1"/>
      <c r="F876" s="1"/>
      <c r="G876" s="1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2"/>
      <c r="D877" s="1"/>
      <c r="E877" s="1"/>
      <c r="F877" s="1"/>
      <c r="G877" s="1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2"/>
      <c r="D878" s="1"/>
      <c r="E878" s="1"/>
      <c r="F878" s="1"/>
      <c r="G878" s="1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2"/>
      <c r="D879" s="1"/>
      <c r="E879" s="1"/>
      <c r="F879" s="1"/>
      <c r="G879" s="1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2"/>
      <c r="D880" s="1"/>
      <c r="E880" s="1"/>
      <c r="F880" s="1"/>
      <c r="G880" s="1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2"/>
      <c r="D881" s="1"/>
      <c r="E881" s="1"/>
      <c r="F881" s="1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2"/>
      <c r="D882" s="1"/>
      <c r="E882" s="1"/>
      <c r="F882" s="1"/>
      <c r="G882" s="1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2"/>
      <c r="D883" s="1"/>
      <c r="E883" s="1"/>
      <c r="F883" s="1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2"/>
      <c r="D884" s="1"/>
      <c r="E884" s="1"/>
      <c r="F884" s="1"/>
      <c r="G884" s="1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2"/>
      <c r="D885" s="1"/>
      <c r="E885" s="1"/>
      <c r="F885" s="1"/>
      <c r="G885" s="1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2"/>
      <c r="D886" s="1"/>
      <c r="E886" s="1"/>
      <c r="F886" s="1"/>
      <c r="G886" s="1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2"/>
      <c r="D887" s="1"/>
      <c r="E887" s="1"/>
      <c r="F887" s="1"/>
      <c r="G887" s="1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2"/>
      <c r="D888" s="1"/>
      <c r="E888" s="1"/>
      <c r="F888" s="1"/>
      <c r="G888" s="1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2"/>
      <c r="D889" s="1"/>
      <c r="E889" s="1"/>
      <c r="F889" s="1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2"/>
      <c r="D890" s="1"/>
      <c r="E890" s="1"/>
      <c r="F890" s="1"/>
      <c r="G890" s="1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2"/>
      <c r="D891" s="1"/>
      <c r="E891" s="1"/>
      <c r="F891" s="1"/>
      <c r="G891" s="1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2"/>
      <c r="D892" s="1"/>
      <c r="E892" s="1"/>
      <c r="F892" s="1"/>
      <c r="G892" s="1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2"/>
      <c r="D893" s="1"/>
      <c r="E893" s="1"/>
      <c r="F893" s="1"/>
      <c r="G893" s="1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2"/>
      <c r="D894" s="1"/>
      <c r="E894" s="1"/>
      <c r="F894" s="1"/>
      <c r="G894" s="1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2"/>
      <c r="D895" s="1"/>
      <c r="E895" s="1"/>
      <c r="F895" s="1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2"/>
      <c r="D896" s="1"/>
      <c r="E896" s="1"/>
      <c r="F896" s="1"/>
      <c r="G896" s="1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2"/>
      <c r="D897" s="1"/>
      <c r="E897" s="1"/>
      <c r="F897" s="1"/>
      <c r="G897" s="1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2"/>
      <c r="D898" s="1"/>
      <c r="E898" s="1"/>
      <c r="F898" s="1"/>
      <c r="G898" s="1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2"/>
      <c r="D899" s="1"/>
      <c r="E899" s="1"/>
      <c r="F899" s="1"/>
      <c r="G899" s="1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2"/>
      <c r="D900" s="1"/>
      <c r="E900" s="1"/>
      <c r="F900" s="1"/>
      <c r="G900" s="1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2"/>
      <c r="D901" s="1"/>
      <c r="E901" s="1"/>
      <c r="F901" s="1"/>
      <c r="G901" s="1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2"/>
      <c r="D902" s="1"/>
      <c r="E902" s="1"/>
      <c r="F902" s="1"/>
      <c r="G902" s="1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2"/>
      <c r="D903" s="1"/>
      <c r="E903" s="1"/>
      <c r="F903" s="1"/>
      <c r="G903" s="1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2"/>
      <c r="D904" s="1"/>
      <c r="E904" s="1"/>
      <c r="F904" s="1"/>
      <c r="G904" s="1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2"/>
      <c r="D905" s="1"/>
      <c r="E905" s="1"/>
      <c r="F905" s="1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2"/>
      <c r="D906" s="1"/>
      <c r="E906" s="1"/>
      <c r="F906" s="1"/>
      <c r="G906" s="1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2"/>
      <c r="D907" s="1"/>
      <c r="E907" s="1"/>
      <c r="F907" s="1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2"/>
      <c r="D908" s="1"/>
      <c r="E908" s="1"/>
      <c r="F908" s="1"/>
      <c r="G908" s="1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2"/>
      <c r="D909" s="1"/>
      <c r="E909" s="1"/>
      <c r="F909" s="1"/>
      <c r="G909" s="1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2"/>
      <c r="D910" s="1"/>
      <c r="E910" s="1"/>
      <c r="F910" s="1"/>
      <c r="G910" s="1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2"/>
      <c r="D911" s="1"/>
      <c r="E911" s="1"/>
      <c r="F911" s="1"/>
      <c r="G911" s="1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2"/>
      <c r="D912" s="1"/>
      <c r="E912" s="1"/>
      <c r="F912" s="1"/>
      <c r="G912" s="1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2"/>
      <c r="D913" s="1"/>
      <c r="E913" s="1"/>
      <c r="F913" s="1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2"/>
      <c r="D914" s="1"/>
      <c r="E914" s="1"/>
      <c r="F914" s="1"/>
      <c r="G914" s="1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2"/>
      <c r="D915" s="1"/>
      <c r="E915" s="1"/>
      <c r="F915" s="1"/>
      <c r="G915" s="1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2"/>
      <c r="D916" s="1"/>
      <c r="E916" s="1"/>
      <c r="F916" s="1"/>
      <c r="G916" s="1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2"/>
      <c r="D917" s="1"/>
      <c r="E917" s="1"/>
      <c r="F917" s="1"/>
      <c r="G917" s="1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2"/>
      <c r="D918" s="1"/>
      <c r="E918" s="1"/>
      <c r="F918" s="1"/>
      <c r="G918" s="1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2"/>
      <c r="D919" s="1"/>
      <c r="E919" s="1"/>
      <c r="F919" s="1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2"/>
      <c r="D920" s="1"/>
      <c r="E920" s="1"/>
      <c r="F920" s="1"/>
      <c r="G920" s="1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2"/>
      <c r="D921" s="1"/>
      <c r="E921" s="1"/>
      <c r="F921" s="1"/>
      <c r="G921" s="1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2"/>
      <c r="D922" s="1"/>
      <c r="E922" s="1"/>
      <c r="F922" s="1"/>
      <c r="G922" s="1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2"/>
      <c r="D923" s="1"/>
      <c r="E923" s="1"/>
      <c r="F923" s="1"/>
      <c r="G923" s="1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2"/>
      <c r="D924" s="1"/>
      <c r="E924" s="1"/>
      <c r="F924" s="1"/>
      <c r="G924" s="1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2"/>
      <c r="D925" s="1"/>
      <c r="E925" s="1"/>
      <c r="F925" s="1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2"/>
      <c r="D926" s="1"/>
      <c r="E926" s="1"/>
      <c r="F926" s="1"/>
      <c r="G926" s="1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2"/>
      <c r="D927" s="1"/>
      <c r="E927" s="1"/>
      <c r="F927" s="1"/>
      <c r="G927" s="1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2"/>
      <c r="D928" s="1"/>
      <c r="E928" s="1"/>
      <c r="F928" s="1"/>
      <c r="G928" s="1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2"/>
      <c r="D929" s="1"/>
      <c r="E929" s="1"/>
      <c r="F929" s="1"/>
      <c r="G929" s="1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2"/>
      <c r="D930" s="1"/>
      <c r="E930" s="1"/>
      <c r="F930" s="1"/>
      <c r="G930" s="1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2"/>
      <c r="D931" s="1"/>
      <c r="E931" s="1"/>
      <c r="F931" s="1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2"/>
      <c r="D932" s="1"/>
      <c r="E932" s="1"/>
      <c r="F932" s="1"/>
      <c r="G932" s="1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2"/>
      <c r="D933" s="1"/>
      <c r="E933" s="1"/>
      <c r="F933" s="1"/>
      <c r="G933" s="1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2"/>
      <c r="D934" s="1"/>
      <c r="E934" s="1"/>
      <c r="F934" s="1"/>
      <c r="G934" s="1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2"/>
      <c r="D935" s="1"/>
      <c r="E935" s="1"/>
      <c r="F935" s="1"/>
      <c r="G935" s="1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2"/>
      <c r="D936" s="1"/>
      <c r="E936" s="1"/>
      <c r="F936" s="1"/>
      <c r="G936" s="1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2"/>
      <c r="D937" s="1"/>
      <c r="E937" s="1"/>
      <c r="F937" s="1"/>
      <c r="G937" s="1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2"/>
      <c r="D938" s="1"/>
      <c r="E938" s="1"/>
      <c r="F938" s="1"/>
      <c r="G938" s="1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2"/>
      <c r="D939" s="1"/>
      <c r="E939" s="1"/>
      <c r="F939" s="1"/>
      <c r="G939" s="1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2"/>
      <c r="D940" s="1"/>
      <c r="E940" s="1"/>
      <c r="F940" s="1"/>
      <c r="G940" s="1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2"/>
      <c r="D941" s="1"/>
      <c r="E941" s="1"/>
      <c r="F941" s="1"/>
      <c r="G941" s="1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2"/>
      <c r="D942" s="1"/>
      <c r="E942" s="1"/>
      <c r="F942" s="1"/>
      <c r="G942" s="1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2"/>
      <c r="D943" s="1"/>
      <c r="E943" s="1"/>
      <c r="F943" s="1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2"/>
      <c r="D944" s="1"/>
      <c r="E944" s="1"/>
      <c r="F944" s="1"/>
      <c r="G944" s="1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2"/>
      <c r="D945" s="1"/>
      <c r="E945" s="1"/>
      <c r="F945" s="1"/>
      <c r="G945" s="1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2"/>
      <c r="D946" s="1"/>
      <c r="E946" s="1"/>
      <c r="F946" s="1"/>
      <c r="G946" s="1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2"/>
      <c r="D947" s="1"/>
      <c r="E947" s="1"/>
      <c r="F947" s="1"/>
      <c r="G947" s="1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2"/>
      <c r="D948" s="1"/>
      <c r="E948" s="1"/>
      <c r="F948" s="1"/>
      <c r="G948" s="1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2"/>
      <c r="D949" s="1"/>
      <c r="E949" s="1"/>
      <c r="F949" s="1"/>
      <c r="G949" s="1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2"/>
      <c r="D950" s="1"/>
      <c r="E950" s="1"/>
      <c r="F950" s="1"/>
      <c r="G950" s="1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2"/>
      <c r="D951" s="1"/>
      <c r="E951" s="1"/>
      <c r="F951" s="1"/>
      <c r="G951" s="1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2"/>
      <c r="D952" s="1"/>
      <c r="E952" s="1"/>
      <c r="F952" s="1"/>
      <c r="G952" s="1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2"/>
      <c r="D953" s="1"/>
      <c r="E953" s="1"/>
      <c r="F953" s="1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2"/>
      <c r="D954" s="1"/>
      <c r="E954" s="1"/>
      <c r="F954" s="1"/>
      <c r="G954" s="1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2"/>
      <c r="D955" s="1"/>
      <c r="E955" s="1"/>
      <c r="F955" s="1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2"/>
      <c r="D956" s="1"/>
      <c r="E956" s="1"/>
      <c r="F956" s="1"/>
      <c r="G956" s="1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2"/>
      <c r="D957" s="1"/>
      <c r="E957" s="1"/>
      <c r="F957" s="1"/>
      <c r="G957" s="1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2"/>
      <c r="D958" s="1"/>
      <c r="E958" s="1"/>
      <c r="F958" s="1"/>
      <c r="G958" s="1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2"/>
      <c r="D959" s="1"/>
      <c r="E959" s="1"/>
      <c r="F959" s="1"/>
      <c r="G959" s="1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2"/>
      <c r="D960" s="1"/>
      <c r="E960" s="1"/>
      <c r="F960" s="1"/>
      <c r="G960" s="1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2"/>
      <c r="D961" s="1"/>
      <c r="E961" s="1"/>
      <c r="F961" s="1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2"/>
      <c r="D962" s="1"/>
      <c r="E962" s="1"/>
      <c r="F962" s="1"/>
      <c r="G962" s="1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2"/>
      <c r="D963" s="1"/>
      <c r="E963" s="1"/>
      <c r="F963" s="1"/>
      <c r="G963" s="1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2"/>
      <c r="D964" s="1"/>
      <c r="E964" s="1"/>
      <c r="F964" s="1"/>
      <c r="G964" s="1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2"/>
      <c r="D965" s="1"/>
      <c r="E965" s="1"/>
      <c r="F965" s="1"/>
      <c r="G965" s="1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2"/>
      <c r="D966" s="1"/>
      <c r="E966" s="1"/>
      <c r="F966" s="1"/>
      <c r="G966" s="1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2"/>
      <c r="D967" s="1"/>
      <c r="E967" s="1"/>
      <c r="F967" s="1"/>
      <c r="G967" s="1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2"/>
      <c r="D968" s="1"/>
      <c r="E968" s="1"/>
      <c r="F968" s="1"/>
      <c r="G968" s="1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2"/>
      <c r="D969" s="1"/>
      <c r="E969" s="1"/>
      <c r="F969" s="1"/>
      <c r="G969" s="1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2"/>
      <c r="D970" s="1"/>
      <c r="E970" s="1"/>
      <c r="F970" s="1"/>
      <c r="G970" s="1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2"/>
      <c r="D971" s="1"/>
      <c r="E971" s="1"/>
      <c r="F971" s="1"/>
      <c r="G971" s="1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2"/>
      <c r="D972" s="1"/>
      <c r="E972" s="1"/>
      <c r="F972" s="1"/>
      <c r="G972" s="1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2"/>
      <c r="D973" s="1"/>
      <c r="E973" s="1"/>
      <c r="F973" s="1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2"/>
      <c r="D974" s="1"/>
      <c r="E974" s="1"/>
      <c r="F974" s="1"/>
      <c r="G974" s="1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2"/>
      <c r="D975" s="1"/>
      <c r="E975" s="1"/>
      <c r="F975" s="1"/>
      <c r="G975" s="1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2"/>
      <c r="D976" s="1"/>
      <c r="E976" s="1"/>
      <c r="F976" s="1"/>
      <c r="G976" s="1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2"/>
      <c r="D977" s="1"/>
      <c r="E977" s="1"/>
      <c r="F977" s="1"/>
      <c r="G977" s="1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2"/>
      <c r="D978" s="1"/>
      <c r="E978" s="1"/>
      <c r="F978" s="1"/>
      <c r="G978" s="1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2"/>
      <c r="D979" s="1"/>
      <c r="E979" s="1"/>
      <c r="F979" s="1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2"/>
      <c r="D980" s="1"/>
      <c r="E980" s="1"/>
      <c r="F980" s="1"/>
      <c r="G980" s="1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2"/>
      <c r="D981" s="1"/>
      <c r="E981" s="1"/>
      <c r="F981" s="1"/>
      <c r="G981" s="1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2"/>
      <c r="D982" s="1"/>
      <c r="E982" s="1"/>
      <c r="F982" s="1"/>
      <c r="G982" s="1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2"/>
      <c r="D983" s="1"/>
      <c r="E983" s="1"/>
      <c r="F983" s="1"/>
      <c r="G983" s="1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2"/>
      <c r="D984" s="1"/>
      <c r="E984" s="1"/>
      <c r="F984" s="1"/>
      <c r="G984" s="1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2"/>
      <c r="D985" s="1"/>
      <c r="E985" s="1"/>
      <c r="F985" s="1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2"/>
      <c r="D986" s="1"/>
      <c r="E986" s="1"/>
      <c r="F986" s="1"/>
      <c r="G986" s="1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2"/>
      <c r="D987" s="1"/>
      <c r="E987" s="1"/>
      <c r="F987" s="1"/>
      <c r="G987" s="1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2"/>
      <c r="D988" s="1"/>
      <c r="E988" s="1"/>
      <c r="F988" s="1"/>
      <c r="G988" s="1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2"/>
      <c r="D989" s="1"/>
      <c r="E989" s="1"/>
      <c r="F989" s="1"/>
      <c r="G989" s="1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2"/>
      <c r="D990" s="1"/>
      <c r="E990" s="1"/>
      <c r="F990" s="1"/>
      <c r="G990" s="1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2"/>
      <c r="D991" s="1"/>
      <c r="E991" s="1"/>
      <c r="F991" s="1"/>
      <c r="G991" s="1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2"/>
      <c r="D992" s="1"/>
      <c r="E992" s="1"/>
      <c r="F992" s="1"/>
      <c r="G992" s="1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2"/>
      <c r="D993" s="1"/>
      <c r="E993" s="1"/>
      <c r="F993" s="1"/>
      <c r="G993" s="1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</sheetData>
  <mergeCells count="4">
    <mergeCell ref="I7:J7"/>
    <mergeCell ref="I8:J8"/>
    <mergeCell ref="I9:J9"/>
    <mergeCell ref="I10:J10"/>
  </mergeCells>
  <dataValidations count="1">
    <dataValidation type="list" allowBlank="1" showInputMessage="1" showErrorMessage="1" prompt=" - " sqref="I8" xr:uid="{00000000-0002-0000-0000-000000000000}">
      <formula1>#REF!</formula1>
    </dataValidation>
  </dataValidation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showGridLines="0" workbookViewId="0"/>
  </sheetViews>
  <sheetFormatPr defaultColWidth="14.453125" defaultRowHeight="15" customHeight="1" x14ac:dyDescent="0.35"/>
  <cols>
    <col min="1" max="1" width="20.7265625" customWidth="1"/>
    <col min="2" max="2" width="47.81640625" customWidth="1"/>
    <col min="3" max="5" width="9.7265625" customWidth="1"/>
    <col min="6" max="6" width="9.7265625" hidden="1" customWidth="1"/>
    <col min="7" max="11" width="9.7265625" customWidth="1"/>
    <col min="12" max="12" width="11.453125" customWidth="1"/>
    <col min="13" max="13" width="10" customWidth="1"/>
    <col min="14" max="14" width="1.08984375" customWidth="1"/>
    <col min="15" max="15" width="11.7265625" customWidth="1"/>
    <col min="16" max="16" width="10.453125" customWidth="1"/>
    <col min="17" max="17" width="14.453125" customWidth="1"/>
    <col min="18" max="18" width="1.08984375" customWidth="1"/>
    <col min="19" max="21" width="10.453125" customWidth="1"/>
    <col min="22" max="22" width="9.08984375" customWidth="1"/>
    <col min="23" max="26" width="10" customWidth="1"/>
  </cols>
  <sheetData>
    <row r="1" spans="1:26" ht="14.5" x14ac:dyDescent="0.35">
      <c r="A1" s="1"/>
      <c r="B1" s="1"/>
      <c r="C1" s="2"/>
      <c r="D1" s="1"/>
      <c r="E1" s="1"/>
      <c r="F1" s="1"/>
      <c r="G1" s="1"/>
      <c r="H1" s="3"/>
      <c r="I1" s="1"/>
      <c r="J1" s="1"/>
      <c r="K1" s="1"/>
      <c r="L1" s="4" t="s">
        <v>0</v>
      </c>
      <c r="M1" s="1"/>
      <c r="N1" s="1"/>
      <c r="O1" s="1"/>
      <c r="P1" s="1"/>
      <c r="Q1" s="1"/>
      <c r="R1" s="1"/>
      <c r="S1" s="1"/>
      <c r="T1" s="10"/>
      <c r="U1" s="1"/>
      <c r="V1" s="1"/>
      <c r="W1" s="1"/>
      <c r="X1" s="1"/>
      <c r="Y1" s="1"/>
      <c r="Z1" s="1"/>
    </row>
    <row r="2" spans="1:26" ht="14.5" x14ac:dyDescent="0.35">
      <c r="A2" s="1"/>
      <c r="B2" s="1"/>
      <c r="C2" s="2"/>
      <c r="D2" s="1"/>
      <c r="E2" s="1"/>
      <c r="F2" s="1"/>
      <c r="G2" s="1"/>
      <c r="H2" s="3"/>
      <c r="I2" s="1"/>
      <c r="J2" s="1"/>
      <c r="K2" s="1"/>
      <c r="L2" s="4" t="s">
        <v>1</v>
      </c>
      <c r="M2" s="1"/>
      <c r="N2" s="1"/>
      <c r="O2" s="1"/>
      <c r="P2" s="1"/>
      <c r="Q2" s="1"/>
      <c r="R2" s="1"/>
      <c r="S2" s="1"/>
      <c r="T2" s="10"/>
      <c r="U2" s="1"/>
      <c r="V2" s="1"/>
      <c r="W2" s="1"/>
      <c r="X2" s="1"/>
      <c r="Y2" s="1"/>
      <c r="Z2" s="1"/>
    </row>
    <row r="3" spans="1:26" ht="14.5" x14ac:dyDescent="0.35">
      <c r="A3" s="1"/>
      <c r="B3" s="1"/>
      <c r="C3" s="2"/>
      <c r="D3" s="1"/>
      <c r="E3" s="1"/>
      <c r="F3" s="1"/>
      <c r="G3" s="1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0"/>
      <c r="U3" s="1"/>
      <c r="V3" s="1"/>
      <c r="W3" s="1"/>
      <c r="X3" s="1"/>
      <c r="Y3" s="1"/>
      <c r="Z3" s="1"/>
    </row>
    <row r="4" spans="1:26" ht="19.5" customHeight="1" x14ac:dyDescent="0.45">
      <c r="A4" s="1"/>
      <c r="B4" s="5" t="s">
        <v>3</v>
      </c>
      <c r="C4" s="2"/>
      <c r="D4" s="1"/>
      <c r="E4" s="1"/>
      <c r="F4" s="1"/>
      <c r="G4" s="1"/>
      <c r="H4" s="3"/>
      <c r="I4" s="1"/>
      <c r="J4" s="1"/>
      <c r="K4" s="1"/>
      <c r="L4" s="6"/>
      <c r="M4" s="6"/>
      <c r="N4" s="1"/>
      <c r="O4" s="6"/>
      <c r="P4" s="6"/>
      <c r="Q4" s="6"/>
      <c r="R4" s="1"/>
      <c r="S4" s="1"/>
      <c r="T4" s="10"/>
      <c r="U4" s="1"/>
      <c r="V4" s="1"/>
      <c r="W4" s="1"/>
      <c r="X4" s="1"/>
      <c r="Y4" s="1"/>
      <c r="Z4" s="1"/>
    </row>
    <row r="5" spans="1:26" ht="13.5" customHeight="1" x14ac:dyDescent="0.35">
      <c r="A5" s="6"/>
      <c r="B5" s="7"/>
      <c r="C5" s="8"/>
      <c r="D5" s="6"/>
      <c r="E5" s="6"/>
      <c r="F5" s="6"/>
      <c r="G5" s="6"/>
      <c r="H5" s="9"/>
      <c r="I5" s="11"/>
      <c r="J5" s="12"/>
      <c r="K5" s="12"/>
      <c r="L5" s="6"/>
      <c r="M5" s="6"/>
      <c r="N5" s="6"/>
      <c r="O5" s="6"/>
      <c r="P5" s="6"/>
      <c r="Q5" s="6"/>
      <c r="R5" s="6"/>
      <c r="S5" s="6"/>
      <c r="T5" s="18"/>
      <c r="U5" s="6"/>
      <c r="V5" s="6"/>
      <c r="W5" s="6"/>
      <c r="X5" s="6"/>
      <c r="Y5" s="6"/>
      <c r="Z5" s="6"/>
    </row>
    <row r="6" spans="1:26" ht="13.5" customHeight="1" x14ac:dyDescent="0.35">
      <c r="A6" s="6"/>
      <c r="B6" s="7" t="s">
        <v>4</v>
      </c>
      <c r="C6" s="7" t="s">
        <v>5</v>
      </c>
      <c r="D6" s="7"/>
      <c r="E6" s="6"/>
      <c r="F6" s="9"/>
      <c r="G6" s="9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18"/>
      <c r="U6" s="6"/>
      <c r="V6" s="6"/>
      <c r="W6" s="6"/>
      <c r="X6" s="6"/>
      <c r="Y6" s="6"/>
      <c r="Z6" s="6"/>
    </row>
    <row r="7" spans="1:26" ht="13.5" customHeight="1" x14ac:dyDescent="0.35">
      <c r="A7" s="19" t="s">
        <v>6</v>
      </c>
      <c r="B7" s="20" t="str">
        <f>IFERROR(IF('OPEN PO'!#REF!="","",'OPEN PO'!#REF!),"")</f>
        <v/>
      </c>
      <c r="C7" s="21" t="str">
        <f>IFERROR(IF('OPEN PO'!#REF!="","",'OPEN PO'!#REF!),"")</f>
        <v/>
      </c>
      <c r="D7" s="22" t="str">
        <f>IFERROR(IF('OPEN PO'!#REF!="","",'OPEN PO'!#REF!),"")</f>
        <v/>
      </c>
      <c r="E7" s="22" t="str">
        <f>IFERROR(IF('OPEN PO'!#REF!="","",'OPEN PO'!#REF!),"")</f>
        <v/>
      </c>
      <c r="F7" s="22" t="str">
        <f>IFERROR(IF('OPEN PO'!#REF!="","",'OPEN PO'!#REF!),"")</f>
        <v/>
      </c>
      <c r="G7" s="23" t="str">
        <f>IFERROR(IF('OPEN PO'!#REF!="","",'OPEN PO'!#REF!),"")</f>
        <v/>
      </c>
      <c r="H7" s="6"/>
      <c r="I7" s="6"/>
      <c r="J7" s="6"/>
      <c r="K7" s="7" t="s">
        <v>12</v>
      </c>
      <c r="L7" s="6"/>
      <c r="M7" s="6"/>
      <c r="N7" s="6"/>
      <c r="O7" s="6"/>
      <c r="P7" s="6"/>
      <c r="Q7" s="6"/>
      <c r="R7" s="6"/>
      <c r="S7" s="6"/>
      <c r="T7" s="18"/>
      <c r="U7" s="6"/>
      <c r="V7" s="6"/>
      <c r="W7" s="6"/>
      <c r="X7" s="6"/>
      <c r="Y7" s="6"/>
      <c r="Z7" s="6"/>
    </row>
    <row r="8" spans="1:26" ht="13.5" customHeight="1" x14ac:dyDescent="0.35">
      <c r="A8" s="19" t="s">
        <v>7</v>
      </c>
      <c r="B8" s="31" t="str">
        <f>IFERROR(IF('OPEN PO'!B7="","",'OPEN PO'!B7),"")</f>
        <v/>
      </c>
      <c r="C8" s="21" t="str">
        <f>IFERROR(IF('OPEN PO'!C7="","",'OPEN PO'!C7),"")</f>
        <v/>
      </c>
      <c r="D8" s="22" t="str">
        <f>IFERROR(IF('OPEN PO'!D7="","",'OPEN PO'!D7),"")</f>
        <v/>
      </c>
      <c r="E8" s="22" t="str">
        <f>IFERROR(IF('OPEN PO'!E7="","",'OPEN PO'!E7),"")</f>
        <v/>
      </c>
      <c r="F8" s="22" t="str">
        <f>IFERROR(IF('OPEN PO'!F7="","",'OPEN PO'!F7),"")</f>
        <v/>
      </c>
      <c r="G8" s="23" t="str">
        <f>IFERROR(IF('OPEN PO'!G7="","",'OPEN PO'!G7),"")</f>
        <v/>
      </c>
      <c r="H8" s="25"/>
      <c r="I8" s="141" t="s">
        <v>18</v>
      </c>
      <c r="J8" s="142"/>
      <c r="K8" s="34" t="s">
        <v>19</v>
      </c>
      <c r="L8" s="35"/>
      <c r="M8" s="37">
        <f>SUM(K26:K151)</f>
        <v>0</v>
      </c>
      <c r="N8" s="6"/>
      <c r="O8" s="39"/>
      <c r="P8" s="41"/>
      <c r="Q8" s="41"/>
      <c r="R8" s="6"/>
      <c r="S8" s="41"/>
      <c r="T8" s="6"/>
      <c r="U8" s="25"/>
      <c r="V8" s="6"/>
      <c r="W8" s="6"/>
      <c r="X8" s="6"/>
      <c r="Y8" s="6"/>
      <c r="Z8" s="6"/>
    </row>
    <row r="9" spans="1:26" ht="13.5" customHeight="1" x14ac:dyDescent="0.35">
      <c r="A9" s="19" t="s">
        <v>8</v>
      </c>
      <c r="B9" s="31" t="str">
        <f>IFERROR(IF('OPEN PO'!B8="","",'OPEN PO'!B8),"")</f>
        <v/>
      </c>
      <c r="C9" s="21" t="str">
        <f>IFERROR(IF('OPEN PO'!C8="","",'OPEN PO'!C8),"")</f>
        <v/>
      </c>
      <c r="D9" s="22" t="str">
        <f>IFERROR(IF('OPEN PO'!D8="","",'OPEN PO'!D8),"")</f>
        <v/>
      </c>
      <c r="E9" s="22" t="str">
        <f>IFERROR(IF('OPEN PO'!E8="","",'OPEN PO'!E8),"")</f>
        <v/>
      </c>
      <c r="F9" s="22" t="str">
        <f>IFERROR(IF('OPEN PO'!F8="","",'OPEN PO'!F8),"")</f>
        <v/>
      </c>
      <c r="G9" s="23" t="str">
        <f>IFERROR(IF('OPEN PO'!G8="","",'OPEN PO'!G8),"")</f>
        <v/>
      </c>
      <c r="H9" s="27" t="s">
        <v>34</v>
      </c>
      <c r="I9" s="143"/>
      <c r="J9" s="144"/>
      <c r="K9" s="51" t="s">
        <v>35</v>
      </c>
      <c r="L9" s="6"/>
      <c r="M9" s="52">
        <f ca="1">IFERROR(SUMPRODUCT($K$26:$K$151,$O$26:$O$151)/SUM($U$26:$U$151),0)</f>
        <v>0</v>
      </c>
      <c r="N9" s="6"/>
      <c r="O9" s="39"/>
      <c r="P9" s="41"/>
      <c r="Q9" s="41"/>
      <c r="R9" s="6"/>
      <c r="S9" s="41"/>
      <c r="T9" s="6"/>
      <c r="U9" s="27"/>
      <c r="V9" s="6"/>
      <c r="W9" s="6"/>
      <c r="X9" s="6"/>
      <c r="Y9" s="6"/>
      <c r="Z9" s="6"/>
    </row>
    <row r="10" spans="1:26" ht="13.5" customHeight="1" x14ac:dyDescent="0.35">
      <c r="A10" s="19" t="s">
        <v>9</v>
      </c>
      <c r="B10" s="31" t="str">
        <f>IFERROR(IF('OPEN PO'!B9="","",'OPEN PO'!B9),"")</f>
        <v/>
      </c>
      <c r="C10" s="21" t="str">
        <f>IFERROR(IF('OPEN PO'!C9="","",'OPEN PO'!C9),"")</f>
        <v/>
      </c>
      <c r="D10" s="22" t="str">
        <f>IFERROR(IF('OPEN PO'!D9="","",'OPEN PO'!D9),"")</f>
        <v/>
      </c>
      <c r="E10" s="22" t="str">
        <f>IFERROR(IF('OPEN PO'!E9="","",'OPEN PO'!E9),"")</f>
        <v/>
      </c>
      <c r="F10" s="22" t="str">
        <f>IFERROR(IF('OPEN PO'!F9="","",'OPEN PO'!F9),"")</f>
        <v/>
      </c>
      <c r="G10" s="23" t="str">
        <f>IFERROR(IF('OPEN PO'!G9="","",'OPEN PO'!G9),"")</f>
        <v/>
      </c>
      <c r="H10" s="28"/>
      <c r="I10" s="145"/>
      <c r="J10" s="142"/>
      <c r="K10" s="51" t="s">
        <v>39</v>
      </c>
      <c r="L10" s="6"/>
      <c r="M10" s="52">
        <f>SUM(S26:S151)</f>
        <v>0</v>
      </c>
      <c r="N10" s="6"/>
      <c r="O10" s="39"/>
      <c r="P10" s="41"/>
      <c r="Q10" s="41"/>
      <c r="R10" s="6"/>
      <c r="S10" s="41"/>
      <c r="T10" s="6"/>
      <c r="U10" s="27"/>
      <c r="V10" s="6"/>
      <c r="W10" s="6"/>
      <c r="X10" s="6"/>
      <c r="Y10" s="6"/>
      <c r="Z10" s="6"/>
    </row>
    <row r="11" spans="1:26" ht="13.5" customHeight="1" x14ac:dyDescent="0.35">
      <c r="A11" s="19" t="s">
        <v>10</v>
      </c>
      <c r="B11" s="56" t="str">
        <f>IFERROR(IF('OPEN PO'!B10="","",'OPEN PO'!B10),"")</f>
        <v/>
      </c>
      <c r="C11" s="21" t="str">
        <f>IFERROR(IF('OPEN PO'!C10="","",'OPEN PO'!C10),"")</f>
        <v/>
      </c>
      <c r="D11" s="22" t="str">
        <f>IFERROR(IF('OPEN PO'!D10="","",'OPEN PO'!D10),"")</f>
        <v/>
      </c>
      <c r="E11" s="22" t="str">
        <f>IFERROR(IF('OPEN PO'!E10="","",'OPEN PO'!E10),"")</f>
        <v/>
      </c>
      <c r="F11" s="22" t="str">
        <f>IFERROR(IF('OPEN PO'!F10="","",'OPEN PO'!F10),"")</f>
        <v/>
      </c>
      <c r="G11" s="23" t="str">
        <f>IFERROR(IF('OPEN PO'!G10="","",'OPEN PO'!G10),"")</f>
        <v/>
      </c>
      <c r="H11" s="27"/>
      <c r="I11" s="140"/>
      <c r="J11" s="138"/>
      <c r="K11" s="51" t="s">
        <v>44</v>
      </c>
      <c r="L11" s="6"/>
      <c r="M11" s="52" t="e">
        <f ca="1">SUM(T26:T152)</f>
        <v>#REF!</v>
      </c>
      <c r="N11" s="6"/>
      <c r="O11" s="6"/>
      <c r="P11" s="57"/>
      <c r="Q11" s="57"/>
      <c r="R11" s="6"/>
      <c r="S11" s="6"/>
      <c r="T11" s="6"/>
      <c r="U11" s="58"/>
      <c r="V11" s="29"/>
      <c r="W11" s="6"/>
      <c r="X11" s="6"/>
      <c r="Y11" s="6"/>
      <c r="Z11" s="6"/>
    </row>
    <row r="12" spans="1:26" ht="13.5" customHeight="1" x14ac:dyDescent="0.35">
      <c r="A12" s="19" t="s">
        <v>11</v>
      </c>
      <c r="B12" s="59" t="str">
        <f>IFERROR(IF('OPEN PO'!#REF!="","",'OPEN PO'!#REF!),"")</f>
        <v/>
      </c>
      <c r="C12" s="21" t="str">
        <f>IFERROR(IF('OPEN PO'!#REF!="","",'OPEN PO'!#REF!),"")</f>
        <v/>
      </c>
      <c r="D12" s="22" t="str">
        <f>IFERROR(IF('OPEN PO'!#REF!="","",'OPEN PO'!#REF!),"")</f>
        <v/>
      </c>
      <c r="E12" s="22" t="str">
        <f>IFERROR(IF('OPEN PO'!#REF!="","",'OPEN PO'!#REF!),"")</f>
        <v/>
      </c>
      <c r="F12" s="22" t="str">
        <f>IFERROR(IF('OPEN PO'!#REF!="","",'OPEN PO'!#REF!),"")</f>
        <v/>
      </c>
      <c r="G12" s="23" t="str">
        <f>IFERROR(IF('OPEN PO'!#REF!="","",'OPEN PO'!#REF!),"")</f>
        <v/>
      </c>
      <c r="H12" s="6"/>
      <c r="I12" s="6"/>
      <c r="J12" s="6"/>
      <c r="K12" s="60" t="s">
        <v>52</v>
      </c>
      <c r="L12" s="61"/>
      <c r="M12" s="63">
        <f ca="1">IFERROR(M11/M10,0)</f>
        <v>0</v>
      </c>
      <c r="N12" s="6"/>
      <c r="O12" s="64"/>
      <c r="P12" s="57"/>
      <c r="Q12" s="57"/>
      <c r="R12" s="6"/>
      <c r="S12" s="57"/>
      <c r="T12" s="6"/>
      <c r="U12" s="65"/>
      <c r="V12" s="6"/>
      <c r="W12" s="6"/>
      <c r="X12" s="6"/>
      <c r="Y12" s="6"/>
      <c r="Z12" s="6"/>
    </row>
    <row r="13" spans="1:26" ht="14.5" x14ac:dyDescent="0.35">
      <c r="A13" s="19" t="s">
        <v>13</v>
      </c>
      <c r="B13" s="31" t="str">
        <f>IFERROR(IF('OPEN PO'!#REF!="","",'OPEN PO'!#REF!),"")</f>
        <v/>
      </c>
      <c r="C13" s="21" t="str">
        <f>IFERROR(IF('OPEN PO'!#REF!="","",'OPEN PO'!#REF!),"")</f>
        <v/>
      </c>
      <c r="D13" s="22" t="str">
        <f>IFERROR(IF('OPEN PO'!#REF!="","",'OPEN PO'!#REF!),"")</f>
        <v/>
      </c>
      <c r="E13" s="22" t="str">
        <f>IFERROR(IF('OPEN PO'!#REF!="","",'OPEN PO'!#REF!),"")</f>
        <v/>
      </c>
      <c r="F13" s="22" t="str">
        <f>IFERROR(IF('OPEN PO'!#REF!="","",'OPEN PO'!#REF!),"")</f>
        <v/>
      </c>
      <c r="G13" s="23" t="str">
        <f>IFERROR(IF('OPEN PO'!#REF!="","",'OPEN PO'!#REF!),"")</f>
        <v/>
      </c>
      <c r="H13" s="6"/>
      <c r="I13" s="6"/>
      <c r="J13" s="6"/>
      <c r="K13" s="68" t="s">
        <v>58</v>
      </c>
      <c r="L13" s="69"/>
      <c r="M13" s="70" t="e">
        <f ca="1">SUM(M10-M11)</f>
        <v>#REF!</v>
      </c>
      <c r="N13" s="6"/>
      <c r="O13" s="6"/>
      <c r="P13" s="6"/>
      <c r="Q13" s="6"/>
      <c r="R13" s="6"/>
      <c r="S13" s="6"/>
      <c r="T13" s="18"/>
      <c r="U13" s="6"/>
      <c r="V13" s="6"/>
      <c r="W13" s="6"/>
      <c r="X13" s="6"/>
      <c r="Y13" s="6"/>
      <c r="Z13" s="6"/>
    </row>
    <row r="14" spans="1:26" ht="13.5" customHeight="1" x14ac:dyDescent="0.35">
      <c r="A14" s="19" t="s">
        <v>14</v>
      </c>
      <c r="B14" s="56" t="str">
        <f>IFERROR(IF('OPEN PO'!#REF!="","",'OPEN PO'!#REF!),"")</f>
        <v/>
      </c>
      <c r="C14" s="21" t="str">
        <f>IFERROR(IF('OPEN PO'!#REF!="","",'OPEN PO'!#REF!),"")</f>
        <v/>
      </c>
      <c r="D14" s="22" t="str">
        <f>IFERROR(IF('OPEN PO'!#REF!="","",'OPEN PO'!#REF!),"")</f>
        <v/>
      </c>
      <c r="E14" s="22" t="str">
        <f>IFERROR(IF('OPEN PO'!#REF!="","",'OPEN PO'!#REF!),"")</f>
        <v/>
      </c>
      <c r="F14" s="22" t="str">
        <f>IFERROR(IF('OPEN PO'!#REF!="","",'OPEN PO'!#REF!),"")</f>
        <v/>
      </c>
      <c r="G14" s="23" t="str">
        <f>IFERROR(IF('OPEN PO'!#REF!="","",'OPEN PO'!#REF!),"")</f>
        <v/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18"/>
      <c r="U14" s="6"/>
      <c r="V14" s="6"/>
      <c r="W14" s="6"/>
      <c r="X14" s="6"/>
      <c r="Y14" s="6"/>
      <c r="Z14" s="6"/>
    </row>
    <row r="15" spans="1:26" ht="13.5" customHeight="1" x14ac:dyDescent="0.35">
      <c r="A15" s="19" t="s">
        <v>15</v>
      </c>
      <c r="B15" s="31" t="str">
        <f>IFERROR(IF('OPEN PO'!#REF!="","",'OPEN PO'!#REF!),"")</f>
        <v/>
      </c>
      <c r="C15" s="21" t="str">
        <f>IFERROR(IF('OPEN PO'!#REF!="","",'OPEN PO'!#REF!),"")</f>
        <v/>
      </c>
      <c r="D15" s="22" t="str">
        <f>IFERROR(IF('OPEN PO'!#REF!="","",'OPEN PO'!#REF!),"")</f>
        <v/>
      </c>
      <c r="E15" s="22" t="str">
        <f>IFERROR(IF('OPEN PO'!#REF!="","",'OPEN PO'!#REF!),"")</f>
        <v/>
      </c>
      <c r="F15" s="22" t="str">
        <f>IFERROR(IF('OPEN PO'!#REF!="","",'OPEN PO'!#REF!),"")</f>
        <v/>
      </c>
      <c r="G15" s="23" t="str">
        <f>IFERROR(IF('OPEN PO'!#REF!="","",'OPEN PO'!#REF!),"")</f>
        <v/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18"/>
      <c r="U15" s="6"/>
      <c r="V15" s="6"/>
      <c r="W15" s="6"/>
      <c r="X15" s="6"/>
      <c r="Y15" s="6"/>
      <c r="Z15" s="6"/>
    </row>
    <row r="16" spans="1:26" ht="14.5" x14ac:dyDescent="0.35">
      <c r="A16" s="6"/>
      <c r="B16" s="29" t="s">
        <v>16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  <c r="S16" s="1"/>
      <c r="T16" s="1"/>
      <c r="U16" s="1"/>
      <c r="V16" s="6"/>
      <c r="W16" s="6"/>
      <c r="X16" s="6"/>
      <c r="Y16" s="6"/>
      <c r="Z16" s="6"/>
    </row>
    <row r="17" spans="1:26" ht="14.5" x14ac:dyDescent="0.35">
      <c r="A17" s="6"/>
      <c r="B17" s="7"/>
      <c r="C17" s="8"/>
      <c r="D17" s="7" t="s">
        <v>68</v>
      </c>
      <c r="E17" s="6"/>
      <c r="F17" s="6"/>
      <c r="G17" s="6"/>
      <c r="H17" s="9"/>
      <c r="I17" s="6"/>
      <c r="J17" s="6"/>
      <c r="K17" s="6"/>
      <c r="L17" s="6"/>
      <c r="M17" s="6"/>
      <c r="N17" s="1"/>
      <c r="O17" s="1"/>
      <c r="P17" s="1"/>
      <c r="Q17" s="1"/>
      <c r="R17" s="1"/>
      <c r="S17" s="1"/>
      <c r="T17" s="1"/>
      <c r="U17" s="1"/>
      <c r="V17" s="6"/>
      <c r="W17" s="6"/>
      <c r="X17" s="6"/>
      <c r="Y17" s="6"/>
      <c r="Z17" s="6"/>
    </row>
    <row r="18" spans="1:26" ht="14.5" x14ac:dyDescent="0.35">
      <c r="A18" s="19" t="s">
        <v>17</v>
      </c>
      <c r="B18" s="32" t="str">
        <f>IFERROR(IF('OPEN PO'!#REF!="","",'OPEN PO'!#REF!),"")</f>
        <v/>
      </c>
      <c r="C18" s="33"/>
      <c r="D18" s="77" t="s">
        <v>72</v>
      </c>
      <c r="E18" s="78" t="s">
        <v>73</v>
      </c>
      <c r="F18" s="79"/>
      <c r="G18" s="80" t="s">
        <v>76</v>
      </c>
      <c r="H18" s="80"/>
      <c r="I18" s="81"/>
      <c r="J18" s="81"/>
      <c r="K18" s="79"/>
      <c r="L18" s="81"/>
      <c r="M18" s="82"/>
      <c r="N18" s="1"/>
      <c r="O18" s="1"/>
      <c r="P18" s="1"/>
      <c r="Q18" s="1"/>
      <c r="R18" s="1"/>
      <c r="S18" s="1"/>
      <c r="T18" s="1"/>
      <c r="U18" s="1"/>
      <c r="V18" s="6"/>
      <c r="W18" s="6"/>
      <c r="X18" s="6"/>
      <c r="Y18" s="6"/>
      <c r="Z18" s="6"/>
    </row>
    <row r="19" spans="1:26" ht="14.5" x14ac:dyDescent="0.35">
      <c r="A19" s="19" t="s">
        <v>20</v>
      </c>
      <c r="B19" s="32" t="str">
        <f>IFERROR(IF('OPEN PO'!#REF!="","",'OPEN PO'!#REF!),"")</f>
        <v/>
      </c>
      <c r="C19" s="33"/>
      <c r="D19" s="83" t="s">
        <v>78</v>
      </c>
      <c r="E19" s="36">
        <v>-0.3</v>
      </c>
      <c r="F19" s="29">
        <v>0</v>
      </c>
      <c r="G19" s="29" t="s">
        <v>80</v>
      </c>
      <c r="H19" s="29"/>
      <c r="I19" s="6"/>
      <c r="J19" s="6"/>
      <c r="K19" s="29"/>
      <c r="L19" s="6"/>
      <c r="M19" s="84"/>
      <c r="N19" s="1"/>
      <c r="O19" s="1"/>
      <c r="P19" s="1"/>
      <c r="Q19" s="1"/>
      <c r="R19" s="1"/>
      <c r="S19" s="1"/>
      <c r="T19" s="1"/>
      <c r="U19" s="1"/>
      <c r="V19" s="6"/>
      <c r="W19" s="6"/>
      <c r="X19" s="6"/>
      <c r="Y19" s="6"/>
      <c r="Z19" s="6"/>
    </row>
    <row r="20" spans="1:26" ht="14.5" x14ac:dyDescent="0.35">
      <c r="A20" s="86"/>
      <c r="B20" s="87"/>
      <c r="C20" s="33"/>
      <c r="D20" s="83" t="s">
        <v>83</v>
      </c>
      <c r="E20" s="36">
        <v>-0.15</v>
      </c>
      <c r="F20" s="29">
        <v>4</v>
      </c>
      <c r="G20" s="29" t="s">
        <v>84</v>
      </c>
      <c r="H20" s="29"/>
      <c r="I20" s="6"/>
      <c r="J20" s="6"/>
      <c r="K20" s="29"/>
      <c r="L20" s="6"/>
      <c r="M20" s="84"/>
      <c r="N20" s="1"/>
      <c r="O20" s="1"/>
      <c r="P20" s="1"/>
      <c r="Q20" s="1"/>
      <c r="R20" s="1"/>
      <c r="S20" s="1"/>
      <c r="T20" s="1"/>
      <c r="U20" s="1"/>
      <c r="V20" s="6"/>
      <c r="W20" s="6"/>
      <c r="X20" s="6"/>
      <c r="Y20" s="6"/>
      <c r="Z20" s="6"/>
    </row>
    <row r="21" spans="1:26" ht="15.75" customHeight="1" x14ac:dyDescent="0.35">
      <c r="A21" s="86"/>
      <c r="B21" s="87"/>
      <c r="C21" s="33"/>
      <c r="D21" s="83" t="s">
        <v>86</v>
      </c>
      <c r="E21" s="36">
        <v>0</v>
      </c>
      <c r="F21" s="29">
        <v>9</v>
      </c>
      <c r="G21" s="29" t="s">
        <v>88</v>
      </c>
      <c r="H21" s="29"/>
      <c r="I21" s="6"/>
      <c r="J21" s="6"/>
      <c r="K21" s="29"/>
      <c r="L21" s="6"/>
      <c r="M21" s="84"/>
      <c r="N21" s="1"/>
      <c r="O21" s="1"/>
      <c r="P21" s="1"/>
      <c r="Q21" s="1"/>
      <c r="R21" s="1"/>
      <c r="S21" s="1"/>
      <c r="T21" s="1"/>
      <c r="U21" s="1"/>
      <c r="V21" s="6"/>
      <c r="W21" s="6"/>
      <c r="X21" s="6"/>
      <c r="Y21" s="6"/>
      <c r="Z21" s="6"/>
    </row>
    <row r="22" spans="1:26" ht="15.75" customHeight="1" x14ac:dyDescent="0.35">
      <c r="A22" s="86"/>
      <c r="B22" s="30"/>
      <c r="C22" s="8"/>
      <c r="D22" s="60" t="s">
        <v>89</v>
      </c>
      <c r="E22" s="91">
        <v>0.05</v>
      </c>
      <c r="F22" s="92">
        <v>100</v>
      </c>
      <c r="G22" s="61" t="s">
        <v>92</v>
      </c>
      <c r="H22" s="61"/>
      <c r="I22" s="92"/>
      <c r="J22" s="92"/>
      <c r="K22" s="92"/>
      <c r="L22" s="92"/>
      <c r="M22" s="93"/>
      <c r="N22" s="1"/>
      <c r="O22" s="1"/>
      <c r="P22" s="1"/>
      <c r="Q22" s="1"/>
      <c r="R22" s="1"/>
      <c r="S22" s="1"/>
      <c r="T22" s="1"/>
      <c r="U22" s="1"/>
      <c r="V22" s="6"/>
      <c r="W22" s="6"/>
      <c r="X22" s="6"/>
      <c r="Y22" s="6"/>
      <c r="Z22" s="6"/>
    </row>
    <row r="23" spans="1:26" ht="15.75" customHeight="1" x14ac:dyDescent="0.35">
      <c r="A23" s="38"/>
      <c r="B23" s="40"/>
      <c r="C23" s="2"/>
      <c r="D23" s="1"/>
      <c r="E23" s="1"/>
      <c r="F23" s="1"/>
      <c r="G23" s="1"/>
      <c r="H23" s="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42" t="s">
        <v>21</v>
      </c>
      <c r="B24" s="1"/>
      <c r="C24" s="2"/>
      <c r="D24" s="1"/>
      <c r="E24" s="1"/>
      <c r="F24" s="1"/>
      <c r="G24" s="1"/>
      <c r="H24" s="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 x14ac:dyDescent="0.35">
      <c r="A25" s="43"/>
      <c r="B25" s="44"/>
      <c r="C25" s="45" t="s">
        <v>22</v>
      </c>
      <c r="D25" s="45" t="s">
        <v>23</v>
      </c>
      <c r="E25" s="45" t="s">
        <v>24</v>
      </c>
      <c r="F25" s="45"/>
      <c r="G25" s="45" t="s">
        <v>25</v>
      </c>
      <c r="H25" s="45" t="s">
        <v>26</v>
      </c>
      <c r="I25" s="45" t="s">
        <v>27</v>
      </c>
      <c r="J25" s="45" t="s">
        <v>28</v>
      </c>
      <c r="K25" s="46" t="s">
        <v>29</v>
      </c>
      <c r="L25" s="46" t="s">
        <v>30</v>
      </c>
      <c r="M25" s="98" t="s">
        <v>68</v>
      </c>
      <c r="N25" s="6"/>
      <c r="O25" s="46" t="s">
        <v>95</v>
      </c>
      <c r="P25" s="46" t="s">
        <v>96</v>
      </c>
      <c r="Q25" s="46" t="s">
        <v>97</v>
      </c>
      <c r="R25" s="6"/>
      <c r="S25" s="46" t="s">
        <v>98</v>
      </c>
      <c r="T25" s="101" t="s">
        <v>100</v>
      </c>
      <c r="U25" s="46" t="s">
        <v>101</v>
      </c>
      <c r="V25" s="6"/>
      <c r="W25" s="6"/>
      <c r="X25" s="6"/>
      <c r="Y25" s="6"/>
      <c r="Z25" s="6"/>
    </row>
    <row r="26" spans="1:26" ht="13.5" customHeight="1" x14ac:dyDescent="0.35">
      <c r="A26" s="49">
        <v>321557</v>
      </c>
      <c r="B26" s="49" t="s">
        <v>102</v>
      </c>
      <c r="C26" s="103" t="str">
        <f>IFERROR(IF('OPEN PO'!#REF!="","",'OPEN PO'!#REF!),"")</f>
        <v/>
      </c>
      <c r="D26" s="103" t="str">
        <f>IFERROR(IF('OPEN PO'!#REF!="","",'OPEN PO'!#REF!),"")</f>
        <v/>
      </c>
      <c r="E26" s="103" t="str">
        <f>IFERROR(IF('OPEN PO'!#REF!="","",'OPEN PO'!#REF!),"")</f>
        <v/>
      </c>
      <c r="F26" s="103" t="str">
        <f>IFERROR(IF('OPEN PO'!#REF!="","",'OPEN PO'!#REF!),"")</f>
        <v/>
      </c>
      <c r="G26" s="103" t="str">
        <f>IFERROR(IF('OPEN PO'!#REF!="","",'OPEN PO'!#REF!),"")</f>
        <v/>
      </c>
      <c r="H26" s="103" t="str">
        <f>IFERROR(IF('OPEN PO'!#REF!="","",'OPEN PO'!#REF!),"")</f>
        <v/>
      </c>
      <c r="I26" s="103" t="str">
        <f>IFERROR(IF('OPEN PO'!#REF!="","",'OPEN PO'!#REF!),"")</f>
        <v/>
      </c>
      <c r="J26" s="103" t="str">
        <f>IFERROR(IF('OPEN PO'!#REF!="","",'OPEN PO'!#REF!),"")</f>
        <v/>
      </c>
      <c r="K26" s="49">
        <f t="shared" ref="K26:K27" si="0">SUM(C26:J26)</f>
        <v>0</v>
      </c>
      <c r="L26" s="49">
        <v>10</v>
      </c>
      <c r="M26" s="107" t="e">
        <f t="shared" ref="M26:M27" ca="1" si="1">$I$11+_xl(K26&gt;=$F$22,$E$22,K26&gt;$F$21,$E$21,K26&gt;$F$20,$E$20,K26&gt;=$F$19,$E$19)</f>
        <v>#REF!</v>
      </c>
      <c r="N26" s="6"/>
      <c r="O26" s="108">
        <v>159.9</v>
      </c>
      <c r="P26" s="108">
        <v>88.833333333333329</v>
      </c>
      <c r="Q26" s="108">
        <v>50.635000000000005</v>
      </c>
      <c r="R26" s="6"/>
      <c r="S26" s="109">
        <f t="shared" ref="S26:S27" si="2">Q26*K26</f>
        <v>0</v>
      </c>
      <c r="T26" s="110" t="e">
        <f t="shared" ref="T26:T27" ca="1" si="3">S26*M26</f>
        <v>#REF!</v>
      </c>
      <c r="U26" s="110" t="e">
        <f t="shared" ref="U26:U27" ca="1" si="4">S26-T26</f>
        <v>#REF!</v>
      </c>
      <c r="V26" s="6"/>
      <c r="W26" s="6"/>
      <c r="X26" s="6"/>
      <c r="Y26" s="6"/>
      <c r="Z26" s="6"/>
    </row>
    <row r="27" spans="1:26" ht="13.5" customHeight="1" x14ac:dyDescent="0.35">
      <c r="A27" s="49">
        <v>321558</v>
      </c>
      <c r="B27" s="49" t="s">
        <v>104</v>
      </c>
      <c r="C27" s="103" t="str">
        <f>IFERROR(IF('OPEN PO'!#REF!="","",'OPEN PO'!#REF!),"")</f>
        <v/>
      </c>
      <c r="D27" s="103" t="str">
        <f>IFERROR(IF('OPEN PO'!#REF!="","",'OPEN PO'!#REF!),"")</f>
        <v/>
      </c>
      <c r="E27" s="103" t="str">
        <f>IFERROR(IF('OPEN PO'!#REF!="","",'OPEN PO'!#REF!),"")</f>
        <v/>
      </c>
      <c r="F27" s="103" t="str">
        <f>IFERROR(IF('OPEN PO'!#REF!="","",'OPEN PO'!#REF!),"")</f>
        <v/>
      </c>
      <c r="G27" s="103" t="str">
        <f>IFERROR(IF('OPEN PO'!#REF!="","",'OPEN PO'!#REF!),"")</f>
        <v/>
      </c>
      <c r="H27" s="103" t="str">
        <f>IFERROR(IF('OPEN PO'!#REF!="","",'OPEN PO'!#REF!),"")</f>
        <v/>
      </c>
      <c r="I27" s="103" t="str">
        <f>IFERROR(IF('OPEN PO'!#REF!="","",'OPEN PO'!#REF!),"")</f>
        <v/>
      </c>
      <c r="J27" s="103" t="str">
        <f>IFERROR(IF('OPEN PO'!#REF!="","",'OPEN PO'!#REF!),"")</f>
        <v/>
      </c>
      <c r="K27" s="49">
        <f t="shared" si="0"/>
        <v>0</v>
      </c>
      <c r="L27" s="49">
        <v>10</v>
      </c>
      <c r="M27" s="107" t="e">
        <f t="shared" ca="1" si="1"/>
        <v>#REF!</v>
      </c>
      <c r="N27" s="6"/>
      <c r="O27" s="111">
        <v>159.9</v>
      </c>
      <c r="P27" s="111">
        <v>88.833333333333329</v>
      </c>
      <c r="Q27" s="111">
        <v>50.635000000000005</v>
      </c>
      <c r="R27" s="6"/>
      <c r="S27" s="110">
        <f t="shared" si="2"/>
        <v>0</v>
      </c>
      <c r="T27" s="112" t="e">
        <f t="shared" ca="1" si="3"/>
        <v>#REF!</v>
      </c>
      <c r="U27" s="110" t="e">
        <f t="shared" ca="1" si="4"/>
        <v>#REF!</v>
      </c>
      <c r="V27" s="6"/>
      <c r="W27" s="6"/>
      <c r="X27" s="6"/>
      <c r="Y27" s="6"/>
      <c r="Z27" s="6"/>
    </row>
    <row r="28" spans="1:26" ht="15.75" customHeight="1" x14ac:dyDescent="0.35">
      <c r="A28" s="1"/>
      <c r="B28" s="1"/>
      <c r="C28" s="54"/>
      <c r="D28" s="54"/>
      <c r="E28" s="54"/>
      <c r="F28" s="54"/>
      <c r="G28" s="54"/>
      <c r="H28" s="54"/>
      <c r="I28" s="54"/>
      <c r="J28" s="54"/>
      <c r="K28" s="1"/>
      <c r="L28" s="1"/>
      <c r="M28" s="113"/>
      <c r="N28" s="1"/>
      <c r="O28" s="114"/>
      <c r="P28" s="114"/>
      <c r="Q28" s="114"/>
      <c r="R28" s="1"/>
      <c r="S28" s="115"/>
      <c r="T28" s="116"/>
      <c r="U28" s="116"/>
      <c r="V28" s="1"/>
      <c r="W28" s="1"/>
      <c r="X28" s="1"/>
      <c r="Y28" s="1"/>
      <c r="Z28" s="1"/>
    </row>
    <row r="29" spans="1:26" ht="13.5" customHeight="1" x14ac:dyDescent="0.35">
      <c r="A29" s="49">
        <v>321563</v>
      </c>
      <c r="B29" s="49" t="s">
        <v>105</v>
      </c>
      <c r="C29" s="103" t="str">
        <f>IFERROR(IF('OPEN PO'!#REF!="","",'OPEN PO'!#REF!),"")</f>
        <v/>
      </c>
      <c r="D29" s="103" t="str">
        <f>IFERROR(IF('OPEN PO'!#REF!="","",'OPEN PO'!#REF!),"")</f>
        <v/>
      </c>
      <c r="E29" s="103" t="str">
        <f>IFERROR(IF('OPEN PO'!#REF!="","",'OPEN PO'!#REF!),"")</f>
        <v/>
      </c>
      <c r="F29" s="103" t="str">
        <f>IFERROR(IF('OPEN PO'!#REF!="","",'OPEN PO'!#REF!),"")</f>
        <v/>
      </c>
      <c r="G29" s="103" t="str">
        <f>IFERROR(IF('OPEN PO'!#REF!="","",'OPEN PO'!#REF!),"")</f>
        <v/>
      </c>
      <c r="H29" s="103" t="str">
        <f>IFERROR(IF('OPEN PO'!#REF!="","",'OPEN PO'!#REF!),"")</f>
        <v/>
      </c>
      <c r="I29" s="103" t="str">
        <f>IFERROR(IF('OPEN PO'!#REF!="","",'OPEN PO'!#REF!),"")</f>
        <v/>
      </c>
      <c r="J29" s="103" t="str">
        <f>IFERROR(IF('OPEN PO'!#REF!="","",'OPEN PO'!#REF!),"")</f>
        <v/>
      </c>
      <c r="K29" s="49">
        <f t="shared" ref="K29:K30" si="5">SUM(C29:J29)</f>
        <v>0</v>
      </c>
      <c r="L29" s="49">
        <v>10</v>
      </c>
      <c r="M29" s="107" t="e">
        <f t="shared" ref="M29:M30" ca="1" si="6">$I$11+_xl(K29&gt;=$F$22,$E$22,K29&gt;$F$21,$E$21,K29&gt;$F$20,$E$20,K29&gt;=$F$19,$E$19)</f>
        <v>#REF!</v>
      </c>
      <c r="N29" s="6"/>
      <c r="O29" s="111">
        <v>109.9</v>
      </c>
      <c r="P29" s="111">
        <v>61.055555555555557</v>
      </c>
      <c r="Q29" s="111">
        <v>42.12833333333333</v>
      </c>
      <c r="R29" s="6"/>
      <c r="S29" s="110">
        <f t="shared" ref="S29:S30" si="7">Q29*K29</f>
        <v>0</v>
      </c>
      <c r="T29" s="112" t="e">
        <f t="shared" ref="T29:T30" ca="1" si="8">S29*M29</f>
        <v>#REF!</v>
      </c>
      <c r="U29" s="110" t="e">
        <f t="shared" ref="U29:U30" ca="1" si="9">S29-T29</f>
        <v>#REF!</v>
      </c>
      <c r="V29" s="6"/>
      <c r="W29" s="6"/>
      <c r="X29" s="6"/>
      <c r="Y29" s="6"/>
      <c r="Z29" s="6"/>
    </row>
    <row r="30" spans="1:26" ht="13.5" customHeight="1" x14ac:dyDescent="0.35">
      <c r="A30" s="49">
        <v>321564</v>
      </c>
      <c r="B30" s="49" t="s">
        <v>106</v>
      </c>
      <c r="C30" s="103" t="str">
        <f>IFERROR(IF('OPEN PO'!#REF!="","",'OPEN PO'!#REF!),"")</f>
        <v/>
      </c>
      <c r="D30" s="103" t="str">
        <f>IFERROR(IF('OPEN PO'!#REF!="","",'OPEN PO'!#REF!),"")</f>
        <v/>
      </c>
      <c r="E30" s="103" t="str">
        <f>IFERROR(IF('OPEN PO'!#REF!="","",'OPEN PO'!#REF!),"")</f>
        <v/>
      </c>
      <c r="F30" s="103" t="str">
        <f>IFERROR(IF('OPEN PO'!#REF!="","",'OPEN PO'!#REF!),"")</f>
        <v/>
      </c>
      <c r="G30" s="103" t="str">
        <f>IFERROR(IF('OPEN PO'!#REF!="","",'OPEN PO'!#REF!),"")</f>
        <v/>
      </c>
      <c r="H30" s="103" t="str">
        <f>IFERROR(IF('OPEN PO'!#REF!="","",'OPEN PO'!#REF!),"")</f>
        <v/>
      </c>
      <c r="I30" s="103" t="str">
        <f>IFERROR(IF('OPEN PO'!#REF!="","",'OPEN PO'!#REF!),"")</f>
        <v/>
      </c>
      <c r="J30" s="103" t="str">
        <f>IFERROR(IF('OPEN PO'!#REF!="","",'OPEN PO'!#REF!),"")</f>
        <v/>
      </c>
      <c r="K30" s="49">
        <f t="shared" si="5"/>
        <v>0</v>
      </c>
      <c r="L30" s="49">
        <v>10</v>
      </c>
      <c r="M30" s="107" t="e">
        <f t="shared" ca="1" si="6"/>
        <v>#REF!</v>
      </c>
      <c r="N30" s="6"/>
      <c r="O30" s="111">
        <v>109.9</v>
      </c>
      <c r="P30" s="111">
        <v>61.055555555555557</v>
      </c>
      <c r="Q30" s="111">
        <v>42.12833333333333</v>
      </c>
      <c r="R30" s="6"/>
      <c r="S30" s="110">
        <f t="shared" si="7"/>
        <v>0</v>
      </c>
      <c r="T30" s="112" t="e">
        <f t="shared" ca="1" si="8"/>
        <v>#REF!</v>
      </c>
      <c r="U30" s="110" t="e">
        <f t="shared" ca="1" si="9"/>
        <v>#REF!</v>
      </c>
      <c r="V30" s="6"/>
      <c r="W30" s="6"/>
      <c r="X30" s="6"/>
      <c r="Y30" s="6"/>
      <c r="Z30" s="6"/>
    </row>
    <row r="31" spans="1:26" ht="15.75" customHeight="1" x14ac:dyDescent="0.35">
      <c r="A31" s="1"/>
      <c r="B31" s="1"/>
      <c r="C31" s="54"/>
      <c r="D31" s="54"/>
      <c r="E31" s="54"/>
      <c r="F31" s="54"/>
      <c r="G31" s="54"/>
      <c r="H31" s="54"/>
      <c r="I31" s="54"/>
      <c r="J31" s="54"/>
      <c r="K31" s="1"/>
      <c r="L31" s="1"/>
      <c r="M31" s="113"/>
      <c r="N31" s="1"/>
      <c r="O31" s="114"/>
      <c r="P31" s="114"/>
      <c r="Q31" s="114"/>
      <c r="R31" s="1"/>
      <c r="S31" s="115"/>
      <c r="T31" s="116"/>
      <c r="U31" s="116"/>
      <c r="V31" s="1"/>
      <c r="W31" s="1"/>
      <c r="X31" s="1"/>
      <c r="Y31" s="1"/>
      <c r="Z31" s="1"/>
    </row>
    <row r="32" spans="1:26" ht="13.5" customHeight="1" x14ac:dyDescent="0.35">
      <c r="A32" s="49">
        <v>333304</v>
      </c>
      <c r="B32" s="49" t="s">
        <v>33</v>
      </c>
      <c r="C32" s="103" t="str">
        <f>IFERROR(IF('OPEN PO'!C16="","",'OPEN PO'!C16),"")</f>
        <v/>
      </c>
      <c r="D32" s="103" t="str">
        <f>IFERROR(IF('OPEN PO'!D16="","",'OPEN PO'!D16),"")</f>
        <v/>
      </c>
      <c r="E32" s="103" t="str">
        <f>IFERROR(IF('OPEN PO'!E16="","",'OPEN PO'!E16),"")</f>
        <v/>
      </c>
      <c r="F32" s="103" t="str">
        <f>IFERROR(IF('OPEN PO'!F16="","",'OPEN PO'!F16),"")</f>
        <v/>
      </c>
      <c r="G32" s="103" t="str">
        <f>IFERROR(IF('OPEN PO'!G16="","",'OPEN PO'!G16),"")</f>
        <v/>
      </c>
      <c r="H32" s="103" t="str">
        <f>IFERROR(IF('OPEN PO'!H16="","",'OPEN PO'!H16),"")</f>
        <v/>
      </c>
      <c r="I32" s="103" t="str">
        <f>IFERROR(IF('OPEN PO'!I16="","",'OPEN PO'!I16),"")</f>
        <v/>
      </c>
      <c r="J32" s="103" t="str">
        <f>IFERROR(IF('OPEN PO'!J16="","",'OPEN PO'!J16),"")</f>
        <v/>
      </c>
      <c r="K32" s="49">
        <f t="shared" ref="K32:K35" si="10">SUM(C32:J32)</f>
        <v>0</v>
      </c>
      <c r="L32" s="49">
        <v>10</v>
      </c>
      <c r="M32" s="107" t="e">
        <f t="shared" ref="M32:M35" ca="1" si="11">$I$11+_xl(K32&gt;=$F$22,$E$22,K32&gt;$F$21,$E$21,K32&gt;$F$20,$E$20,K32&gt;=$F$19,$E$19)</f>
        <v>#REF!</v>
      </c>
      <c r="N32" s="6"/>
      <c r="O32" s="111">
        <v>219.9</v>
      </c>
      <c r="P32" s="111">
        <v>122.16666666666667</v>
      </c>
      <c r="Q32" s="111">
        <v>66.580833333333331</v>
      </c>
      <c r="R32" s="6"/>
      <c r="S32" s="110">
        <f t="shared" ref="S32:S35" si="12">Q32*K32</f>
        <v>0</v>
      </c>
      <c r="T32" s="112" t="e">
        <f t="shared" ref="T32:T35" ca="1" si="13">S32*M32</f>
        <v>#REF!</v>
      </c>
      <c r="U32" s="110" t="e">
        <f t="shared" ref="U32:U35" ca="1" si="14">S32-T32</f>
        <v>#REF!</v>
      </c>
      <c r="V32" s="6"/>
      <c r="W32" s="6"/>
      <c r="X32" s="6"/>
      <c r="Y32" s="6"/>
      <c r="Z32" s="6"/>
    </row>
    <row r="33" spans="1:26" ht="13.5" customHeight="1" x14ac:dyDescent="0.35">
      <c r="A33" s="49">
        <v>333305</v>
      </c>
      <c r="B33" s="49" t="s">
        <v>36</v>
      </c>
      <c r="C33" s="103" t="str">
        <f>IFERROR(IF('OPEN PO'!C17="","",'OPEN PO'!C17),"")</f>
        <v/>
      </c>
      <c r="D33" s="103" t="str">
        <f>IFERROR(IF('OPEN PO'!D17="","",'OPEN PO'!D17),"")</f>
        <v/>
      </c>
      <c r="E33" s="103" t="str">
        <f>IFERROR(IF('OPEN PO'!E17="","",'OPEN PO'!E17),"")</f>
        <v/>
      </c>
      <c r="F33" s="103" t="str">
        <f>IFERROR(IF('OPEN PO'!F17="","",'OPEN PO'!F17),"")</f>
        <v/>
      </c>
      <c r="G33" s="103" t="str">
        <f>IFERROR(IF('OPEN PO'!G17="","",'OPEN PO'!G17),"")</f>
        <v/>
      </c>
      <c r="H33" s="103" t="str">
        <f>IFERROR(IF('OPEN PO'!H17="","",'OPEN PO'!H17),"")</f>
        <v/>
      </c>
      <c r="I33" s="103" t="str">
        <f>IFERROR(IF('OPEN PO'!I17="","",'OPEN PO'!I17),"")</f>
        <v/>
      </c>
      <c r="J33" s="103" t="str">
        <f>IFERROR(IF('OPEN PO'!J17="","",'OPEN PO'!J17),"")</f>
        <v/>
      </c>
      <c r="K33" s="49">
        <f t="shared" si="10"/>
        <v>0</v>
      </c>
      <c r="L33" s="49">
        <v>10</v>
      </c>
      <c r="M33" s="107" t="e">
        <f t="shared" ca="1" si="11"/>
        <v>#REF!</v>
      </c>
      <c r="N33" s="6"/>
      <c r="O33" s="111">
        <v>219.9</v>
      </c>
      <c r="P33" s="111">
        <v>122.16666666666667</v>
      </c>
      <c r="Q33" s="111">
        <v>66.580833333333331</v>
      </c>
      <c r="R33" s="6"/>
      <c r="S33" s="110">
        <f t="shared" si="12"/>
        <v>0</v>
      </c>
      <c r="T33" s="112" t="e">
        <f t="shared" ca="1" si="13"/>
        <v>#REF!</v>
      </c>
      <c r="U33" s="110" t="e">
        <f t="shared" ca="1" si="14"/>
        <v>#REF!</v>
      </c>
      <c r="V33" s="6"/>
      <c r="W33" s="6"/>
      <c r="X33" s="6"/>
      <c r="Y33" s="6"/>
      <c r="Z33" s="6"/>
    </row>
    <row r="34" spans="1:26" ht="13.5" customHeight="1" x14ac:dyDescent="0.35">
      <c r="A34" s="117">
        <v>321573</v>
      </c>
      <c r="B34" s="117" t="s">
        <v>107</v>
      </c>
      <c r="C34" s="118" t="str">
        <f>IFERROR(IF('OPEN PO'!#REF!="","",'OPEN PO'!#REF!),"")</f>
        <v/>
      </c>
      <c r="D34" s="118" t="str">
        <f>IFERROR(IF('OPEN PO'!#REF!="","",'OPEN PO'!#REF!),"")</f>
        <v/>
      </c>
      <c r="E34" s="118" t="str">
        <f>IFERROR(IF('OPEN PO'!#REF!="","",'OPEN PO'!#REF!),"")</f>
        <v/>
      </c>
      <c r="F34" s="118" t="str">
        <f>IFERROR(IF('OPEN PO'!#REF!="","",'OPEN PO'!#REF!),"")</f>
        <v/>
      </c>
      <c r="G34" s="118" t="str">
        <f>IFERROR(IF('OPEN PO'!#REF!="","",'OPEN PO'!#REF!),"")</f>
        <v/>
      </c>
      <c r="H34" s="118" t="str">
        <f>IFERROR(IF('OPEN PO'!#REF!="","",'OPEN PO'!#REF!),"")</f>
        <v/>
      </c>
      <c r="I34" s="118" t="str">
        <f>IFERROR(IF('OPEN PO'!#REF!="","",'OPEN PO'!#REF!),"")</f>
        <v/>
      </c>
      <c r="J34" s="118" t="str">
        <f>IFERROR(IF('OPEN PO'!#REF!="","",'OPEN PO'!#REF!),"")</f>
        <v/>
      </c>
      <c r="K34" s="117">
        <f t="shared" si="10"/>
        <v>0</v>
      </c>
      <c r="L34" s="117">
        <v>10</v>
      </c>
      <c r="M34" s="119" t="e">
        <f t="shared" ca="1" si="11"/>
        <v>#REF!</v>
      </c>
      <c r="N34" s="120"/>
      <c r="O34" s="121">
        <v>219.9</v>
      </c>
      <c r="P34" s="121">
        <v>122.16666666666667</v>
      </c>
      <c r="Q34" s="121">
        <v>66.580833333333331</v>
      </c>
      <c r="R34" s="120"/>
      <c r="S34" s="122">
        <f t="shared" si="12"/>
        <v>0</v>
      </c>
      <c r="T34" s="123" t="e">
        <f t="shared" ca="1" si="13"/>
        <v>#REF!</v>
      </c>
      <c r="U34" s="122" t="e">
        <f t="shared" ca="1" si="14"/>
        <v>#REF!</v>
      </c>
      <c r="V34" s="6"/>
      <c r="W34" s="6"/>
      <c r="X34" s="6"/>
      <c r="Y34" s="6"/>
      <c r="Z34" s="6"/>
    </row>
    <row r="35" spans="1:26" ht="13.5" customHeight="1" x14ac:dyDescent="0.35">
      <c r="A35" s="117">
        <v>321574</v>
      </c>
      <c r="B35" s="117" t="s">
        <v>108</v>
      </c>
      <c r="C35" s="118" t="str">
        <f>IFERROR(IF('OPEN PO'!#REF!="","",'OPEN PO'!#REF!),"")</f>
        <v/>
      </c>
      <c r="D35" s="118" t="str">
        <f>IFERROR(IF('OPEN PO'!#REF!="","",'OPEN PO'!#REF!),"")</f>
        <v/>
      </c>
      <c r="E35" s="118" t="str">
        <f>IFERROR(IF('OPEN PO'!#REF!="","",'OPEN PO'!#REF!),"")</f>
        <v/>
      </c>
      <c r="F35" s="118" t="str">
        <f>IFERROR(IF('OPEN PO'!#REF!="","",'OPEN PO'!#REF!),"")</f>
        <v/>
      </c>
      <c r="G35" s="118" t="str">
        <f>IFERROR(IF('OPEN PO'!#REF!="","",'OPEN PO'!#REF!),"")</f>
        <v/>
      </c>
      <c r="H35" s="118" t="str">
        <f>IFERROR(IF('OPEN PO'!#REF!="","",'OPEN PO'!#REF!),"")</f>
        <v/>
      </c>
      <c r="I35" s="118" t="str">
        <f>IFERROR(IF('OPEN PO'!#REF!="","",'OPEN PO'!#REF!),"")</f>
        <v/>
      </c>
      <c r="J35" s="118" t="str">
        <f>IFERROR(IF('OPEN PO'!#REF!="","",'OPEN PO'!#REF!),"")</f>
        <v/>
      </c>
      <c r="K35" s="117">
        <f t="shared" si="10"/>
        <v>0</v>
      </c>
      <c r="L35" s="117">
        <v>10</v>
      </c>
      <c r="M35" s="119" t="e">
        <f t="shared" ca="1" si="11"/>
        <v>#REF!</v>
      </c>
      <c r="N35" s="120"/>
      <c r="O35" s="121">
        <v>219.9</v>
      </c>
      <c r="P35" s="121">
        <v>122.16666666666667</v>
      </c>
      <c r="Q35" s="121">
        <v>66.580833333333331</v>
      </c>
      <c r="R35" s="120"/>
      <c r="S35" s="122">
        <f t="shared" si="12"/>
        <v>0</v>
      </c>
      <c r="T35" s="123" t="e">
        <f t="shared" ca="1" si="13"/>
        <v>#REF!</v>
      </c>
      <c r="U35" s="122" t="e">
        <f t="shared" ca="1" si="14"/>
        <v>#REF!</v>
      </c>
      <c r="V35" s="6"/>
      <c r="W35" s="6"/>
      <c r="X35" s="6"/>
      <c r="Y35" s="6"/>
      <c r="Z35" s="6"/>
    </row>
    <row r="36" spans="1:26" ht="15.75" customHeight="1" x14ac:dyDescent="0.35">
      <c r="A36" s="1"/>
      <c r="B36" s="1"/>
      <c r="C36" s="54"/>
      <c r="D36" s="54"/>
      <c r="E36" s="54"/>
      <c r="F36" s="54"/>
      <c r="G36" s="54"/>
      <c r="H36" s="54"/>
      <c r="I36" s="54"/>
      <c r="J36" s="54"/>
      <c r="K36" s="1"/>
      <c r="L36" s="1"/>
      <c r="M36" s="113"/>
      <c r="N36" s="1"/>
      <c r="O36" s="114"/>
      <c r="P36" s="114"/>
      <c r="Q36" s="114"/>
      <c r="R36" s="1"/>
      <c r="S36" s="115"/>
      <c r="T36" s="116"/>
      <c r="U36" s="116"/>
      <c r="V36" s="1"/>
      <c r="W36" s="1"/>
      <c r="X36" s="1"/>
      <c r="Y36" s="1"/>
      <c r="Z36" s="1"/>
    </row>
    <row r="37" spans="1:26" ht="13.5" customHeight="1" x14ac:dyDescent="0.35">
      <c r="A37" s="49">
        <v>333306</v>
      </c>
      <c r="B37" s="49" t="s">
        <v>37</v>
      </c>
      <c r="C37" s="103" t="str">
        <f>IFERROR(IF('OPEN PO'!C19="","",'OPEN PO'!C19),"")</f>
        <v/>
      </c>
      <c r="D37" s="103" t="str">
        <f>IFERROR(IF('OPEN PO'!D19="","",'OPEN PO'!D19),"")</f>
        <v/>
      </c>
      <c r="E37" s="103" t="str">
        <f>IFERROR(IF('OPEN PO'!E19="","",'OPEN PO'!E19),"")</f>
        <v/>
      </c>
      <c r="F37" s="103" t="str">
        <f>IFERROR(IF('OPEN PO'!F19="","",'OPEN PO'!F19),"")</f>
        <v/>
      </c>
      <c r="G37" s="103" t="str">
        <f>IFERROR(IF('OPEN PO'!G19="","",'OPEN PO'!G19),"")</f>
        <v/>
      </c>
      <c r="H37" s="103" t="str">
        <f>IFERROR(IF('OPEN PO'!H19="","",'OPEN PO'!H19),"")</f>
        <v/>
      </c>
      <c r="I37" s="103" t="str">
        <f>IFERROR(IF('OPEN PO'!I19="","",'OPEN PO'!I19),"")</f>
        <v/>
      </c>
      <c r="J37" s="103" t="str">
        <f>IFERROR(IF('OPEN PO'!J19="","",'OPEN PO'!J19),"")</f>
        <v/>
      </c>
      <c r="K37" s="49">
        <f t="shared" ref="K37:K40" si="15">SUM(C37:J37)</f>
        <v>0</v>
      </c>
      <c r="L37" s="49">
        <v>10</v>
      </c>
      <c r="M37" s="107" t="e">
        <f t="shared" ref="M37:M40" ca="1" si="16">$I$11+_xl(K37&gt;=$F$22,$E$22,K37&gt;$F$21,$E$21,K37&gt;$F$20,$E$20,K37&gt;=$F$19,$E$19)</f>
        <v>#REF!</v>
      </c>
      <c r="N37" s="6"/>
      <c r="O37" s="111">
        <v>159.9</v>
      </c>
      <c r="P37" s="111">
        <v>88.833333333333329</v>
      </c>
      <c r="Q37" s="111">
        <v>55.076666666666661</v>
      </c>
      <c r="R37" s="6"/>
      <c r="S37" s="110">
        <f t="shared" ref="S37:S40" si="17">Q37*K37</f>
        <v>0</v>
      </c>
      <c r="T37" s="112" t="e">
        <f t="shared" ref="T37:T40" ca="1" si="18">S37*M37</f>
        <v>#REF!</v>
      </c>
      <c r="U37" s="110" t="e">
        <f t="shared" ref="U37:U40" ca="1" si="19">S37-T37</f>
        <v>#REF!</v>
      </c>
      <c r="V37" s="6"/>
      <c r="W37" s="6"/>
      <c r="X37" s="6"/>
      <c r="Y37" s="6"/>
      <c r="Z37" s="6"/>
    </row>
    <row r="38" spans="1:26" ht="13.5" customHeight="1" x14ac:dyDescent="0.35">
      <c r="A38" s="49">
        <v>333307</v>
      </c>
      <c r="B38" s="49" t="s">
        <v>38</v>
      </c>
      <c r="C38" s="103" t="str">
        <f>IFERROR(IF('OPEN PO'!C20="","",'OPEN PO'!C20),"")</f>
        <v/>
      </c>
      <c r="D38" s="103" t="str">
        <f>IFERROR(IF('OPEN PO'!D20="","",'OPEN PO'!D20),"")</f>
        <v/>
      </c>
      <c r="E38" s="103" t="str">
        <f>IFERROR(IF('OPEN PO'!E20="","",'OPEN PO'!E20),"")</f>
        <v/>
      </c>
      <c r="F38" s="103" t="str">
        <f>IFERROR(IF('OPEN PO'!F20="","",'OPEN PO'!F20),"")</f>
        <v/>
      </c>
      <c r="G38" s="103" t="str">
        <f>IFERROR(IF('OPEN PO'!G20="","",'OPEN PO'!G20),"")</f>
        <v/>
      </c>
      <c r="H38" s="103" t="str">
        <f>IFERROR(IF('OPEN PO'!H20="","",'OPEN PO'!H20),"")</f>
        <v/>
      </c>
      <c r="I38" s="103" t="str">
        <f>IFERROR(IF('OPEN PO'!I20="","",'OPEN PO'!I20),"")</f>
        <v/>
      </c>
      <c r="J38" s="103" t="str">
        <f>IFERROR(IF('OPEN PO'!J20="","",'OPEN PO'!J20),"")</f>
        <v/>
      </c>
      <c r="K38" s="49">
        <f t="shared" si="15"/>
        <v>0</v>
      </c>
      <c r="L38" s="49">
        <v>10</v>
      </c>
      <c r="M38" s="107" t="e">
        <f t="shared" ca="1" si="16"/>
        <v>#REF!</v>
      </c>
      <c r="N38" s="6"/>
      <c r="O38" s="111">
        <v>159.9</v>
      </c>
      <c r="P38" s="111">
        <v>88.833333333333329</v>
      </c>
      <c r="Q38" s="111">
        <v>55.076666666666661</v>
      </c>
      <c r="R38" s="6"/>
      <c r="S38" s="110">
        <f t="shared" si="17"/>
        <v>0</v>
      </c>
      <c r="T38" s="112" t="e">
        <f t="shared" ca="1" si="18"/>
        <v>#REF!</v>
      </c>
      <c r="U38" s="110" t="e">
        <f t="shared" ca="1" si="19"/>
        <v>#REF!</v>
      </c>
      <c r="V38" s="6"/>
      <c r="W38" s="6"/>
      <c r="X38" s="6"/>
      <c r="Y38" s="6"/>
      <c r="Z38" s="6"/>
    </row>
    <row r="39" spans="1:26" ht="13.5" customHeight="1" x14ac:dyDescent="0.35">
      <c r="A39" s="117">
        <v>321579</v>
      </c>
      <c r="B39" s="117" t="s">
        <v>109</v>
      </c>
      <c r="C39" s="118" t="str">
        <f>IFERROR(IF('OPEN PO'!#REF!="","",'OPEN PO'!#REF!),"")</f>
        <v/>
      </c>
      <c r="D39" s="118" t="str">
        <f>IFERROR(IF('OPEN PO'!#REF!="","",'OPEN PO'!#REF!),"")</f>
        <v/>
      </c>
      <c r="E39" s="118" t="str">
        <f>IFERROR(IF('OPEN PO'!#REF!="","",'OPEN PO'!#REF!),"")</f>
        <v/>
      </c>
      <c r="F39" s="118" t="str">
        <f>IFERROR(IF('OPEN PO'!#REF!="","",'OPEN PO'!#REF!),"")</f>
        <v/>
      </c>
      <c r="G39" s="118" t="str">
        <f>IFERROR(IF('OPEN PO'!#REF!="","",'OPEN PO'!#REF!),"")</f>
        <v/>
      </c>
      <c r="H39" s="118" t="str">
        <f>IFERROR(IF('OPEN PO'!#REF!="","",'OPEN PO'!#REF!),"")</f>
        <v/>
      </c>
      <c r="I39" s="118" t="str">
        <f>IFERROR(IF('OPEN PO'!#REF!="","",'OPEN PO'!#REF!),"")</f>
        <v/>
      </c>
      <c r="J39" s="118" t="str">
        <f>IFERROR(IF('OPEN PO'!#REF!="","",'OPEN PO'!#REF!),"")</f>
        <v/>
      </c>
      <c r="K39" s="117">
        <f t="shared" si="15"/>
        <v>0</v>
      </c>
      <c r="L39" s="117">
        <v>10</v>
      </c>
      <c r="M39" s="119" t="e">
        <f t="shared" ca="1" si="16"/>
        <v>#REF!</v>
      </c>
      <c r="N39" s="120"/>
      <c r="O39" s="121">
        <v>159.9</v>
      </c>
      <c r="P39" s="121">
        <v>88.833333333333329</v>
      </c>
      <c r="Q39" s="121">
        <v>55.076666666666661</v>
      </c>
      <c r="R39" s="120"/>
      <c r="S39" s="122">
        <f t="shared" si="17"/>
        <v>0</v>
      </c>
      <c r="T39" s="123" t="e">
        <f t="shared" ca="1" si="18"/>
        <v>#REF!</v>
      </c>
      <c r="U39" s="122" t="e">
        <f t="shared" ca="1" si="19"/>
        <v>#REF!</v>
      </c>
      <c r="V39" s="6"/>
      <c r="W39" s="6"/>
      <c r="X39" s="6"/>
      <c r="Y39" s="6"/>
      <c r="Z39" s="6"/>
    </row>
    <row r="40" spans="1:26" ht="13.5" customHeight="1" x14ac:dyDescent="0.35">
      <c r="A40" s="117">
        <v>321580</v>
      </c>
      <c r="B40" s="117" t="s">
        <v>110</v>
      </c>
      <c r="C40" s="118" t="str">
        <f>IFERROR(IF('OPEN PO'!#REF!="","",'OPEN PO'!#REF!),"")</f>
        <v/>
      </c>
      <c r="D40" s="118" t="str">
        <f>IFERROR(IF('OPEN PO'!#REF!="","",'OPEN PO'!#REF!),"")</f>
        <v/>
      </c>
      <c r="E40" s="118" t="str">
        <f>IFERROR(IF('OPEN PO'!#REF!="","",'OPEN PO'!#REF!),"")</f>
        <v/>
      </c>
      <c r="F40" s="118" t="str">
        <f>IFERROR(IF('OPEN PO'!#REF!="","",'OPEN PO'!#REF!),"")</f>
        <v/>
      </c>
      <c r="G40" s="118" t="str">
        <f>IFERROR(IF('OPEN PO'!#REF!="","",'OPEN PO'!#REF!),"")</f>
        <v/>
      </c>
      <c r="H40" s="118" t="str">
        <f>IFERROR(IF('OPEN PO'!#REF!="","",'OPEN PO'!#REF!),"")</f>
        <v/>
      </c>
      <c r="I40" s="118" t="str">
        <f>IFERROR(IF('OPEN PO'!#REF!="","",'OPEN PO'!#REF!),"")</f>
        <v/>
      </c>
      <c r="J40" s="118" t="str">
        <f>IFERROR(IF('OPEN PO'!#REF!="","",'OPEN PO'!#REF!),"")</f>
        <v/>
      </c>
      <c r="K40" s="117">
        <f t="shared" si="15"/>
        <v>0</v>
      </c>
      <c r="L40" s="117">
        <v>10</v>
      </c>
      <c r="M40" s="119" t="e">
        <f t="shared" ca="1" si="16"/>
        <v>#REF!</v>
      </c>
      <c r="N40" s="120"/>
      <c r="O40" s="121">
        <v>159.9</v>
      </c>
      <c r="P40" s="121">
        <v>88.833333333333329</v>
      </c>
      <c r="Q40" s="121">
        <v>55.076666666666661</v>
      </c>
      <c r="R40" s="120"/>
      <c r="S40" s="122">
        <f t="shared" si="17"/>
        <v>0</v>
      </c>
      <c r="T40" s="123" t="e">
        <f t="shared" ca="1" si="18"/>
        <v>#REF!</v>
      </c>
      <c r="U40" s="122" t="e">
        <f t="shared" ca="1" si="19"/>
        <v>#REF!</v>
      </c>
      <c r="V40" s="6"/>
      <c r="W40" s="6"/>
      <c r="X40" s="6"/>
      <c r="Y40" s="6"/>
      <c r="Z40" s="6"/>
    </row>
    <row r="41" spans="1:26" ht="15.75" customHeight="1" x14ac:dyDescent="0.35">
      <c r="A41" s="1"/>
      <c r="B41" s="1"/>
      <c r="C41" s="54"/>
      <c r="D41" s="54"/>
      <c r="E41" s="54"/>
      <c r="F41" s="54"/>
      <c r="G41" s="54"/>
      <c r="H41" s="54"/>
      <c r="I41" s="54"/>
      <c r="J41" s="54"/>
      <c r="K41" s="1"/>
      <c r="L41" s="1"/>
      <c r="M41" s="113"/>
      <c r="N41" s="1"/>
      <c r="O41" s="114"/>
      <c r="P41" s="114"/>
      <c r="Q41" s="114"/>
      <c r="R41" s="1"/>
      <c r="S41" s="115"/>
      <c r="T41" s="116"/>
      <c r="U41" s="116"/>
      <c r="V41" s="1"/>
      <c r="W41" s="1"/>
      <c r="X41" s="1"/>
      <c r="Y41" s="1"/>
      <c r="Z41" s="1"/>
    </row>
    <row r="42" spans="1:26" ht="13.5" customHeight="1" x14ac:dyDescent="0.35">
      <c r="A42" s="49">
        <v>321560</v>
      </c>
      <c r="B42" s="49" t="s">
        <v>111</v>
      </c>
      <c r="C42" s="103" t="str">
        <f>IFERROR(IF('OPEN PO'!#REF!="","",'OPEN PO'!#REF!),"")</f>
        <v/>
      </c>
      <c r="D42" s="103" t="str">
        <f>IFERROR(IF('OPEN PO'!#REF!="","",'OPEN PO'!#REF!),"")</f>
        <v/>
      </c>
      <c r="E42" s="103" t="str">
        <f>IFERROR(IF('OPEN PO'!#REF!="","",'OPEN PO'!#REF!),"")</f>
        <v/>
      </c>
      <c r="F42" s="103" t="str">
        <f>IFERROR(IF('OPEN PO'!#REF!="","",'OPEN PO'!#REF!),"")</f>
        <v/>
      </c>
      <c r="G42" s="103" t="str">
        <f>IFERROR(IF('OPEN PO'!#REF!="","",'OPEN PO'!#REF!),"")</f>
        <v/>
      </c>
      <c r="H42" s="103" t="str">
        <f>IFERROR(IF('OPEN PO'!#REF!="","",'OPEN PO'!#REF!),"")</f>
        <v/>
      </c>
      <c r="I42" s="103" t="str">
        <f>IFERROR(IF('OPEN PO'!#REF!="","",'OPEN PO'!#REF!),"")</f>
        <v/>
      </c>
      <c r="J42" s="103" t="str">
        <f>IFERROR(IF('OPEN PO'!#REF!="","",'OPEN PO'!#REF!),"")</f>
        <v/>
      </c>
      <c r="K42" s="49">
        <f t="shared" ref="K42:K43" si="20">SUM(C42:J42)</f>
        <v>0</v>
      </c>
      <c r="L42" s="49">
        <v>10</v>
      </c>
      <c r="M42" s="107" t="e">
        <f t="shared" ref="M42:M45" ca="1" si="21">$I$11+_xl(K42&gt;=$F$22,$E$22,K42&gt;$F$21,$E$21,K42&gt;$F$20,$E$20,K42&gt;=$F$19,$E$19)</f>
        <v>#REF!</v>
      </c>
      <c r="N42" s="6"/>
      <c r="O42" s="111">
        <v>99.9</v>
      </c>
      <c r="P42" s="111">
        <v>55.5</v>
      </c>
      <c r="Q42" s="111">
        <v>39.96</v>
      </c>
      <c r="R42" s="6"/>
      <c r="S42" s="110">
        <f t="shared" ref="S42:S45" si="22">Q42*K42</f>
        <v>0</v>
      </c>
      <c r="T42" s="112" t="e">
        <f t="shared" ref="T42:T43" ca="1" si="23">S42*M42</f>
        <v>#REF!</v>
      </c>
      <c r="U42" s="110" t="e">
        <f t="shared" ref="U42:U43" ca="1" si="24">S42-T42</f>
        <v>#REF!</v>
      </c>
      <c r="V42" s="6"/>
      <c r="W42" s="6"/>
      <c r="X42" s="6"/>
      <c r="Y42" s="6"/>
      <c r="Z42" s="6"/>
    </row>
    <row r="43" spans="1:26" ht="13.5" customHeight="1" x14ac:dyDescent="0.35">
      <c r="A43" s="49">
        <v>321561</v>
      </c>
      <c r="B43" s="49" t="s">
        <v>112</v>
      </c>
      <c r="C43" s="103" t="str">
        <f>IFERROR(IF('OPEN PO'!#REF!="","",'OPEN PO'!#REF!),"")</f>
        <v/>
      </c>
      <c r="D43" s="103" t="str">
        <f>IFERROR(IF('OPEN PO'!#REF!="","",'OPEN PO'!#REF!),"")</f>
        <v/>
      </c>
      <c r="E43" s="103" t="str">
        <f>IFERROR(IF('OPEN PO'!#REF!="","",'OPEN PO'!#REF!),"")</f>
        <v/>
      </c>
      <c r="F43" s="103" t="str">
        <f>IFERROR(IF('OPEN PO'!#REF!="","",'OPEN PO'!#REF!),"")</f>
        <v/>
      </c>
      <c r="G43" s="103" t="str">
        <f>IFERROR(IF('OPEN PO'!#REF!="","",'OPEN PO'!#REF!),"")</f>
        <v/>
      </c>
      <c r="H43" s="103" t="str">
        <f>IFERROR(IF('OPEN PO'!#REF!="","",'OPEN PO'!#REF!),"")</f>
        <v/>
      </c>
      <c r="I43" s="103" t="str">
        <f>IFERROR(IF('OPEN PO'!#REF!="","",'OPEN PO'!#REF!),"")</f>
        <v/>
      </c>
      <c r="J43" s="103" t="str">
        <f>IFERROR(IF('OPEN PO'!#REF!="","",'OPEN PO'!#REF!),"")</f>
        <v/>
      </c>
      <c r="K43" s="49">
        <f t="shared" si="20"/>
        <v>0</v>
      </c>
      <c r="L43" s="49">
        <v>10</v>
      </c>
      <c r="M43" s="107" t="e">
        <f t="shared" ca="1" si="21"/>
        <v>#REF!</v>
      </c>
      <c r="N43" s="6"/>
      <c r="O43" s="111">
        <v>99.9</v>
      </c>
      <c r="P43" s="111">
        <v>55.5</v>
      </c>
      <c r="Q43" s="111">
        <v>39.96</v>
      </c>
      <c r="R43" s="6"/>
      <c r="S43" s="110">
        <f t="shared" si="22"/>
        <v>0</v>
      </c>
      <c r="T43" s="112" t="e">
        <f t="shared" ca="1" si="23"/>
        <v>#REF!</v>
      </c>
      <c r="U43" s="110" t="e">
        <f t="shared" ca="1" si="24"/>
        <v>#REF!</v>
      </c>
      <c r="V43" s="6"/>
      <c r="W43" s="6"/>
      <c r="X43" s="6"/>
      <c r="Y43" s="6"/>
      <c r="Z43" s="6"/>
    </row>
    <row r="44" spans="1:26" ht="13.5" customHeight="1" x14ac:dyDescent="0.35">
      <c r="A44" s="49">
        <v>333308</v>
      </c>
      <c r="B44" s="49" t="s">
        <v>40</v>
      </c>
      <c r="C44" s="103" t="str">
        <f>IFERROR(IF('OPEN PO'!C22="","",'OPEN PO'!C22),"")</f>
        <v/>
      </c>
      <c r="D44" s="103" t="str">
        <f>IFERROR(IF('OPEN PO'!D22="","",'OPEN PO'!D22),"")</f>
        <v/>
      </c>
      <c r="E44" s="103" t="str">
        <f>IFERROR(IF('OPEN PO'!E22="","",'OPEN PO'!E22),"")</f>
        <v/>
      </c>
      <c r="F44" s="103" t="str">
        <f>IFERROR(IF('OPEN PO'!F22="","",'OPEN PO'!F22),"")</f>
        <v/>
      </c>
      <c r="G44" s="103" t="str">
        <f>IFERROR(IF('OPEN PO'!G22="","",'OPEN PO'!G22),"")</f>
        <v/>
      </c>
      <c r="H44" s="103" t="str">
        <f>IFERROR(IF('OPEN PO'!H22="","",'OPEN PO'!H22),"")</f>
        <v/>
      </c>
      <c r="I44" s="103" t="str">
        <f>IFERROR(IF('OPEN PO'!I22="","",'OPEN PO'!I22),"")</f>
        <v/>
      </c>
      <c r="J44" s="103" t="str">
        <f>IFERROR(IF('OPEN PO'!J22="","",'OPEN PO'!J22),"")</f>
        <v/>
      </c>
      <c r="K44" s="49">
        <v>0</v>
      </c>
      <c r="L44" s="49">
        <v>10</v>
      </c>
      <c r="M44" s="107" t="e">
        <f t="shared" ca="1" si="21"/>
        <v>#REF!</v>
      </c>
      <c r="N44" s="6"/>
      <c r="O44" s="111">
        <v>109.9</v>
      </c>
      <c r="P44" s="111">
        <v>61.055555555555557</v>
      </c>
      <c r="Q44" s="111">
        <v>45.791666666666671</v>
      </c>
      <c r="R44" s="6"/>
      <c r="S44" s="110">
        <f t="shared" si="22"/>
        <v>0</v>
      </c>
      <c r="T44" s="112">
        <v>0</v>
      </c>
      <c r="U44" s="110">
        <v>0</v>
      </c>
      <c r="V44" s="6"/>
      <c r="W44" s="6"/>
      <c r="X44" s="6"/>
      <c r="Y44" s="6"/>
      <c r="Z44" s="6"/>
    </row>
    <row r="45" spans="1:26" ht="13.5" customHeight="1" x14ac:dyDescent="0.35">
      <c r="A45" s="49">
        <v>333309</v>
      </c>
      <c r="B45" s="49" t="s">
        <v>41</v>
      </c>
      <c r="C45" s="103" t="str">
        <f>IFERROR(IF('OPEN PO'!C23="","",'OPEN PO'!C23),"")</f>
        <v/>
      </c>
      <c r="D45" s="103" t="str">
        <f>IFERROR(IF('OPEN PO'!D23="","",'OPEN PO'!D23),"")</f>
        <v/>
      </c>
      <c r="E45" s="103" t="str">
        <f>IFERROR(IF('OPEN PO'!E23="","",'OPEN PO'!E23),"")</f>
        <v/>
      </c>
      <c r="F45" s="103" t="str">
        <f>IFERROR(IF('OPEN PO'!F23="","",'OPEN PO'!F23),"")</f>
        <v/>
      </c>
      <c r="G45" s="103" t="str">
        <f>IFERROR(IF('OPEN PO'!G23="","",'OPEN PO'!G23),"")</f>
        <v/>
      </c>
      <c r="H45" s="103" t="str">
        <f>IFERROR(IF('OPEN PO'!H23="","",'OPEN PO'!H23),"")</f>
        <v/>
      </c>
      <c r="I45" s="103" t="str">
        <f>IFERROR(IF('OPEN PO'!I23="","",'OPEN PO'!I23),"")</f>
        <v/>
      </c>
      <c r="J45" s="103" t="str">
        <f>IFERROR(IF('OPEN PO'!J23="","",'OPEN PO'!J23),"")</f>
        <v/>
      </c>
      <c r="K45" s="49">
        <v>0</v>
      </c>
      <c r="L45" s="49">
        <v>10</v>
      </c>
      <c r="M45" s="107" t="e">
        <f t="shared" ca="1" si="21"/>
        <v>#REF!</v>
      </c>
      <c r="N45" s="6"/>
      <c r="O45" s="111">
        <v>109.9</v>
      </c>
      <c r="P45" s="111">
        <v>61.055555555555557</v>
      </c>
      <c r="Q45" s="111">
        <v>45.791666666666671</v>
      </c>
      <c r="R45" s="6"/>
      <c r="S45" s="110">
        <f t="shared" si="22"/>
        <v>0</v>
      </c>
      <c r="T45" s="112">
        <v>0</v>
      </c>
      <c r="U45" s="110">
        <v>0</v>
      </c>
      <c r="V45" s="6"/>
      <c r="W45" s="6"/>
      <c r="X45" s="6"/>
      <c r="Y45" s="6"/>
      <c r="Z45" s="6"/>
    </row>
    <row r="46" spans="1:26" ht="15.75" customHeight="1" x14ac:dyDescent="0.35">
      <c r="A46" s="1"/>
      <c r="B46" s="1"/>
      <c r="C46" s="54"/>
      <c r="D46" s="54"/>
      <c r="E46" s="54"/>
      <c r="F46" s="54"/>
      <c r="G46" s="54"/>
      <c r="H46" s="54"/>
      <c r="I46" s="54"/>
      <c r="J46" s="54"/>
      <c r="K46" s="1"/>
      <c r="L46" s="1"/>
      <c r="M46" s="113"/>
      <c r="N46" s="1"/>
      <c r="O46" s="114"/>
      <c r="P46" s="114"/>
      <c r="Q46" s="114"/>
      <c r="R46" s="1"/>
      <c r="S46" s="115"/>
      <c r="T46" s="116"/>
      <c r="U46" s="116"/>
      <c r="V46" s="1"/>
      <c r="W46" s="1"/>
      <c r="X46" s="1"/>
      <c r="Y46" s="1"/>
      <c r="Z46" s="1"/>
    </row>
    <row r="47" spans="1:26" ht="13.5" customHeight="1" x14ac:dyDescent="0.35">
      <c r="A47" s="19">
        <v>333498</v>
      </c>
      <c r="B47" s="49" t="s">
        <v>113</v>
      </c>
      <c r="C47" s="103" t="str">
        <f>IFERROR(IF('OPEN PO'!#REF!="","",'OPEN PO'!#REF!),"")</f>
        <v/>
      </c>
      <c r="D47" s="103" t="str">
        <f>IFERROR(IF('OPEN PO'!#REF!="","",'OPEN PO'!#REF!),"")</f>
        <v/>
      </c>
      <c r="E47" s="103" t="str">
        <f>IFERROR(IF('OPEN PO'!#REF!="","",'OPEN PO'!#REF!),"")</f>
        <v/>
      </c>
      <c r="F47" s="103" t="str">
        <f>IFERROR(IF('OPEN PO'!#REF!="","",'OPEN PO'!#REF!),"")</f>
        <v/>
      </c>
      <c r="G47" s="103" t="str">
        <f>IFERROR(IF('OPEN PO'!#REF!="","",'OPEN PO'!#REF!),"")</f>
        <v/>
      </c>
      <c r="H47" s="103" t="str">
        <f>IFERROR(IF('OPEN PO'!#REF!="","",'OPEN PO'!#REF!),"")</f>
        <v/>
      </c>
      <c r="I47" s="103" t="str">
        <f>IFERROR(IF('OPEN PO'!#REF!="","",'OPEN PO'!#REF!),"")</f>
        <v/>
      </c>
      <c r="J47" s="103" t="str">
        <f>IFERROR(IF('OPEN PO'!#REF!="","",'OPEN PO'!#REF!),"")</f>
        <v/>
      </c>
      <c r="K47" s="49">
        <f t="shared" ref="K47:K60" si="25">SUM(C47:J47)</f>
        <v>0</v>
      </c>
      <c r="L47" s="49">
        <v>10</v>
      </c>
      <c r="M47" s="107" t="e">
        <f t="shared" ref="M47:M60" ca="1" si="26">$I$11+_xl(K47&gt;=$F$22,$E$22,K47&gt;$F$21,$E$21,K47&gt;$F$20,$E$20,K47&gt;=$F$19,$E$19)</f>
        <v>#REF!</v>
      </c>
      <c r="N47" s="6"/>
      <c r="O47" s="111">
        <v>249.9</v>
      </c>
      <c r="P47" s="111">
        <v>138.83000000000001</v>
      </c>
      <c r="Q47" s="124">
        <v>77.75</v>
      </c>
      <c r="R47" s="6"/>
      <c r="S47" s="110">
        <f t="shared" ref="S47:S60" si="27">Q47*K47</f>
        <v>0</v>
      </c>
      <c r="T47" s="112" t="e">
        <f t="shared" ref="T47:T60" ca="1" si="28">S47*M47</f>
        <v>#REF!</v>
      </c>
      <c r="U47" s="110" t="e">
        <f t="shared" ref="U47:U60" ca="1" si="29">S47-T47</f>
        <v>#REF!</v>
      </c>
      <c r="V47" s="6"/>
      <c r="W47" s="6"/>
      <c r="X47" s="6"/>
      <c r="Y47" s="6"/>
      <c r="Z47" s="6"/>
    </row>
    <row r="48" spans="1:26" ht="13.5" customHeight="1" x14ac:dyDescent="0.35">
      <c r="A48" s="19">
        <v>333499</v>
      </c>
      <c r="B48" s="49" t="s">
        <v>114</v>
      </c>
      <c r="C48" s="103" t="str">
        <f>IFERROR(IF('OPEN PO'!#REF!="","",'OPEN PO'!#REF!),"")</f>
        <v/>
      </c>
      <c r="D48" s="103" t="str">
        <f>IFERROR(IF('OPEN PO'!#REF!="","",'OPEN PO'!#REF!),"")</f>
        <v/>
      </c>
      <c r="E48" s="103" t="str">
        <f>IFERROR(IF('OPEN PO'!#REF!="","",'OPEN PO'!#REF!),"")</f>
        <v/>
      </c>
      <c r="F48" s="103" t="str">
        <f>IFERROR(IF('OPEN PO'!#REF!="","",'OPEN PO'!#REF!),"")</f>
        <v/>
      </c>
      <c r="G48" s="103" t="str">
        <f>IFERROR(IF('OPEN PO'!#REF!="","",'OPEN PO'!#REF!),"")</f>
        <v/>
      </c>
      <c r="H48" s="103" t="str">
        <f>IFERROR(IF('OPEN PO'!#REF!="","",'OPEN PO'!#REF!),"")</f>
        <v/>
      </c>
      <c r="I48" s="103" t="str">
        <f>IFERROR(IF('OPEN PO'!#REF!="","",'OPEN PO'!#REF!),"")</f>
        <v/>
      </c>
      <c r="J48" s="103" t="str">
        <f>IFERROR(IF('OPEN PO'!#REF!="","",'OPEN PO'!#REF!),"")</f>
        <v/>
      </c>
      <c r="K48" s="49">
        <f t="shared" si="25"/>
        <v>0</v>
      </c>
      <c r="L48" s="49">
        <v>10</v>
      </c>
      <c r="M48" s="107" t="e">
        <f t="shared" ca="1" si="26"/>
        <v>#REF!</v>
      </c>
      <c r="N48" s="6"/>
      <c r="O48" s="108">
        <v>249.9</v>
      </c>
      <c r="P48" s="111">
        <v>138.83000000000001</v>
      </c>
      <c r="Q48" s="111">
        <v>77.75</v>
      </c>
      <c r="R48" s="6"/>
      <c r="S48" s="125">
        <f t="shared" si="27"/>
        <v>0</v>
      </c>
      <c r="T48" s="110" t="e">
        <f t="shared" ca="1" si="28"/>
        <v>#REF!</v>
      </c>
      <c r="U48" s="110" t="e">
        <f t="shared" ca="1" si="29"/>
        <v>#REF!</v>
      </c>
      <c r="V48" s="6"/>
      <c r="W48" s="6"/>
      <c r="X48" s="6"/>
      <c r="Y48" s="6"/>
      <c r="Z48" s="6"/>
    </row>
    <row r="49" spans="1:26" ht="13.5" customHeight="1" x14ac:dyDescent="0.35">
      <c r="A49" s="49">
        <v>321566</v>
      </c>
      <c r="B49" s="49" t="s">
        <v>115</v>
      </c>
      <c r="C49" s="103" t="str">
        <f>IFERROR(IF('OPEN PO'!#REF!="","",'OPEN PO'!#REF!),"")</f>
        <v/>
      </c>
      <c r="D49" s="103" t="str">
        <f>IFERROR(IF('OPEN PO'!#REF!="","",'OPEN PO'!#REF!),"")</f>
        <v/>
      </c>
      <c r="E49" s="103" t="str">
        <f>IFERROR(IF('OPEN PO'!#REF!="","",'OPEN PO'!#REF!),"")</f>
        <v/>
      </c>
      <c r="F49" s="103" t="str">
        <f>IFERROR(IF('OPEN PO'!#REF!="","",'OPEN PO'!#REF!),"")</f>
        <v/>
      </c>
      <c r="G49" s="103" t="str">
        <f>IFERROR(IF('OPEN PO'!#REF!="","",'OPEN PO'!#REF!),"")</f>
        <v/>
      </c>
      <c r="H49" s="103" t="str">
        <f>IFERROR(IF('OPEN PO'!#REF!="","",'OPEN PO'!#REF!),"")</f>
        <v/>
      </c>
      <c r="I49" s="103" t="str">
        <f>IFERROR(IF('OPEN PO'!#REF!="","",'OPEN PO'!#REF!),"")</f>
        <v/>
      </c>
      <c r="J49" s="103" t="str">
        <f>IFERROR(IF('OPEN PO'!#REF!="","",'OPEN PO'!#REF!),"")</f>
        <v/>
      </c>
      <c r="K49" s="49">
        <f t="shared" si="25"/>
        <v>0</v>
      </c>
      <c r="L49" s="49">
        <v>10</v>
      </c>
      <c r="M49" s="107" t="e">
        <f t="shared" ca="1" si="26"/>
        <v>#REF!</v>
      </c>
      <c r="N49" s="6"/>
      <c r="O49" s="108">
        <v>199.9</v>
      </c>
      <c r="P49" s="111">
        <v>111.05555555555556</v>
      </c>
      <c r="Q49" s="111">
        <v>62.19111111111112</v>
      </c>
      <c r="R49" s="6"/>
      <c r="S49" s="110">
        <f t="shared" si="27"/>
        <v>0</v>
      </c>
      <c r="T49" s="110" t="e">
        <f t="shared" ca="1" si="28"/>
        <v>#REF!</v>
      </c>
      <c r="U49" s="110" t="e">
        <f t="shared" ca="1" si="29"/>
        <v>#REF!</v>
      </c>
      <c r="V49" s="6"/>
      <c r="W49" s="6"/>
      <c r="X49" s="6"/>
      <c r="Y49" s="6"/>
      <c r="Z49" s="6"/>
    </row>
    <row r="50" spans="1:26" ht="13.5" customHeight="1" x14ac:dyDescent="0.35">
      <c r="A50" s="49">
        <v>321567</v>
      </c>
      <c r="B50" s="49" t="s">
        <v>116</v>
      </c>
      <c r="C50" s="103" t="str">
        <f>IFERROR(IF('OPEN PO'!#REF!="","",'OPEN PO'!#REF!),"")</f>
        <v/>
      </c>
      <c r="D50" s="103" t="str">
        <f>IFERROR(IF('OPEN PO'!#REF!="","",'OPEN PO'!#REF!),"")</f>
        <v/>
      </c>
      <c r="E50" s="103" t="str">
        <f>IFERROR(IF('OPEN PO'!#REF!="","",'OPEN PO'!#REF!),"")</f>
        <v/>
      </c>
      <c r="F50" s="103" t="str">
        <f>IFERROR(IF('OPEN PO'!#REF!="","",'OPEN PO'!#REF!),"")</f>
        <v/>
      </c>
      <c r="G50" s="103" t="str">
        <f>IFERROR(IF('OPEN PO'!#REF!="","",'OPEN PO'!#REF!),"")</f>
        <v/>
      </c>
      <c r="H50" s="103" t="str">
        <f>IFERROR(IF('OPEN PO'!#REF!="","",'OPEN PO'!#REF!),"")</f>
        <v/>
      </c>
      <c r="I50" s="103" t="str">
        <f>IFERROR(IF('OPEN PO'!#REF!="","",'OPEN PO'!#REF!),"")</f>
        <v/>
      </c>
      <c r="J50" s="103" t="str">
        <f>IFERROR(IF('OPEN PO'!#REF!="","",'OPEN PO'!#REF!),"")</f>
        <v/>
      </c>
      <c r="K50" s="49">
        <f t="shared" si="25"/>
        <v>0</v>
      </c>
      <c r="L50" s="49">
        <v>10</v>
      </c>
      <c r="M50" s="107" t="e">
        <f t="shared" ca="1" si="26"/>
        <v>#REF!</v>
      </c>
      <c r="N50" s="6"/>
      <c r="O50" s="108">
        <v>199.9</v>
      </c>
      <c r="P50" s="111">
        <v>111.05555555555556</v>
      </c>
      <c r="Q50" s="111">
        <v>62.19111111111112</v>
      </c>
      <c r="R50" s="6"/>
      <c r="S50" s="110">
        <f t="shared" si="27"/>
        <v>0</v>
      </c>
      <c r="T50" s="110" t="e">
        <f t="shared" ca="1" si="28"/>
        <v>#REF!</v>
      </c>
      <c r="U50" s="110" t="e">
        <f t="shared" ca="1" si="29"/>
        <v>#REF!</v>
      </c>
      <c r="V50" s="6"/>
      <c r="W50" s="6"/>
      <c r="X50" s="6"/>
      <c r="Y50" s="6"/>
      <c r="Z50" s="6"/>
    </row>
    <row r="51" spans="1:26" ht="13.5" customHeight="1" x14ac:dyDescent="0.35">
      <c r="A51" s="49">
        <v>333094</v>
      </c>
      <c r="B51" s="49" t="s">
        <v>117</v>
      </c>
      <c r="C51" s="103" t="str">
        <f>IFERROR(IF('OPEN PO'!C27="","",'OPEN PO'!C27),"")</f>
        <v/>
      </c>
      <c r="D51" s="103" t="str">
        <f>IFERROR(IF('OPEN PO'!D27="","",'OPEN PO'!D27),"")</f>
        <v/>
      </c>
      <c r="E51" s="103" t="str">
        <f>IFERROR(IF('OPEN PO'!E27="","",'OPEN PO'!E27),"")</f>
        <v/>
      </c>
      <c r="F51" s="103" t="str">
        <f>IFERROR(IF('OPEN PO'!F27="","",'OPEN PO'!F27),"")</f>
        <v/>
      </c>
      <c r="G51" s="103" t="str">
        <f>IFERROR(IF('OPEN PO'!G27="","",'OPEN PO'!G27),"")</f>
        <v/>
      </c>
      <c r="H51" s="103" t="str">
        <f>IFERROR(IF('OPEN PO'!H27="","",'OPEN PO'!H27),"")</f>
        <v/>
      </c>
      <c r="I51" s="103" t="str">
        <f>IFERROR(IF('OPEN PO'!I27="","",'OPEN PO'!I27),"")</f>
        <v/>
      </c>
      <c r="J51" s="103" t="str">
        <f>IFERROR(IF('OPEN PO'!J27="","",'OPEN PO'!J27),"")</f>
        <v/>
      </c>
      <c r="K51" s="49">
        <f t="shared" si="25"/>
        <v>0</v>
      </c>
      <c r="L51" s="49">
        <v>10</v>
      </c>
      <c r="M51" s="107" t="e">
        <f t="shared" ca="1" si="26"/>
        <v>#REF!</v>
      </c>
      <c r="N51" s="6"/>
      <c r="O51" s="108">
        <v>99.9</v>
      </c>
      <c r="P51" s="111">
        <v>55.5</v>
      </c>
      <c r="Q51" s="111">
        <v>33.299999999999997</v>
      </c>
      <c r="R51" s="6"/>
      <c r="S51" s="110">
        <f t="shared" si="27"/>
        <v>0</v>
      </c>
      <c r="T51" s="110" t="e">
        <f t="shared" ca="1" si="28"/>
        <v>#REF!</v>
      </c>
      <c r="U51" s="110" t="e">
        <f t="shared" ca="1" si="29"/>
        <v>#REF!</v>
      </c>
      <c r="V51" s="6"/>
      <c r="W51" s="6"/>
      <c r="X51" s="6"/>
      <c r="Y51" s="6"/>
      <c r="Z51" s="6"/>
    </row>
    <row r="52" spans="1:26" ht="13.5" customHeight="1" x14ac:dyDescent="0.35">
      <c r="A52" s="49">
        <v>333095</v>
      </c>
      <c r="B52" s="49" t="s">
        <v>118</v>
      </c>
      <c r="C52" s="103" t="str">
        <f>IFERROR(IF('OPEN PO'!C28="","",'OPEN PO'!C28),"")</f>
        <v/>
      </c>
      <c r="D52" s="103" t="str">
        <f>IFERROR(IF('OPEN PO'!D28="","",'OPEN PO'!D28),"")</f>
        <v/>
      </c>
      <c r="E52" s="103" t="str">
        <f>IFERROR(IF('OPEN PO'!E28="","",'OPEN PO'!E28),"")</f>
        <v/>
      </c>
      <c r="F52" s="103" t="str">
        <f>IFERROR(IF('OPEN PO'!F28="","",'OPEN PO'!F28),"")</f>
        <v/>
      </c>
      <c r="G52" s="103" t="str">
        <f>IFERROR(IF('OPEN PO'!G28="","",'OPEN PO'!G28),"")</f>
        <v/>
      </c>
      <c r="H52" s="103" t="str">
        <f>IFERROR(IF('OPEN PO'!H28="","",'OPEN PO'!H28),"")</f>
        <v/>
      </c>
      <c r="I52" s="103" t="str">
        <f>IFERROR(IF('OPEN PO'!I28="","",'OPEN PO'!I28),"")</f>
        <v/>
      </c>
      <c r="J52" s="103" t="str">
        <f>IFERROR(IF('OPEN PO'!J28="","",'OPEN PO'!J28),"")</f>
        <v/>
      </c>
      <c r="K52" s="49">
        <f t="shared" si="25"/>
        <v>0</v>
      </c>
      <c r="L52" s="49">
        <v>10</v>
      </c>
      <c r="M52" s="107" t="e">
        <f t="shared" ca="1" si="26"/>
        <v>#REF!</v>
      </c>
      <c r="N52" s="6"/>
      <c r="O52" s="108">
        <v>99.9</v>
      </c>
      <c r="P52" s="111">
        <v>55.5</v>
      </c>
      <c r="Q52" s="111">
        <v>33.299999999999997</v>
      </c>
      <c r="R52" s="6"/>
      <c r="S52" s="110">
        <f t="shared" si="27"/>
        <v>0</v>
      </c>
      <c r="T52" s="110" t="e">
        <f t="shared" ca="1" si="28"/>
        <v>#REF!</v>
      </c>
      <c r="U52" s="110" t="e">
        <f t="shared" ca="1" si="29"/>
        <v>#REF!</v>
      </c>
      <c r="V52" s="6"/>
      <c r="W52" s="6"/>
      <c r="X52" s="6"/>
      <c r="Y52" s="6"/>
      <c r="Z52" s="6"/>
    </row>
    <row r="53" spans="1:26" ht="13.5" customHeight="1" x14ac:dyDescent="0.35">
      <c r="A53" s="49">
        <v>333097</v>
      </c>
      <c r="B53" s="49" t="s">
        <v>119</v>
      </c>
      <c r="C53" s="103" t="str">
        <f>IFERROR(IF('OPEN PO'!C29="","",'OPEN PO'!C29),"")</f>
        <v/>
      </c>
      <c r="D53" s="103" t="str">
        <f>IFERROR(IF('OPEN PO'!D29="","",'OPEN PO'!D29),"")</f>
        <v/>
      </c>
      <c r="E53" s="103" t="str">
        <f>IFERROR(IF('OPEN PO'!E29="","",'OPEN PO'!E29),"")</f>
        <v/>
      </c>
      <c r="F53" s="103" t="str">
        <f>IFERROR(IF('OPEN PO'!F29="","",'OPEN PO'!F29),"")</f>
        <v/>
      </c>
      <c r="G53" s="103" t="str">
        <f>IFERROR(IF('OPEN PO'!G29="","",'OPEN PO'!G29),"")</f>
        <v/>
      </c>
      <c r="H53" s="103" t="str">
        <f>IFERROR(IF('OPEN PO'!H29="","",'OPEN PO'!H29),"")</f>
        <v/>
      </c>
      <c r="I53" s="103" t="str">
        <f>IFERROR(IF('OPEN PO'!I29="","",'OPEN PO'!I29),"")</f>
        <v/>
      </c>
      <c r="J53" s="103" t="str">
        <f>IFERROR(IF('OPEN PO'!J29="","",'OPEN PO'!J29),"")</f>
        <v/>
      </c>
      <c r="K53" s="49">
        <f t="shared" si="25"/>
        <v>0</v>
      </c>
      <c r="L53" s="49">
        <v>10</v>
      </c>
      <c r="M53" s="107" t="e">
        <f t="shared" ca="1" si="26"/>
        <v>#REF!</v>
      </c>
      <c r="N53" s="6"/>
      <c r="O53" s="108">
        <v>99.9</v>
      </c>
      <c r="P53" s="111">
        <v>55.5</v>
      </c>
      <c r="Q53" s="111">
        <v>33.299999999999997</v>
      </c>
      <c r="R53" s="6"/>
      <c r="S53" s="110">
        <f t="shared" si="27"/>
        <v>0</v>
      </c>
      <c r="T53" s="110" t="e">
        <f t="shared" ca="1" si="28"/>
        <v>#REF!</v>
      </c>
      <c r="U53" s="110" t="e">
        <f t="shared" ca="1" si="29"/>
        <v>#REF!</v>
      </c>
      <c r="V53" s="6"/>
      <c r="W53" s="6"/>
      <c r="X53" s="6"/>
      <c r="Y53" s="6"/>
      <c r="Z53" s="6"/>
    </row>
    <row r="54" spans="1:26" ht="13.5" customHeight="1" x14ac:dyDescent="0.35">
      <c r="A54" s="49">
        <v>333098</v>
      </c>
      <c r="B54" s="49" t="s">
        <v>120</v>
      </c>
      <c r="C54" s="103" t="str">
        <f>IFERROR(IF('OPEN PO'!C30="","",'OPEN PO'!C30),"")</f>
        <v/>
      </c>
      <c r="D54" s="103" t="str">
        <f>IFERROR(IF('OPEN PO'!D30="","",'OPEN PO'!D30),"")</f>
        <v/>
      </c>
      <c r="E54" s="103" t="str">
        <f>IFERROR(IF('OPEN PO'!E30="","",'OPEN PO'!E30),"")</f>
        <v/>
      </c>
      <c r="F54" s="103" t="str">
        <f>IFERROR(IF('OPEN PO'!F30="","",'OPEN PO'!F30),"")</f>
        <v/>
      </c>
      <c r="G54" s="103" t="str">
        <f>IFERROR(IF('OPEN PO'!G30="","",'OPEN PO'!G30),"")</f>
        <v/>
      </c>
      <c r="H54" s="103" t="str">
        <f>IFERROR(IF('OPEN PO'!H30="","",'OPEN PO'!H30),"")</f>
        <v/>
      </c>
      <c r="I54" s="103" t="str">
        <f>IFERROR(IF('OPEN PO'!I30="","",'OPEN PO'!I30),"")</f>
        <v/>
      </c>
      <c r="J54" s="103" t="str">
        <f>IFERROR(IF('OPEN PO'!J30="","",'OPEN PO'!J30),"")</f>
        <v/>
      </c>
      <c r="K54" s="49">
        <f t="shared" si="25"/>
        <v>0</v>
      </c>
      <c r="L54" s="49">
        <v>10</v>
      </c>
      <c r="M54" s="107" t="e">
        <f t="shared" ca="1" si="26"/>
        <v>#REF!</v>
      </c>
      <c r="N54" s="6"/>
      <c r="O54" s="108">
        <v>99.9</v>
      </c>
      <c r="P54" s="111">
        <v>55.5</v>
      </c>
      <c r="Q54" s="111">
        <v>33.299999999999997</v>
      </c>
      <c r="R54" s="6"/>
      <c r="S54" s="110">
        <f t="shared" si="27"/>
        <v>0</v>
      </c>
      <c r="T54" s="110" t="e">
        <f t="shared" ca="1" si="28"/>
        <v>#REF!</v>
      </c>
      <c r="U54" s="110" t="e">
        <f t="shared" ca="1" si="29"/>
        <v>#REF!</v>
      </c>
      <c r="V54" s="6"/>
      <c r="W54" s="6"/>
      <c r="X54" s="6"/>
      <c r="Y54" s="6"/>
      <c r="Z54" s="6"/>
    </row>
    <row r="55" spans="1:26" ht="13.5" customHeight="1" x14ac:dyDescent="0.35">
      <c r="A55" s="49">
        <v>333100</v>
      </c>
      <c r="B55" s="49" t="s">
        <v>121</v>
      </c>
      <c r="C55" s="103" t="str">
        <f>IFERROR(IF('OPEN PO'!#REF!="","",'OPEN PO'!#REF!),"")</f>
        <v/>
      </c>
      <c r="D55" s="103" t="str">
        <f>IFERROR(IF('OPEN PO'!#REF!="","",'OPEN PO'!#REF!),"")</f>
        <v/>
      </c>
      <c r="E55" s="103" t="str">
        <f>IFERROR(IF('OPEN PO'!#REF!="","",'OPEN PO'!#REF!),"")</f>
        <v/>
      </c>
      <c r="F55" s="103" t="str">
        <f>IFERROR(IF('OPEN PO'!#REF!="","",'OPEN PO'!#REF!),"")</f>
        <v/>
      </c>
      <c r="G55" s="103" t="str">
        <f>IFERROR(IF('OPEN PO'!#REF!="","",'OPEN PO'!#REF!),"")</f>
        <v/>
      </c>
      <c r="H55" s="103" t="str">
        <f>IFERROR(IF('OPEN PO'!#REF!="","",'OPEN PO'!#REF!),"")</f>
        <v/>
      </c>
      <c r="I55" s="103" t="str">
        <f>IFERROR(IF('OPEN PO'!#REF!="","",'OPEN PO'!#REF!),"")</f>
        <v/>
      </c>
      <c r="J55" s="103" t="str">
        <f>IFERROR(IF('OPEN PO'!#REF!="","",'OPEN PO'!#REF!),"")</f>
        <v/>
      </c>
      <c r="K55" s="49">
        <f t="shared" si="25"/>
        <v>0</v>
      </c>
      <c r="L55" s="49">
        <v>10</v>
      </c>
      <c r="M55" s="107" t="e">
        <f t="shared" ca="1" si="26"/>
        <v>#REF!</v>
      </c>
      <c r="N55" s="6"/>
      <c r="O55" s="108">
        <v>159.9</v>
      </c>
      <c r="P55" s="111">
        <v>88.833333333333329</v>
      </c>
      <c r="Q55" s="111">
        <v>53.3</v>
      </c>
      <c r="R55" s="6"/>
      <c r="S55" s="110">
        <f t="shared" si="27"/>
        <v>0</v>
      </c>
      <c r="T55" s="110" t="e">
        <f t="shared" ca="1" si="28"/>
        <v>#REF!</v>
      </c>
      <c r="U55" s="110" t="e">
        <f t="shared" ca="1" si="29"/>
        <v>#REF!</v>
      </c>
      <c r="V55" s="6"/>
      <c r="W55" s="6"/>
      <c r="X55" s="6"/>
      <c r="Y55" s="6"/>
      <c r="Z55" s="6"/>
    </row>
    <row r="56" spans="1:26" ht="13.5" customHeight="1" x14ac:dyDescent="0.35">
      <c r="A56" s="49">
        <v>333101</v>
      </c>
      <c r="B56" s="49" t="s">
        <v>122</v>
      </c>
      <c r="C56" s="103" t="str">
        <f>IFERROR(IF('OPEN PO'!#REF!="","",'OPEN PO'!#REF!),"")</f>
        <v/>
      </c>
      <c r="D56" s="103" t="str">
        <f>IFERROR(IF('OPEN PO'!#REF!="","",'OPEN PO'!#REF!),"")</f>
        <v/>
      </c>
      <c r="E56" s="103" t="str">
        <f>IFERROR(IF('OPEN PO'!#REF!="","",'OPEN PO'!#REF!),"")</f>
        <v/>
      </c>
      <c r="F56" s="103" t="str">
        <f>IFERROR(IF('OPEN PO'!#REF!="","",'OPEN PO'!#REF!),"")</f>
        <v/>
      </c>
      <c r="G56" s="103" t="str">
        <f>IFERROR(IF('OPEN PO'!#REF!="","",'OPEN PO'!#REF!),"")</f>
        <v/>
      </c>
      <c r="H56" s="103" t="str">
        <f>IFERROR(IF('OPEN PO'!#REF!="","",'OPEN PO'!#REF!),"")</f>
        <v/>
      </c>
      <c r="I56" s="103" t="str">
        <f>IFERROR(IF('OPEN PO'!#REF!="","",'OPEN PO'!#REF!),"")</f>
        <v/>
      </c>
      <c r="J56" s="103" t="str">
        <f>IFERROR(IF('OPEN PO'!#REF!="","",'OPEN PO'!#REF!),"")</f>
        <v/>
      </c>
      <c r="K56" s="49">
        <f t="shared" si="25"/>
        <v>0</v>
      </c>
      <c r="L56" s="49">
        <v>10</v>
      </c>
      <c r="M56" s="107" t="e">
        <f t="shared" ca="1" si="26"/>
        <v>#REF!</v>
      </c>
      <c r="N56" s="6"/>
      <c r="O56" s="108">
        <v>159.9</v>
      </c>
      <c r="P56" s="111">
        <v>88.833333333333329</v>
      </c>
      <c r="Q56" s="111">
        <v>53.3</v>
      </c>
      <c r="R56" s="6"/>
      <c r="S56" s="110">
        <f t="shared" si="27"/>
        <v>0</v>
      </c>
      <c r="T56" s="110" t="e">
        <f t="shared" ca="1" si="28"/>
        <v>#REF!</v>
      </c>
      <c r="U56" s="110" t="e">
        <f t="shared" ca="1" si="29"/>
        <v>#REF!</v>
      </c>
      <c r="V56" s="6"/>
      <c r="W56" s="6"/>
      <c r="X56" s="6"/>
      <c r="Y56" s="6"/>
      <c r="Z56" s="6"/>
    </row>
    <row r="57" spans="1:26" ht="13.5" customHeight="1" x14ac:dyDescent="0.35">
      <c r="A57" s="49">
        <v>333085</v>
      </c>
      <c r="B57" s="49" t="s">
        <v>123</v>
      </c>
      <c r="C57" s="103" t="str">
        <f>IFERROR(IF('OPEN PO'!#REF!="","",'OPEN PO'!#REF!),"")</f>
        <v/>
      </c>
      <c r="D57" s="103" t="str">
        <f>IFERROR(IF('OPEN PO'!#REF!="","",'OPEN PO'!#REF!),"")</f>
        <v/>
      </c>
      <c r="E57" s="103" t="str">
        <f>IFERROR(IF('OPEN PO'!#REF!="","",'OPEN PO'!#REF!),"")</f>
        <v/>
      </c>
      <c r="F57" s="103" t="str">
        <f>IFERROR(IF('OPEN PO'!#REF!="","",'OPEN PO'!#REF!),"")</f>
        <v/>
      </c>
      <c r="G57" s="103" t="str">
        <f>IFERROR(IF('OPEN PO'!#REF!="","",'OPEN PO'!#REF!),"")</f>
        <v/>
      </c>
      <c r="H57" s="103" t="str">
        <f>IFERROR(IF('OPEN PO'!#REF!="","",'OPEN PO'!#REF!),"")</f>
        <v/>
      </c>
      <c r="I57" s="103" t="str">
        <f>IFERROR(IF('OPEN PO'!#REF!="","",'OPEN PO'!#REF!),"")</f>
        <v/>
      </c>
      <c r="J57" s="103" t="str">
        <f>IFERROR(IF('OPEN PO'!#REF!="","",'OPEN PO'!#REF!),"")</f>
        <v/>
      </c>
      <c r="K57" s="49">
        <f t="shared" si="25"/>
        <v>0</v>
      </c>
      <c r="L57" s="49">
        <v>10</v>
      </c>
      <c r="M57" s="107" t="e">
        <f t="shared" ca="1" si="26"/>
        <v>#REF!</v>
      </c>
      <c r="N57" s="6"/>
      <c r="O57" s="108">
        <v>264.89999999999998</v>
      </c>
      <c r="P57" s="111">
        <v>147.16666666666666</v>
      </c>
      <c r="Q57" s="111">
        <v>82.413333333333341</v>
      </c>
      <c r="R57" s="6"/>
      <c r="S57" s="110">
        <f t="shared" si="27"/>
        <v>0</v>
      </c>
      <c r="T57" s="110" t="e">
        <f t="shared" ca="1" si="28"/>
        <v>#REF!</v>
      </c>
      <c r="U57" s="110" t="e">
        <f t="shared" ca="1" si="29"/>
        <v>#REF!</v>
      </c>
      <c r="V57" s="6"/>
      <c r="W57" s="6"/>
      <c r="X57" s="6"/>
      <c r="Y57" s="6"/>
      <c r="Z57" s="6"/>
    </row>
    <row r="58" spans="1:26" ht="13.5" customHeight="1" x14ac:dyDescent="0.35">
      <c r="A58" s="49">
        <v>333086</v>
      </c>
      <c r="B58" s="49" t="s">
        <v>124</v>
      </c>
      <c r="C58" s="103" t="str">
        <f>IFERROR(IF('OPEN PO'!#REF!="","",'OPEN PO'!#REF!),"")</f>
        <v/>
      </c>
      <c r="D58" s="103" t="str">
        <f>IFERROR(IF('OPEN PO'!#REF!="","",'OPEN PO'!#REF!),"")</f>
        <v/>
      </c>
      <c r="E58" s="103" t="str">
        <f>IFERROR(IF('OPEN PO'!#REF!="","",'OPEN PO'!#REF!),"")</f>
        <v/>
      </c>
      <c r="F58" s="103" t="str">
        <f>IFERROR(IF('OPEN PO'!#REF!="","",'OPEN PO'!#REF!),"")</f>
        <v/>
      </c>
      <c r="G58" s="103" t="str">
        <f>IFERROR(IF('OPEN PO'!#REF!="","",'OPEN PO'!#REF!),"")</f>
        <v/>
      </c>
      <c r="H58" s="103" t="str">
        <f>IFERROR(IF('OPEN PO'!#REF!="","",'OPEN PO'!#REF!),"")</f>
        <v/>
      </c>
      <c r="I58" s="103" t="str">
        <f>IFERROR(IF('OPEN PO'!#REF!="","",'OPEN PO'!#REF!),"")</f>
        <v/>
      </c>
      <c r="J58" s="103" t="str">
        <f>IFERROR(IF('OPEN PO'!#REF!="","",'OPEN PO'!#REF!),"")</f>
        <v/>
      </c>
      <c r="K58" s="49">
        <f t="shared" si="25"/>
        <v>0</v>
      </c>
      <c r="L58" s="49">
        <v>10</v>
      </c>
      <c r="M58" s="107" t="e">
        <f t="shared" ca="1" si="26"/>
        <v>#REF!</v>
      </c>
      <c r="N58" s="6"/>
      <c r="O58" s="108">
        <v>264.89999999999998</v>
      </c>
      <c r="P58" s="111">
        <v>147.16666666666666</v>
      </c>
      <c r="Q58" s="111">
        <v>82.413333333333341</v>
      </c>
      <c r="R58" s="6"/>
      <c r="S58" s="110">
        <f t="shared" si="27"/>
        <v>0</v>
      </c>
      <c r="T58" s="110" t="e">
        <f t="shared" ca="1" si="28"/>
        <v>#REF!</v>
      </c>
      <c r="U58" s="110" t="e">
        <f t="shared" ca="1" si="29"/>
        <v>#REF!</v>
      </c>
      <c r="V58" s="6"/>
      <c r="W58" s="6"/>
      <c r="X58" s="6"/>
      <c r="Y58" s="6"/>
      <c r="Z58" s="6"/>
    </row>
    <row r="59" spans="1:26" ht="13.5" customHeight="1" x14ac:dyDescent="0.35">
      <c r="A59" s="49">
        <v>333366</v>
      </c>
      <c r="B59" s="49" t="s">
        <v>125</v>
      </c>
      <c r="C59" s="103" t="str">
        <f>IFERROR(IF('OPEN PO'!#REF!="","",'OPEN PO'!#REF!),"")</f>
        <v/>
      </c>
      <c r="D59" s="103" t="str">
        <f>IFERROR(IF('OPEN PO'!#REF!="","",'OPEN PO'!#REF!),"")</f>
        <v/>
      </c>
      <c r="E59" s="103" t="str">
        <f>IFERROR(IF('OPEN PO'!#REF!="","",'OPEN PO'!#REF!),"")</f>
        <v/>
      </c>
      <c r="F59" s="103" t="str">
        <f>IFERROR(IF('OPEN PO'!#REF!="","",'OPEN PO'!#REF!),"")</f>
        <v/>
      </c>
      <c r="G59" s="103" t="str">
        <f>IFERROR(IF('OPEN PO'!#REF!="","",'OPEN PO'!#REF!),"")</f>
        <v/>
      </c>
      <c r="H59" s="103" t="str">
        <f>IFERROR(IF('OPEN PO'!#REF!="","",'OPEN PO'!#REF!),"")</f>
        <v/>
      </c>
      <c r="I59" s="103" t="str">
        <f>IFERROR(IF('OPEN PO'!#REF!="","",'OPEN PO'!#REF!),"")</f>
        <v/>
      </c>
      <c r="J59" s="103" t="str">
        <f>IFERROR(IF('OPEN PO'!#REF!="","",'OPEN PO'!#REF!),"")</f>
        <v/>
      </c>
      <c r="K59" s="49">
        <f t="shared" si="25"/>
        <v>0</v>
      </c>
      <c r="L59" s="49">
        <v>10</v>
      </c>
      <c r="M59" s="107" t="e">
        <f t="shared" ca="1" si="26"/>
        <v>#REF!</v>
      </c>
      <c r="N59" s="6"/>
      <c r="O59" s="108">
        <v>159.9</v>
      </c>
      <c r="P59" s="108">
        <v>88.833333333333329</v>
      </c>
      <c r="Q59" s="108">
        <v>55.076666666666661</v>
      </c>
      <c r="R59" s="6"/>
      <c r="S59" s="109">
        <f t="shared" si="27"/>
        <v>0</v>
      </c>
      <c r="T59" s="110" t="e">
        <f t="shared" ca="1" si="28"/>
        <v>#REF!</v>
      </c>
      <c r="U59" s="110" t="e">
        <f t="shared" ca="1" si="29"/>
        <v>#REF!</v>
      </c>
      <c r="V59" s="6"/>
      <c r="W59" s="6"/>
      <c r="X59" s="6"/>
      <c r="Y59" s="6"/>
      <c r="Z59" s="6"/>
    </row>
    <row r="60" spans="1:26" ht="13.5" customHeight="1" x14ac:dyDescent="0.35">
      <c r="A60" s="49">
        <v>333367</v>
      </c>
      <c r="B60" s="49" t="s">
        <v>126</v>
      </c>
      <c r="C60" s="103" t="str">
        <f>IFERROR(IF('OPEN PO'!#REF!="","",'OPEN PO'!#REF!),"")</f>
        <v/>
      </c>
      <c r="D60" s="103" t="str">
        <f>IFERROR(IF('OPEN PO'!#REF!="","",'OPEN PO'!#REF!),"")</f>
        <v/>
      </c>
      <c r="E60" s="103" t="str">
        <f>IFERROR(IF('OPEN PO'!#REF!="","",'OPEN PO'!#REF!),"")</f>
        <v/>
      </c>
      <c r="F60" s="103" t="str">
        <f>IFERROR(IF('OPEN PO'!#REF!="","",'OPEN PO'!#REF!),"")</f>
        <v/>
      </c>
      <c r="G60" s="103" t="str">
        <f>IFERROR(IF('OPEN PO'!#REF!="","",'OPEN PO'!#REF!),"")</f>
        <v/>
      </c>
      <c r="H60" s="103" t="str">
        <f>IFERROR(IF('OPEN PO'!#REF!="","",'OPEN PO'!#REF!),"")</f>
        <v/>
      </c>
      <c r="I60" s="103" t="str">
        <f>IFERROR(IF('OPEN PO'!#REF!="","",'OPEN PO'!#REF!),"")</f>
        <v/>
      </c>
      <c r="J60" s="103" t="str">
        <f>IFERROR(IF('OPEN PO'!#REF!="","",'OPEN PO'!#REF!),"")</f>
        <v/>
      </c>
      <c r="K60" s="49">
        <f t="shared" si="25"/>
        <v>0</v>
      </c>
      <c r="L60" s="49">
        <v>10</v>
      </c>
      <c r="M60" s="107" t="e">
        <f t="shared" ca="1" si="26"/>
        <v>#REF!</v>
      </c>
      <c r="N60" s="6"/>
      <c r="O60" s="111">
        <v>159.9</v>
      </c>
      <c r="P60" s="111">
        <v>88.833333333333329</v>
      </c>
      <c r="Q60" s="111">
        <v>55.076666666666661</v>
      </c>
      <c r="R60" s="6"/>
      <c r="S60" s="110">
        <f t="shared" si="27"/>
        <v>0</v>
      </c>
      <c r="T60" s="112" t="e">
        <f t="shared" ca="1" si="28"/>
        <v>#REF!</v>
      </c>
      <c r="U60" s="110" t="e">
        <f t="shared" ca="1" si="29"/>
        <v>#REF!</v>
      </c>
      <c r="V60" s="6"/>
      <c r="W60" s="6"/>
      <c r="X60" s="6"/>
      <c r="Y60" s="6"/>
      <c r="Z60" s="6"/>
    </row>
    <row r="61" spans="1:26" ht="15.75" customHeight="1" x14ac:dyDescent="0.35">
      <c r="A61" s="1"/>
      <c r="B61" s="1"/>
      <c r="C61" s="54"/>
      <c r="D61" s="54"/>
      <c r="E61" s="54"/>
      <c r="F61" s="54"/>
      <c r="G61" s="54"/>
      <c r="H61" s="54"/>
      <c r="I61" s="54"/>
      <c r="J61" s="54"/>
      <c r="K61" s="1"/>
      <c r="L61" s="1"/>
      <c r="M61" s="113"/>
      <c r="N61" s="1"/>
      <c r="O61" s="114"/>
      <c r="P61" s="114"/>
      <c r="Q61" s="114"/>
      <c r="R61" s="1"/>
      <c r="S61" s="115"/>
      <c r="T61" s="116"/>
      <c r="U61" s="116"/>
      <c r="V61" s="1"/>
      <c r="W61" s="1"/>
      <c r="X61" s="1"/>
      <c r="Y61" s="1"/>
      <c r="Z61" s="1"/>
    </row>
    <row r="62" spans="1:26" ht="13.5" customHeight="1" x14ac:dyDescent="0.35">
      <c r="A62" s="46" t="s">
        <v>49</v>
      </c>
      <c r="B62" s="46"/>
      <c r="C62" s="45" t="s">
        <v>50</v>
      </c>
      <c r="D62" s="45" t="s">
        <v>51</v>
      </c>
      <c r="E62" s="45"/>
      <c r="F62" s="45"/>
      <c r="G62" s="45"/>
      <c r="H62" s="45"/>
      <c r="I62" s="45"/>
      <c r="J62" s="45"/>
      <c r="K62" s="46" t="s">
        <v>29</v>
      </c>
      <c r="L62" s="46" t="str">
        <f>L$25</f>
        <v>Min. #PCS</v>
      </c>
      <c r="M62" s="98" t="s">
        <v>68</v>
      </c>
      <c r="N62" s="6"/>
      <c r="O62" s="46" t="s">
        <v>95</v>
      </c>
      <c r="P62" s="46" t="s">
        <v>96</v>
      </c>
      <c r="Q62" s="46" t="s">
        <v>97</v>
      </c>
      <c r="R62" s="6"/>
      <c r="S62" s="46" t="s">
        <v>98</v>
      </c>
      <c r="T62" s="126" t="s">
        <v>100</v>
      </c>
      <c r="U62" s="127" t="s">
        <v>101</v>
      </c>
      <c r="V62" s="6"/>
      <c r="W62" s="6"/>
      <c r="X62" s="6"/>
      <c r="Y62" s="6"/>
      <c r="Z62" s="6"/>
    </row>
    <row r="63" spans="1:26" ht="13.5" customHeight="1" x14ac:dyDescent="0.35">
      <c r="A63" s="49">
        <v>321571</v>
      </c>
      <c r="B63" s="49" t="s">
        <v>53</v>
      </c>
      <c r="C63" s="103" t="str">
        <f>IFERROR(IF('OPEN PO'!C33="","",'OPEN PO'!C33),"")</f>
        <v/>
      </c>
      <c r="D63" s="103" t="str">
        <f>IFERROR(IF('OPEN PO'!D33="","",'OPEN PO'!D33),"")</f>
        <v/>
      </c>
      <c r="E63" s="67" t="str">
        <f>IFERROR(IF('OPEN PO'!E33="","",'OPEN PO'!E33),"")</f>
        <v/>
      </c>
      <c r="F63" s="67" t="str">
        <f>IFERROR(IF('OPEN PO'!F33="","",'OPEN PO'!F33),"")</f>
        <v/>
      </c>
      <c r="G63" s="67" t="str">
        <f>IFERROR(IF('OPEN PO'!G33="","",'OPEN PO'!G33),"")</f>
        <v/>
      </c>
      <c r="H63" s="67" t="str">
        <f>IFERROR(IF('OPEN PO'!H33="","",'OPEN PO'!H33),"")</f>
        <v/>
      </c>
      <c r="I63" s="67" t="str">
        <f>IFERROR(IF('OPEN PO'!I33="","",'OPEN PO'!I33),"")</f>
        <v/>
      </c>
      <c r="J63" s="67" t="str">
        <f>IFERROR(IF('OPEN PO'!J33="","",'OPEN PO'!J33),"")</f>
        <v/>
      </c>
      <c r="K63" s="49">
        <f t="shared" ref="K63:K66" si="30">SUM(C63:J63)</f>
        <v>0</v>
      </c>
      <c r="L63" s="53">
        <v>10</v>
      </c>
      <c r="M63" s="107" t="e">
        <f t="shared" ref="M63:M66" ca="1" si="31">$I$11+_xl(K63&gt;=$F$22,$E$22,K63&gt;$F$21,$E$21,K63&gt;$F$20,$E$20,K63&gt;=$F$19,$E$19)</f>
        <v>#REF!</v>
      </c>
      <c r="N63" s="6"/>
      <c r="O63" s="111">
        <v>24.9</v>
      </c>
      <c r="P63" s="111">
        <v>13.833333333333332</v>
      </c>
      <c r="Q63" s="111">
        <v>6.7783333333333324</v>
      </c>
      <c r="R63" s="6"/>
      <c r="S63" s="110">
        <f t="shared" ref="S63:S66" si="32">Q63*K63</f>
        <v>0</v>
      </c>
      <c r="T63" s="112" t="e">
        <f t="shared" ref="T63:T66" ca="1" si="33">S63*M63</f>
        <v>#REF!</v>
      </c>
      <c r="U63" s="110" t="e">
        <f t="shared" ref="U63:U66" ca="1" si="34">S63-T63</f>
        <v>#REF!</v>
      </c>
      <c r="V63" s="6"/>
      <c r="W63" s="6"/>
      <c r="X63" s="6"/>
      <c r="Y63" s="6"/>
      <c r="Z63" s="6"/>
    </row>
    <row r="64" spans="1:26" ht="13.5" customHeight="1" x14ac:dyDescent="0.35">
      <c r="A64" s="49">
        <v>333102</v>
      </c>
      <c r="B64" s="49" t="s">
        <v>54</v>
      </c>
      <c r="C64" s="103" t="str">
        <f>IFERROR(IF('OPEN PO'!C34="","",'OPEN PO'!C34),"")</f>
        <v/>
      </c>
      <c r="D64" s="103" t="str">
        <f>IFERROR(IF('OPEN PO'!D34="","",'OPEN PO'!D34),"")</f>
        <v/>
      </c>
      <c r="E64" s="67" t="str">
        <f>IFERROR(IF('OPEN PO'!E34="","",'OPEN PO'!E34),"")</f>
        <v/>
      </c>
      <c r="F64" s="67" t="str">
        <f>IFERROR(IF('OPEN PO'!F34="","",'OPEN PO'!F34),"")</f>
        <v/>
      </c>
      <c r="G64" s="67" t="str">
        <f>IFERROR(IF('OPEN PO'!G34="","",'OPEN PO'!G34),"")</f>
        <v/>
      </c>
      <c r="H64" s="67" t="str">
        <f>IFERROR(IF('OPEN PO'!H34="","",'OPEN PO'!H34),"")</f>
        <v/>
      </c>
      <c r="I64" s="67" t="str">
        <f>IFERROR(IF('OPEN PO'!I34="","",'OPEN PO'!I34),"")</f>
        <v/>
      </c>
      <c r="J64" s="67" t="str">
        <f>IFERROR(IF('OPEN PO'!J34="","",'OPEN PO'!J34),"")</f>
        <v/>
      </c>
      <c r="K64" s="49">
        <f t="shared" si="30"/>
        <v>0</v>
      </c>
      <c r="L64" s="49">
        <v>10</v>
      </c>
      <c r="M64" s="107" t="e">
        <f t="shared" ca="1" si="31"/>
        <v>#REF!</v>
      </c>
      <c r="N64" s="6"/>
      <c r="O64" s="111">
        <v>23.9</v>
      </c>
      <c r="P64" s="111">
        <v>13.277777777777777</v>
      </c>
      <c r="Q64" s="111">
        <v>5.8422222222222207</v>
      </c>
      <c r="R64" s="6"/>
      <c r="S64" s="110">
        <f t="shared" si="32"/>
        <v>0</v>
      </c>
      <c r="T64" s="112" t="e">
        <f t="shared" ca="1" si="33"/>
        <v>#REF!</v>
      </c>
      <c r="U64" s="110" t="e">
        <f t="shared" ca="1" si="34"/>
        <v>#REF!</v>
      </c>
      <c r="V64" s="6"/>
      <c r="W64" s="6"/>
      <c r="X64" s="6"/>
      <c r="Y64" s="6"/>
      <c r="Z64" s="6"/>
    </row>
    <row r="65" spans="1:26" ht="13.5" customHeight="1" x14ac:dyDescent="0.35">
      <c r="A65" s="49">
        <v>333127</v>
      </c>
      <c r="B65" s="49" t="s">
        <v>55</v>
      </c>
      <c r="C65" s="103" t="str">
        <f>IFERROR(IF('OPEN PO'!C35="","",'OPEN PO'!C35),"")</f>
        <v/>
      </c>
      <c r="D65" s="103" t="str">
        <f>IFERROR(IF('OPEN PO'!D35="","",'OPEN PO'!D35),"")</f>
        <v/>
      </c>
      <c r="E65" s="67" t="str">
        <f>IFERROR(IF('OPEN PO'!E35="","",'OPEN PO'!E35),"")</f>
        <v/>
      </c>
      <c r="F65" s="67" t="str">
        <f>IFERROR(IF('OPEN PO'!F35="","",'OPEN PO'!F35),"")</f>
        <v/>
      </c>
      <c r="G65" s="67" t="str">
        <f>IFERROR(IF('OPEN PO'!G35="","",'OPEN PO'!G35),"")</f>
        <v/>
      </c>
      <c r="H65" s="67" t="str">
        <f>IFERROR(IF('OPEN PO'!H35="","",'OPEN PO'!H35),"")</f>
        <v/>
      </c>
      <c r="I65" s="67" t="str">
        <f>IFERROR(IF('OPEN PO'!I35="","",'OPEN PO'!I35),"")</f>
        <v/>
      </c>
      <c r="J65" s="67" t="str">
        <f>IFERROR(IF('OPEN PO'!J35="","",'OPEN PO'!J35),"")</f>
        <v/>
      </c>
      <c r="K65" s="49">
        <f t="shared" si="30"/>
        <v>0</v>
      </c>
      <c r="L65" s="53">
        <v>10</v>
      </c>
      <c r="M65" s="107" t="e">
        <f t="shared" ca="1" si="31"/>
        <v>#REF!</v>
      </c>
      <c r="N65" s="6"/>
      <c r="O65" s="111">
        <v>24.9</v>
      </c>
      <c r="P65" s="111">
        <v>13.833333333333332</v>
      </c>
      <c r="Q65" s="108">
        <v>6.78</v>
      </c>
      <c r="R65" s="6"/>
      <c r="S65" s="110">
        <f t="shared" si="32"/>
        <v>0</v>
      </c>
      <c r="T65" s="112" t="e">
        <f t="shared" ca="1" si="33"/>
        <v>#REF!</v>
      </c>
      <c r="U65" s="110" t="e">
        <f t="shared" ca="1" si="34"/>
        <v>#REF!</v>
      </c>
      <c r="V65" s="6"/>
      <c r="W65" s="6"/>
      <c r="X65" s="6"/>
      <c r="Y65" s="6"/>
      <c r="Z65" s="6"/>
    </row>
    <row r="66" spans="1:26" ht="13.5" customHeight="1" x14ac:dyDescent="0.35">
      <c r="A66" s="49">
        <v>333128</v>
      </c>
      <c r="B66" s="49" t="s">
        <v>56</v>
      </c>
      <c r="C66" s="103" t="str">
        <f>IFERROR(IF('OPEN PO'!C36="","",'OPEN PO'!C36),"")</f>
        <v/>
      </c>
      <c r="D66" s="103" t="str">
        <f>IFERROR(IF('OPEN PO'!D36="","",'OPEN PO'!D36),"")</f>
        <v/>
      </c>
      <c r="E66" s="67" t="str">
        <f>IFERROR(IF('OPEN PO'!E36="","",'OPEN PO'!E36),"")</f>
        <v/>
      </c>
      <c r="F66" s="67" t="str">
        <f>IFERROR(IF('OPEN PO'!F36="","",'OPEN PO'!F36),"")</f>
        <v/>
      </c>
      <c r="G66" s="67" t="str">
        <f>IFERROR(IF('OPEN PO'!G36="","",'OPEN PO'!G36),"")</f>
        <v/>
      </c>
      <c r="H66" s="67" t="str">
        <f>IFERROR(IF('OPEN PO'!H36="","",'OPEN PO'!H36),"")</f>
        <v/>
      </c>
      <c r="I66" s="67" t="str">
        <f>IFERROR(IF('OPEN PO'!I36="","",'OPEN PO'!I36),"")</f>
        <v/>
      </c>
      <c r="J66" s="67" t="str">
        <f>IFERROR(IF('OPEN PO'!J36="","",'OPEN PO'!J36),"")</f>
        <v/>
      </c>
      <c r="K66" s="49">
        <f t="shared" si="30"/>
        <v>0</v>
      </c>
      <c r="L66" s="49">
        <v>10</v>
      </c>
      <c r="M66" s="107" t="e">
        <f t="shared" ca="1" si="31"/>
        <v>#REF!</v>
      </c>
      <c r="N66" s="6"/>
      <c r="O66" s="111">
        <v>23.9</v>
      </c>
      <c r="P66" s="111">
        <v>13.277777777777777</v>
      </c>
      <c r="Q66" s="111">
        <v>5.84</v>
      </c>
      <c r="R66" s="6"/>
      <c r="S66" s="110">
        <f t="shared" si="32"/>
        <v>0</v>
      </c>
      <c r="T66" s="112" t="e">
        <f t="shared" ca="1" si="33"/>
        <v>#REF!</v>
      </c>
      <c r="U66" s="110" t="e">
        <f t="shared" ca="1" si="34"/>
        <v>#REF!</v>
      </c>
      <c r="V66" s="6"/>
      <c r="W66" s="6"/>
      <c r="X66" s="6"/>
      <c r="Y66" s="6"/>
      <c r="Z66" s="6"/>
    </row>
    <row r="67" spans="1:26" ht="15.75" customHeight="1" x14ac:dyDescent="0.35">
      <c r="A67" s="1"/>
      <c r="B67" s="1"/>
      <c r="C67" s="54"/>
      <c r="D67" s="54"/>
      <c r="E67" s="54"/>
      <c r="F67" s="54"/>
      <c r="G67" s="54"/>
      <c r="H67" s="54"/>
      <c r="I67" s="54"/>
      <c r="J67" s="54"/>
      <c r="K67" s="1"/>
      <c r="L67" s="1"/>
      <c r="M67" s="113"/>
      <c r="N67" s="1"/>
      <c r="O67" s="114"/>
      <c r="P67" s="114"/>
      <c r="Q67" s="114"/>
      <c r="R67" s="1"/>
      <c r="S67" s="115"/>
      <c r="T67" s="116"/>
      <c r="U67" s="116"/>
      <c r="V67" s="1"/>
      <c r="W67" s="1"/>
      <c r="X67" s="1"/>
      <c r="Y67" s="1"/>
      <c r="Z67" s="1"/>
    </row>
    <row r="68" spans="1:26" ht="13.5" customHeight="1" x14ac:dyDescent="0.35">
      <c r="A68" s="46" t="s">
        <v>59</v>
      </c>
      <c r="B68" s="46"/>
      <c r="C68" s="45">
        <v>116</v>
      </c>
      <c r="D68" s="45">
        <v>128</v>
      </c>
      <c r="E68" s="45">
        <v>140</v>
      </c>
      <c r="F68" s="45"/>
      <c r="G68" s="45">
        <v>152</v>
      </c>
      <c r="H68" s="45">
        <v>164</v>
      </c>
      <c r="I68" s="45"/>
      <c r="J68" s="45"/>
      <c r="K68" s="46" t="s">
        <v>29</v>
      </c>
      <c r="L68" s="46" t="str">
        <f>L$25</f>
        <v>Min. #PCS</v>
      </c>
      <c r="M68" s="98" t="s">
        <v>68</v>
      </c>
      <c r="N68" s="6"/>
      <c r="O68" s="46" t="s">
        <v>95</v>
      </c>
      <c r="P68" s="46" t="s">
        <v>96</v>
      </c>
      <c r="Q68" s="46" t="s">
        <v>97</v>
      </c>
      <c r="R68" s="6"/>
      <c r="S68" s="46" t="s">
        <v>98</v>
      </c>
      <c r="T68" s="126" t="s">
        <v>100</v>
      </c>
      <c r="U68" s="127" t="s">
        <v>101</v>
      </c>
      <c r="V68" s="6"/>
      <c r="W68" s="6"/>
      <c r="X68" s="6"/>
      <c r="Y68" s="6"/>
      <c r="Z68" s="6"/>
    </row>
    <row r="69" spans="1:26" ht="13.5" customHeight="1" x14ac:dyDescent="0.35">
      <c r="A69" s="49">
        <v>321559</v>
      </c>
      <c r="B69" s="49" t="s">
        <v>127</v>
      </c>
      <c r="C69" s="103" t="str">
        <f>IFERROR(IF('OPEN PO'!#REF!="","",'OPEN PO'!#REF!),"")</f>
        <v/>
      </c>
      <c r="D69" s="103" t="str">
        <f>IFERROR(IF('OPEN PO'!#REF!="","",'OPEN PO'!#REF!),"")</f>
        <v/>
      </c>
      <c r="E69" s="103" t="str">
        <f>IFERROR(IF('OPEN PO'!#REF!="","",'OPEN PO'!#REF!),"")</f>
        <v/>
      </c>
      <c r="F69" s="103" t="str">
        <f>IFERROR(IF('OPEN PO'!#REF!="","",'OPEN PO'!#REF!),"")</f>
        <v/>
      </c>
      <c r="G69" s="103" t="str">
        <f>IFERROR(IF('OPEN PO'!#REF!="","",'OPEN PO'!#REF!),"")</f>
        <v/>
      </c>
      <c r="H69" s="103" t="str">
        <f>IFERROR(IF('OPEN PO'!#REF!="","",'OPEN PO'!#REF!),"")</f>
        <v/>
      </c>
      <c r="I69" s="67" t="str">
        <f>IFERROR(IF('OPEN PO'!#REF!="","",'OPEN PO'!#REF!),"")</f>
        <v/>
      </c>
      <c r="J69" s="67" t="str">
        <f>IFERROR(IF('OPEN PO'!#REF!="","",'OPEN PO'!#REF!),"")</f>
        <v/>
      </c>
      <c r="K69" s="49">
        <f t="shared" ref="K69:K76" si="35">SUM(C69:J69)</f>
        <v>0</v>
      </c>
      <c r="L69" s="49">
        <v>10</v>
      </c>
      <c r="M69" s="107" t="e">
        <f t="shared" ref="M69:M76" ca="1" si="36">$I$11+_xl(K69&gt;=$F$22,$E$22,K69&gt;$F$21,$E$21,K69&gt;$F$20,$E$20,K69&gt;=$F$19,$E$19)</f>
        <v>#REF!</v>
      </c>
      <c r="N69" s="6"/>
      <c r="O69" s="111">
        <v>129.9</v>
      </c>
      <c r="P69" s="111">
        <v>72.166666666666671</v>
      </c>
      <c r="Q69" s="111">
        <v>46.908333333333339</v>
      </c>
      <c r="R69" s="6"/>
      <c r="S69" s="110">
        <f t="shared" ref="S69:S76" si="37">Q69*K69</f>
        <v>0</v>
      </c>
      <c r="T69" s="112" t="e">
        <f t="shared" ref="T69:T76" ca="1" si="38">S69*M69</f>
        <v>#REF!</v>
      </c>
      <c r="U69" s="110" t="e">
        <f t="shared" ref="U69:U76" ca="1" si="39">S69-T69</f>
        <v>#REF!</v>
      </c>
      <c r="V69" s="6"/>
      <c r="W69" s="6"/>
      <c r="X69" s="6"/>
      <c r="Y69" s="6"/>
      <c r="Z69" s="6"/>
    </row>
    <row r="70" spans="1:26" ht="13.5" customHeight="1" x14ac:dyDescent="0.35">
      <c r="A70" s="49">
        <v>321565</v>
      </c>
      <c r="B70" s="49" t="s">
        <v>128</v>
      </c>
      <c r="C70" s="103" t="str">
        <f>IFERROR(IF('OPEN PO'!#REF!="","",'OPEN PO'!#REF!),"")</f>
        <v/>
      </c>
      <c r="D70" s="103" t="str">
        <f>IFERROR(IF('OPEN PO'!#REF!="","",'OPEN PO'!#REF!),"")</f>
        <v/>
      </c>
      <c r="E70" s="103" t="str">
        <f>IFERROR(IF('OPEN PO'!#REF!="","",'OPEN PO'!#REF!),"")</f>
        <v/>
      </c>
      <c r="F70" s="103" t="str">
        <f>IFERROR(IF('OPEN PO'!#REF!="","",'OPEN PO'!#REF!),"")</f>
        <v/>
      </c>
      <c r="G70" s="103" t="str">
        <f>IFERROR(IF('OPEN PO'!#REF!="","",'OPEN PO'!#REF!),"")</f>
        <v/>
      </c>
      <c r="H70" s="103" t="str">
        <f>IFERROR(IF('OPEN PO'!#REF!="","",'OPEN PO'!#REF!),"")</f>
        <v/>
      </c>
      <c r="I70" s="67" t="str">
        <f>IFERROR(IF('OPEN PO'!#REF!="","",'OPEN PO'!#REF!),"")</f>
        <v/>
      </c>
      <c r="J70" s="67" t="str">
        <f>IFERROR(IF('OPEN PO'!#REF!="","",'OPEN PO'!#REF!),"")</f>
        <v/>
      </c>
      <c r="K70" s="49">
        <f t="shared" si="35"/>
        <v>0</v>
      </c>
      <c r="L70" s="53">
        <v>10</v>
      </c>
      <c r="M70" s="107" t="e">
        <f t="shared" ca="1" si="36"/>
        <v>#REF!</v>
      </c>
      <c r="N70" s="6"/>
      <c r="O70" s="111">
        <v>89.9</v>
      </c>
      <c r="P70" s="111">
        <v>49.944444444444443</v>
      </c>
      <c r="Q70" s="111">
        <v>39.456111111111113</v>
      </c>
      <c r="R70" s="6"/>
      <c r="S70" s="110">
        <f t="shared" si="37"/>
        <v>0</v>
      </c>
      <c r="T70" s="112" t="e">
        <f t="shared" ca="1" si="38"/>
        <v>#REF!</v>
      </c>
      <c r="U70" s="110" t="e">
        <f t="shared" ca="1" si="39"/>
        <v>#REF!</v>
      </c>
      <c r="V70" s="6"/>
      <c r="W70" s="6"/>
      <c r="X70" s="6"/>
      <c r="Y70" s="6"/>
      <c r="Z70" s="6"/>
    </row>
    <row r="71" spans="1:26" ht="13.5" customHeight="1" x14ac:dyDescent="0.35">
      <c r="A71" s="117">
        <v>321575</v>
      </c>
      <c r="B71" s="117" t="s">
        <v>60</v>
      </c>
      <c r="C71" s="118" t="str">
        <f>IFERROR(IF('OPEN PO'!C40="","",'OPEN PO'!C40),"")</f>
        <v/>
      </c>
      <c r="D71" s="118" t="str">
        <f>IFERROR(IF('OPEN PO'!D40="","",'OPEN PO'!D40),"")</f>
        <v/>
      </c>
      <c r="E71" s="118" t="str">
        <f>IFERROR(IF('OPEN PO'!E40="","",'OPEN PO'!E40),"")</f>
        <v/>
      </c>
      <c r="F71" s="118" t="str">
        <f>IFERROR(IF('OPEN PO'!F40="","",'OPEN PO'!F40),"")</f>
        <v/>
      </c>
      <c r="G71" s="118" t="str">
        <f>IFERROR(IF('OPEN PO'!G40="","",'OPEN PO'!G40),"")</f>
        <v/>
      </c>
      <c r="H71" s="118" t="str">
        <f>IFERROR(IF('OPEN PO'!H40="","",'OPEN PO'!H40),"")</f>
        <v/>
      </c>
      <c r="I71" s="128" t="str">
        <f>IFERROR(IF('OPEN PO'!I40="","",'OPEN PO'!I40),"")</f>
        <v/>
      </c>
      <c r="J71" s="128" t="str">
        <f>IFERROR(IF('OPEN PO'!J40="","",'OPEN PO'!J40),"")</f>
        <v/>
      </c>
      <c r="K71" s="117">
        <f t="shared" si="35"/>
        <v>0</v>
      </c>
      <c r="L71" s="117">
        <v>10</v>
      </c>
      <c r="M71" s="119" t="e">
        <f t="shared" ca="1" si="36"/>
        <v>#REF!</v>
      </c>
      <c r="N71" s="120"/>
      <c r="O71" s="121">
        <v>169.9</v>
      </c>
      <c r="P71" s="121">
        <v>94.39</v>
      </c>
      <c r="Q71" s="121">
        <v>61.35</v>
      </c>
      <c r="R71" s="120"/>
      <c r="S71" s="122">
        <f t="shared" si="37"/>
        <v>0</v>
      </c>
      <c r="T71" s="123" t="e">
        <f t="shared" ca="1" si="38"/>
        <v>#REF!</v>
      </c>
      <c r="U71" s="122" t="e">
        <f t="shared" ca="1" si="39"/>
        <v>#REF!</v>
      </c>
      <c r="V71" s="6"/>
      <c r="W71" s="6"/>
      <c r="X71" s="6"/>
      <c r="Y71" s="6"/>
      <c r="Z71" s="6"/>
    </row>
    <row r="72" spans="1:26" ht="13.5" customHeight="1" x14ac:dyDescent="0.35">
      <c r="A72" s="117">
        <v>321581</v>
      </c>
      <c r="B72" s="117" t="s">
        <v>61</v>
      </c>
      <c r="C72" s="118" t="str">
        <f>IFERROR(IF('OPEN PO'!C41="","",'OPEN PO'!C41),"")</f>
        <v/>
      </c>
      <c r="D72" s="118" t="str">
        <f>IFERROR(IF('OPEN PO'!D41="","",'OPEN PO'!D41),"")</f>
        <v/>
      </c>
      <c r="E72" s="118" t="str">
        <f>IFERROR(IF('OPEN PO'!E41="","",'OPEN PO'!E41),"")</f>
        <v/>
      </c>
      <c r="F72" s="118" t="str">
        <f>IFERROR(IF('OPEN PO'!F41="","",'OPEN PO'!F41),"")</f>
        <v/>
      </c>
      <c r="G72" s="118" t="str">
        <f>IFERROR(IF('OPEN PO'!G41="","",'OPEN PO'!G41),"")</f>
        <v/>
      </c>
      <c r="H72" s="118" t="str">
        <f>IFERROR(IF('OPEN PO'!H41="","",'OPEN PO'!H41),"")</f>
        <v/>
      </c>
      <c r="I72" s="128" t="str">
        <f>IFERROR(IF('OPEN PO'!I41="","",'OPEN PO'!I41),"")</f>
        <v/>
      </c>
      <c r="J72" s="128" t="str">
        <f>IFERROR(IF('OPEN PO'!J41="","",'OPEN PO'!J41),"")</f>
        <v/>
      </c>
      <c r="K72" s="117">
        <f t="shared" si="35"/>
        <v>0</v>
      </c>
      <c r="L72" s="74">
        <v>10</v>
      </c>
      <c r="M72" s="119" t="e">
        <f t="shared" ca="1" si="36"/>
        <v>#REF!</v>
      </c>
      <c r="N72" s="120"/>
      <c r="O72" s="121">
        <v>129.9</v>
      </c>
      <c r="P72" s="121">
        <v>72.17</v>
      </c>
      <c r="Q72" s="121">
        <v>53.4</v>
      </c>
      <c r="R72" s="120"/>
      <c r="S72" s="122">
        <f t="shared" si="37"/>
        <v>0</v>
      </c>
      <c r="T72" s="123" t="e">
        <f t="shared" ca="1" si="38"/>
        <v>#REF!</v>
      </c>
      <c r="U72" s="122" t="e">
        <f t="shared" ca="1" si="39"/>
        <v>#REF!</v>
      </c>
      <c r="V72" s="6"/>
      <c r="W72" s="6"/>
      <c r="X72" s="6"/>
      <c r="Y72" s="6"/>
      <c r="Z72" s="6"/>
    </row>
    <row r="73" spans="1:26" ht="13.5" customHeight="1" x14ac:dyDescent="0.35">
      <c r="A73" s="49">
        <v>321562</v>
      </c>
      <c r="B73" s="49" t="s">
        <v>129</v>
      </c>
      <c r="C73" s="103" t="str">
        <f>IFERROR(IF('OPEN PO'!C42="","",'OPEN PO'!C42),"")</f>
        <v/>
      </c>
      <c r="D73" s="103" t="str">
        <f>IFERROR(IF('OPEN PO'!D42="","",'OPEN PO'!D42),"")</f>
        <v/>
      </c>
      <c r="E73" s="103" t="str">
        <f>IFERROR(IF('OPEN PO'!E42="","",'OPEN PO'!E42),"")</f>
        <v/>
      </c>
      <c r="F73" s="103" t="str">
        <f>IFERROR(IF('OPEN PO'!F42="","",'OPEN PO'!F42),"")</f>
        <v/>
      </c>
      <c r="G73" s="103" t="str">
        <f>IFERROR(IF('OPEN PO'!G42="","",'OPEN PO'!G42),"")</f>
        <v/>
      </c>
      <c r="H73" s="103" t="str">
        <f>IFERROR(IF('OPEN PO'!H42="","",'OPEN PO'!H42),"")</f>
        <v/>
      </c>
      <c r="I73" s="67" t="str">
        <f>IFERROR(IF('OPEN PO'!I42="","",'OPEN PO'!I42),"")</f>
        <v/>
      </c>
      <c r="J73" s="67" t="str">
        <f>IFERROR(IF('OPEN PO'!J42="","",'OPEN PO'!J42),"")</f>
        <v/>
      </c>
      <c r="K73" s="49">
        <f t="shared" si="35"/>
        <v>0</v>
      </c>
      <c r="L73" s="53">
        <v>10</v>
      </c>
      <c r="M73" s="107" t="e">
        <f t="shared" ca="1" si="36"/>
        <v>#REF!</v>
      </c>
      <c r="N73" s="6"/>
      <c r="O73" s="111">
        <v>79.900000000000006</v>
      </c>
      <c r="P73" s="111">
        <v>44.388888888888893</v>
      </c>
      <c r="Q73" s="111">
        <v>35.511111111111113</v>
      </c>
      <c r="R73" s="6"/>
      <c r="S73" s="110">
        <f t="shared" si="37"/>
        <v>0</v>
      </c>
      <c r="T73" s="112" t="e">
        <f t="shared" ca="1" si="38"/>
        <v>#REF!</v>
      </c>
      <c r="U73" s="110" t="e">
        <f t="shared" ca="1" si="39"/>
        <v>#REF!</v>
      </c>
      <c r="V73" s="6"/>
      <c r="W73" s="6"/>
      <c r="X73" s="6"/>
      <c r="Y73" s="6"/>
      <c r="Z73" s="6"/>
    </row>
    <row r="74" spans="1:26" ht="13.5" customHeight="1" x14ac:dyDescent="0.35">
      <c r="A74" s="49">
        <v>333096</v>
      </c>
      <c r="B74" s="49" t="s">
        <v>130</v>
      </c>
      <c r="C74" s="103" t="str">
        <f>IFERROR(IF('OPEN PO'!C43="","",'OPEN PO'!C43),"")</f>
        <v/>
      </c>
      <c r="D74" s="103" t="str">
        <f>IFERROR(IF('OPEN PO'!D43="","",'OPEN PO'!D43),"")</f>
        <v/>
      </c>
      <c r="E74" s="103" t="str">
        <f>IFERROR(IF('OPEN PO'!E43="","",'OPEN PO'!E43),"")</f>
        <v/>
      </c>
      <c r="F74" s="103" t="str">
        <f>IFERROR(IF('OPEN PO'!F43="","",'OPEN PO'!F43),"")</f>
        <v/>
      </c>
      <c r="G74" s="103" t="str">
        <f>IFERROR(IF('OPEN PO'!G43="","",'OPEN PO'!G43),"")</f>
        <v/>
      </c>
      <c r="H74" s="103" t="str">
        <f>IFERROR(IF('OPEN PO'!H43="","",'OPEN PO'!H43),"")</f>
        <v/>
      </c>
      <c r="I74" s="67" t="str">
        <f>IFERROR(IF('OPEN PO'!I43="","",'OPEN PO'!I43),"")</f>
        <v/>
      </c>
      <c r="J74" s="67" t="str">
        <f>IFERROR(IF('OPEN PO'!J43="","",'OPEN PO'!J43),"")</f>
        <v/>
      </c>
      <c r="K74" s="49">
        <f t="shared" si="35"/>
        <v>0</v>
      </c>
      <c r="L74" s="53">
        <v>10</v>
      </c>
      <c r="M74" s="107" t="e">
        <f t="shared" ca="1" si="36"/>
        <v>#REF!</v>
      </c>
      <c r="N74" s="6"/>
      <c r="O74" s="111">
        <v>89.9</v>
      </c>
      <c r="P74" s="111">
        <v>49.944444444444443</v>
      </c>
      <c r="Q74" s="111">
        <v>29.966666666666665</v>
      </c>
      <c r="R74" s="6"/>
      <c r="S74" s="110">
        <f t="shared" si="37"/>
        <v>0</v>
      </c>
      <c r="T74" s="112" t="e">
        <f t="shared" ca="1" si="38"/>
        <v>#REF!</v>
      </c>
      <c r="U74" s="110" t="e">
        <f t="shared" ca="1" si="39"/>
        <v>#REF!</v>
      </c>
      <c r="V74" s="6"/>
      <c r="W74" s="6"/>
      <c r="X74" s="6"/>
      <c r="Y74" s="6"/>
      <c r="Z74" s="6"/>
    </row>
    <row r="75" spans="1:26" ht="13.5" customHeight="1" x14ac:dyDescent="0.35">
      <c r="A75" s="49">
        <v>333099</v>
      </c>
      <c r="B75" s="49" t="s">
        <v>131</v>
      </c>
      <c r="C75" s="103" t="str">
        <f>IFERROR(IF('OPEN PO'!C44="","",'OPEN PO'!C44),"")</f>
        <v/>
      </c>
      <c r="D75" s="103" t="str">
        <f>IFERROR(IF('OPEN PO'!D44="","",'OPEN PO'!D44),"")</f>
        <v/>
      </c>
      <c r="E75" s="103" t="str">
        <f>IFERROR(IF('OPEN PO'!E44="","",'OPEN PO'!E44),"")</f>
        <v/>
      </c>
      <c r="F75" s="103" t="str">
        <f>IFERROR(IF('OPEN PO'!F44="","",'OPEN PO'!F44),"")</f>
        <v/>
      </c>
      <c r="G75" s="103" t="str">
        <f>IFERROR(IF('OPEN PO'!G44="","",'OPEN PO'!G44),"")</f>
        <v/>
      </c>
      <c r="H75" s="103" t="str">
        <f>IFERROR(IF('OPEN PO'!H44="","",'OPEN PO'!H44),"")</f>
        <v/>
      </c>
      <c r="I75" s="67" t="str">
        <f>IFERROR(IF('OPEN PO'!I44="","",'OPEN PO'!I44),"")</f>
        <v/>
      </c>
      <c r="J75" s="67" t="str">
        <f>IFERROR(IF('OPEN PO'!J44="","",'OPEN PO'!J44),"")</f>
        <v/>
      </c>
      <c r="K75" s="49">
        <f t="shared" si="35"/>
        <v>0</v>
      </c>
      <c r="L75" s="53">
        <v>10</v>
      </c>
      <c r="M75" s="107" t="e">
        <f t="shared" ca="1" si="36"/>
        <v>#REF!</v>
      </c>
      <c r="N75" s="6"/>
      <c r="O75" s="111">
        <v>59.9</v>
      </c>
      <c r="P75" s="111">
        <v>33.277777777777779</v>
      </c>
      <c r="Q75" s="108">
        <v>21.630555555555556</v>
      </c>
      <c r="R75" s="6"/>
      <c r="S75" s="110">
        <f t="shared" si="37"/>
        <v>0</v>
      </c>
      <c r="T75" s="112" t="e">
        <f t="shared" ca="1" si="38"/>
        <v>#REF!</v>
      </c>
      <c r="U75" s="110" t="e">
        <f t="shared" ca="1" si="39"/>
        <v>#REF!</v>
      </c>
      <c r="V75" s="6"/>
      <c r="W75" s="6"/>
      <c r="X75" s="6"/>
      <c r="Y75" s="6"/>
      <c r="Z75" s="6"/>
    </row>
    <row r="76" spans="1:26" ht="13.5" customHeight="1" x14ac:dyDescent="0.35">
      <c r="A76" s="49">
        <v>333133</v>
      </c>
      <c r="B76" s="49" t="s">
        <v>132</v>
      </c>
      <c r="C76" s="103" t="str">
        <f>IFERROR(IF('OPEN PO'!C45="","",'OPEN PO'!C45),"")</f>
        <v/>
      </c>
      <c r="D76" s="103" t="str">
        <f>IFERROR(IF('OPEN PO'!D45="","",'OPEN PO'!D45),"")</f>
        <v/>
      </c>
      <c r="E76" s="103" t="str">
        <f>IFERROR(IF('OPEN PO'!E45="","",'OPEN PO'!E45),"")</f>
        <v/>
      </c>
      <c r="F76" s="103" t="str">
        <f>IFERROR(IF('OPEN PO'!F45="","",'OPEN PO'!F45),"")</f>
        <v/>
      </c>
      <c r="G76" s="103" t="str">
        <f>IFERROR(IF('OPEN PO'!G45="","",'OPEN PO'!G45),"")</f>
        <v/>
      </c>
      <c r="H76" s="103" t="str">
        <f>IFERROR(IF('OPEN PO'!H45="","",'OPEN PO'!H45),"")</f>
        <v/>
      </c>
      <c r="I76" s="67" t="str">
        <f>IFERROR(IF('OPEN PO'!I45="","",'OPEN PO'!I45),"")</f>
        <v/>
      </c>
      <c r="J76" s="67" t="str">
        <f>IFERROR(IF('OPEN PO'!J45="","",'OPEN PO'!J45),"")</f>
        <v/>
      </c>
      <c r="K76" s="49">
        <f t="shared" si="35"/>
        <v>0</v>
      </c>
      <c r="L76" s="53">
        <v>10</v>
      </c>
      <c r="M76" s="107" t="e">
        <f t="shared" ca="1" si="36"/>
        <v>#REF!</v>
      </c>
      <c r="N76" s="6"/>
      <c r="O76" s="111">
        <v>119.9</v>
      </c>
      <c r="P76" s="111">
        <v>66.611111111111114</v>
      </c>
      <c r="Q76" s="111">
        <v>39.966666666666669</v>
      </c>
      <c r="R76" s="6"/>
      <c r="S76" s="110">
        <f t="shared" si="37"/>
        <v>0</v>
      </c>
      <c r="T76" s="112" t="e">
        <f t="shared" ca="1" si="38"/>
        <v>#REF!</v>
      </c>
      <c r="U76" s="110" t="e">
        <f t="shared" ca="1" si="39"/>
        <v>#REF!</v>
      </c>
      <c r="V76" s="6"/>
      <c r="W76" s="6"/>
      <c r="X76" s="6"/>
      <c r="Y76" s="6"/>
      <c r="Z76" s="6"/>
    </row>
    <row r="77" spans="1:26" ht="15.75" customHeight="1" x14ac:dyDescent="0.35">
      <c r="A77" s="1"/>
      <c r="B77" s="1"/>
      <c r="C77" s="54"/>
      <c r="D77" s="54"/>
      <c r="E77" s="54"/>
      <c r="F77" s="54"/>
      <c r="G77" s="54"/>
      <c r="H77" s="54"/>
      <c r="I77" s="54"/>
      <c r="J77" s="54"/>
      <c r="K77" s="1"/>
      <c r="L77" s="1"/>
      <c r="M77" s="113"/>
      <c r="N77" s="1"/>
      <c r="O77" s="114"/>
      <c r="P77" s="114"/>
      <c r="Q77" s="114"/>
      <c r="R77" s="1"/>
      <c r="S77" s="115"/>
      <c r="T77" s="116"/>
      <c r="U77" s="116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54"/>
      <c r="D78" s="54"/>
      <c r="E78" s="54"/>
      <c r="F78" s="54"/>
      <c r="G78" s="54"/>
      <c r="H78" s="54"/>
      <c r="I78" s="54"/>
      <c r="J78" s="54"/>
      <c r="K78" s="1"/>
      <c r="L78" s="1"/>
      <c r="M78" s="113"/>
      <c r="N78" s="1"/>
      <c r="O78" s="114"/>
      <c r="P78" s="114"/>
      <c r="Q78" s="114"/>
      <c r="R78" s="1"/>
      <c r="S78" s="115"/>
      <c r="T78" s="116"/>
      <c r="U78" s="116"/>
      <c r="V78" s="1"/>
      <c r="W78" s="1"/>
      <c r="X78" s="1"/>
      <c r="Y78" s="1"/>
      <c r="Z78" s="1"/>
    </row>
    <row r="79" spans="1:26" ht="15.75" customHeight="1" x14ac:dyDescent="0.35">
      <c r="A79" s="42" t="s">
        <v>66</v>
      </c>
      <c r="C79" s="54"/>
      <c r="D79" s="54"/>
      <c r="E79" s="54"/>
      <c r="F79" s="54"/>
      <c r="G79" s="54"/>
      <c r="H79" s="54"/>
      <c r="I79" s="54"/>
      <c r="J79" s="54"/>
      <c r="M79" s="129"/>
      <c r="N79" s="1"/>
      <c r="O79" s="114"/>
      <c r="P79" s="114"/>
      <c r="Q79" s="114"/>
      <c r="R79" s="1"/>
      <c r="S79" s="115"/>
      <c r="T79" s="130"/>
      <c r="U79" s="130"/>
      <c r="V79" s="1"/>
      <c r="W79" s="1"/>
      <c r="X79" s="1"/>
      <c r="Y79" s="1"/>
      <c r="Z79" s="1"/>
    </row>
    <row r="80" spans="1:26" ht="13.5" customHeight="1" x14ac:dyDescent="0.35">
      <c r="A80" s="43"/>
      <c r="B80" s="44"/>
      <c r="C80" s="45" t="s">
        <v>22</v>
      </c>
      <c r="D80" s="45" t="s">
        <v>23</v>
      </c>
      <c r="E80" s="45" t="s">
        <v>24</v>
      </c>
      <c r="F80" s="45"/>
      <c r="G80" s="45" t="s">
        <v>25</v>
      </c>
      <c r="H80" s="45" t="s">
        <v>26</v>
      </c>
      <c r="I80" s="45" t="s">
        <v>27</v>
      </c>
      <c r="J80" s="45" t="s">
        <v>28</v>
      </c>
      <c r="K80" s="46" t="s">
        <v>29</v>
      </c>
      <c r="L80" s="46" t="str">
        <f>L$25</f>
        <v>Min. #PCS</v>
      </c>
      <c r="M80" s="98" t="s">
        <v>68</v>
      </c>
      <c r="N80" s="6"/>
      <c r="O80" s="46" t="s">
        <v>95</v>
      </c>
      <c r="P80" s="46" t="s">
        <v>96</v>
      </c>
      <c r="Q80" s="46" t="s">
        <v>97</v>
      </c>
      <c r="R80" s="6"/>
      <c r="S80" s="46" t="s">
        <v>98</v>
      </c>
      <c r="T80" s="126" t="s">
        <v>100</v>
      </c>
      <c r="U80" s="127" t="s">
        <v>101</v>
      </c>
      <c r="V80" s="6"/>
      <c r="W80" s="6"/>
      <c r="X80" s="6"/>
      <c r="Y80" s="6"/>
      <c r="Z80" s="6"/>
    </row>
    <row r="81" spans="1:26" ht="13.5" customHeight="1" x14ac:dyDescent="0.35">
      <c r="A81" s="19">
        <v>332742</v>
      </c>
      <c r="B81" s="49" t="s">
        <v>133</v>
      </c>
      <c r="C81" s="103" t="str">
        <f>IFERROR(IF('OPEN PO'!#REF!="","",'OPEN PO'!#REF!),"")</f>
        <v/>
      </c>
      <c r="D81" s="103" t="str">
        <f>IFERROR(IF('OPEN PO'!#REF!="","",'OPEN PO'!#REF!),"")</f>
        <v/>
      </c>
      <c r="E81" s="103" t="str">
        <f>IFERROR(IF('OPEN PO'!#REF!="","",'OPEN PO'!#REF!),"")</f>
        <v/>
      </c>
      <c r="F81" s="103" t="str">
        <f>IFERROR(IF('OPEN PO'!#REF!="","",'OPEN PO'!#REF!),"")</f>
        <v/>
      </c>
      <c r="G81" s="103" t="str">
        <f>IFERROR(IF('OPEN PO'!#REF!="","",'OPEN PO'!#REF!),"")</f>
        <v/>
      </c>
      <c r="H81" s="103" t="str">
        <f>IFERROR(IF('OPEN PO'!#REF!="","",'OPEN PO'!#REF!),"")</f>
        <v/>
      </c>
      <c r="I81" s="103" t="str">
        <f>IFERROR(IF('OPEN PO'!#REF!="","",'OPEN PO'!#REF!),"")</f>
        <v/>
      </c>
      <c r="J81" s="103" t="str">
        <f>IFERROR(IF('OPEN PO'!#REF!="","",'OPEN PO'!#REF!),"")</f>
        <v/>
      </c>
      <c r="K81" s="49">
        <f t="shared" ref="K81:K110" si="40">SUM(C81:J81)</f>
        <v>0</v>
      </c>
      <c r="L81" s="49">
        <v>10</v>
      </c>
      <c r="M81" s="107" t="e">
        <f t="shared" ref="M81:M110" ca="1" si="41">$I$11+_xl(K81&gt;=$F$22,$E$22,K81&gt;$F$21,$E$21,K81&gt;$F$20,$E$20,K81&gt;=$F$19,$E$19)</f>
        <v>#REF!</v>
      </c>
      <c r="N81" s="6"/>
      <c r="O81" s="108">
        <v>129.9</v>
      </c>
      <c r="P81" s="111">
        <v>72.166666666666671</v>
      </c>
      <c r="Q81" s="111">
        <v>41.856666666666676</v>
      </c>
      <c r="R81" s="6"/>
      <c r="S81" s="110">
        <f t="shared" ref="S81:S110" si="42">Q81*K81</f>
        <v>0</v>
      </c>
      <c r="T81" s="112" t="e">
        <f t="shared" ref="T81:T110" ca="1" si="43">S81*M81</f>
        <v>#REF!</v>
      </c>
      <c r="U81" s="110" t="e">
        <f t="shared" ref="U81:U110" ca="1" si="44">S81-T81</f>
        <v>#REF!</v>
      </c>
      <c r="V81" s="6"/>
      <c r="W81" s="6"/>
      <c r="X81" s="6"/>
      <c r="Y81" s="6"/>
      <c r="Z81" s="6"/>
    </row>
    <row r="82" spans="1:26" ht="13.5" customHeight="1" x14ac:dyDescent="0.35">
      <c r="A82" s="19">
        <v>332743</v>
      </c>
      <c r="B82" s="49" t="s">
        <v>134</v>
      </c>
      <c r="C82" s="103" t="str">
        <f>IFERROR(IF('OPEN PO'!#REF!="","",'OPEN PO'!#REF!),"")</f>
        <v/>
      </c>
      <c r="D82" s="103" t="str">
        <f>IFERROR(IF('OPEN PO'!#REF!="","",'OPEN PO'!#REF!),"")</f>
        <v/>
      </c>
      <c r="E82" s="103" t="str">
        <f>IFERROR(IF('OPEN PO'!#REF!="","",'OPEN PO'!#REF!),"")</f>
        <v/>
      </c>
      <c r="F82" s="103" t="str">
        <f>IFERROR(IF('OPEN PO'!#REF!="","",'OPEN PO'!#REF!),"")</f>
        <v/>
      </c>
      <c r="G82" s="103" t="str">
        <f>IFERROR(IF('OPEN PO'!#REF!="","",'OPEN PO'!#REF!),"")</f>
        <v/>
      </c>
      <c r="H82" s="103" t="str">
        <f>IFERROR(IF('OPEN PO'!#REF!="","",'OPEN PO'!#REF!),"")</f>
        <v/>
      </c>
      <c r="I82" s="103" t="str">
        <f>IFERROR(IF('OPEN PO'!#REF!="","",'OPEN PO'!#REF!),"")</f>
        <v/>
      </c>
      <c r="J82" s="103" t="str">
        <f>IFERROR(IF('OPEN PO'!#REF!="","",'OPEN PO'!#REF!),"")</f>
        <v/>
      </c>
      <c r="K82" s="49">
        <f t="shared" si="40"/>
        <v>0</v>
      </c>
      <c r="L82" s="49">
        <v>10</v>
      </c>
      <c r="M82" s="107" t="e">
        <f t="shared" ca="1" si="41"/>
        <v>#REF!</v>
      </c>
      <c r="N82" s="6"/>
      <c r="O82" s="108">
        <v>129.9</v>
      </c>
      <c r="P82" s="111">
        <v>72.166666666666671</v>
      </c>
      <c r="Q82" s="111">
        <v>41.856666666666676</v>
      </c>
      <c r="R82" s="6"/>
      <c r="S82" s="125">
        <f t="shared" si="42"/>
        <v>0</v>
      </c>
      <c r="T82" s="110" t="e">
        <f t="shared" ca="1" si="43"/>
        <v>#REF!</v>
      </c>
      <c r="U82" s="110" t="e">
        <f t="shared" ca="1" si="44"/>
        <v>#REF!</v>
      </c>
      <c r="V82" s="6"/>
      <c r="W82" s="6"/>
      <c r="X82" s="6"/>
      <c r="Y82" s="6"/>
      <c r="Z82" s="6"/>
    </row>
    <row r="83" spans="1:26" ht="13.5" customHeight="1" x14ac:dyDescent="0.35">
      <c r="A83" s="19">
        <v>332745</v>
      </c>
      <c r="B83" s="49" t="s">
        <v>135</v>
      </c>
      <c r="C83" s="103" t="str">
        <f>IFERROR(IF('OPEN PO'!#REF!="","",'OPEN PO'!#REF!),"")</f>
        <v/>
      </c>
      <c r="D83" s="103" t="str">
        <f>IFERROR(IF('OPEN PO'!#REF!="","",'OPEN PO'!#REF!),"")</f>
        <v/>
      </c>
      <c r="E83" s="103" t="str">
        <f>IFERROR(IF('OPEN PO'!#REF!="","",'OPEN PO'!#REF!),"")</f>
        <v/>
      </c>
      <c r="F83" s="103" t="str">
        <f>IFERROR(IF('OPEN PO'!#REF!="","",'OPEN PO'!#REF!),"")</f>
        <v/>
      </c>
      <c r="G83" s="103" t="str">
        <f>IFERROR(IF('OPEN PO'!#REF!="","",'OPEN PO'!#REF!),"")</f>
        <v/>
      </c>
      <c r="H83" s="103" t="str">
        <f>IFERROR(IF('OPEN PO'!#REF!="","",'OPEN PO'!#REF!),"")</f>
        <v/>
      </c>
      <c r="I83" s="103" t="str">
        <f>IFERROR(IF('OPEN PO'!#REF!="","",'OPEN PO'!#REF!),"")</f>
        <v/>
      </c>
      <c r="J83" s="103" t="str">
        <f>IFERROR(IF('OPEN PO'!#REF!="","",'OPEN PO'!#REF!),"")</f>
        <v/>
      </c>
      <c r="K83" s="49">
        <f t="shared" si="40"/>
        <v>0</v>
      </c>
      <c r="L83" s="49">
        <v>10</v>
      </c>
      <c r="M83" s="107" t="e">
        <f t="shared" ca="1" si="41"/>
        <v>#REF!</v>
      </c>
      <c r="N83" s="6"/>
      <c r="O83" s="108">
        <v>99.9</v>
      </c>
      <c r="P83" s="111">
        <v>55.5</v>
      </c>
      <c r="Q83" s="111">
        <v>31.635000000000005</v>
      </c>
      <c r="R83" s="6"/>
      <c r="S83" s="110">
        <f t="shared" si="42"/>
        <v>0</v>
      </c>
      <c r="T83" s="110" t="e">
        <f t="shared" ca="1" si="43"/>
        <v>#REF!</v>
      </c>
      <c r="U83" s="110" t="e">
        <f t="shared" ca="1" si="44"/>
        <v>#REF!</v>
      </c>
      <c r="V83" s="6"/>
      <c r="W83" s="6"/>
      <c r="X83" s="6"/>
      <c r="Y83" s="6"/>
      <c r="Z83" s="6"/>
    </row>
    <row r="84" spans="1:26" ht="13.5" customHeight="1" x14ac:dyDescent="0.35">
      <c r="A84" s="19">
        <v>332746</v>
      </c>
      <c r="B84" s="49" t="s">
        <v>136</v>
      </c>
      <c r="C84" s="103" t="str">
        <f>IFERROR(IF('OPEN PO'!#REF!="","",'OPEN PO'!#REF!),"")</f>
        <v/>
      </c>
      <c r="D84" s="103" t="str">
        <f>IFERROR(IF('OPEN PO'!#REF!="","",'OPEN PO'!#REF!),"")</f>
        <v/>
      </c>
      <c r="E84" s="103" t="str">
        <f>IFERROR(IF('OPEN PO'!#REF!="","",'OPEN PO'!#REF!),"")</f>
        <v/>
      </c>
      <c r="F84" s="103" t="str">
        <f>IFERROR(IF('OPEN PO'!#REF!="","",'OPEN PO'!#REF!),"")</f>
        <v/>
      </c>
      <c r="G84" s="103" t="str">
        <f>IFERROR(IF('OPEN PO'!#REF!="","",'OPEN PO'!#REF!),"")</f>
        <v/>
      </c>
      <c r="H84" s="103" t="str">
        <f>IFERROR(IF('OPEN PO'!#REF!="","",'OPEN PO'!#REF!),"")</f>
        <v/>
      </c>
      <c r="I84" s="103" t="str">
        <f>IFERROR(IF('OPEN PO'!#REF!="","",'OPEN PO'!#REF!),"")</f>
        <v/>
      </c>
      <c r="J84" s="103" t="str">
        <f>IFERROR(IF('OPEN PO'!#REF!="","",'OPEN PO'!#REF!),"")</f>
        <v/>
      </c>
      <c r="K84" s="49">
        <f t="shared" si="40"/>
        <v>0</v>
      </c>
      <c r="L84" s="49">
        <v>10</v>
      </c>
      <c r="M84" s="107" t="e">
        <f t="shared" ca="1" si="41"/>
        <v>#REF!</v>
      </c>
      <c r="N84" s="6"/>
      <c r="O84" s="108">
        <v>99.9</v>
      </c>
      <c r="P84" s="111">
        <v>55.5</v>
      </c>
      <c r="Q84" s="111">
        <v>31.635000000000005</v>
      </c>
      <c r="R84" s="6"/>
      <c r="S84" s="110">
        <f t="shared" si="42"/>
        <v>0</v>
      </c>
      <c r="T84" s="110" t="e">
        <f t="shared" ca="1" si="43"/>
        <v>#REF!</v>
      </c>
      <c r="U84" s="110" t="e">
        <f t="shared" ca="1" si="44"/>
        <v>#REF!</v>
      </c>
      <c r="V84" s="6"/>
      <c r="W84" s="6"/>
      <c r="X84" s="6"/>
      <c r="Y84" s="6"/>
      <c r="Z84" s="6"/>
    </row>
    <row r="85" spans="1:26" ht="13.5" customHeight="1" x14ac:dyDescent="0.35">
      <c r="A85" s="19">
        <v>332748</v>
      </c>
      <c r="B85" s="49" t="s">
        <v>137</v>
      </c>
      <c r="C85" s="103" t="str">
        <f>IFERROR(IF('OPEN PO'!#REF!="","",'OPEN PO'!#REF!),"")</f>
        <v/>
      </c>
      <c r="D85" s="103" t="str">
        <f>IFERROR(IF('OPEN PO'!#REF!="","",'OPEN PO'!#REF!),"")</f>
        <v/>
      </c>
      <c r="E85" s="103" t="str">
        <f>IFERROR(IF('OPEN PO'!#REF!="","",'OPEN PO'!#REF!),"")</f>
        <v/>
      </c>
      <c r="F85" s="103" t="str">
        <f>IFERROR(IF('OPEN PO'!#REF!="","",'OPEN PO'!#REF!),"")</f>
        <v/>
      </c>
      <c r="G85" s="103" t="str">
        <f>IFERROR(IF('OPEN PO'!#REF!="","",'OPEN PO'!#REF!),"")</f>
        <v/>
      </c>
      <c r="H85" s="103" t="str">
        <f>IFERROR(IF('OPEN PO'!#REF!="","",'OPEN PO'!#REF!),"")</f>
        <v/>
      </c>
      <c r="I85" s="103" t="str">
        <f>IFERROR(IF('OPEN PO'!#REF!="","",'OPEN PO'!#REF!),"")</f>
        <v/>
      </c>
      <c r="J85" s="103" t="str">
        <f>IFERROR(IF('OPEN PO'!#REF!="","",'OPEN PO'!#REF!),"")</f>
        <v/>
      </c>
      <c r="K85" s="49">
        <f t="shared" si="40"/>
        <v>0</v>
      </c>
      <c r="L85" s="49">
        <v>10</v>
      </c>
      <c r="M85" s="107" t="e">
        <f t="shared" ca="1" si="41"/>
        <v>#REF!</v>
      </c>
      <c r="N85" s="6"/>
      <c r="O85" s="108">
        <v>99.9</v>
      </c>
      <c r="P85" s="111">
        <v>55.5</v>
      </c>
      <c r="Q85" s="111">
        <v>38.294999999999995</v>
      </c>
      <c r="R85" s="6"/>
      <c r="S85" s="110">
        <f t="shared" si="42"/>
        <v>0</v>
      </c>
      <c r="T85" s="110" t="e">
        <f t="shared" ca="1" si="43"/>
        <v>#REF!</v>
      </c>
      <c r="U85" s="110" t="e">
        <f t="shared" ca="1" si="44"/>
        <v>#REF!</v>
      </c>
      <c r="V85" s="6"/>
      <c r="W85" s="6"/>
      <c r="X85" s="6"/>
      <c r="Y85" s="6"/>
      <c r="Z85" s="6"/>
    </row>
    <row r="86" spans="1:26" ht="13.5" customHeight="1" x14ac:dyDescent="0.35">
      <c r="A86" s="19">
        <v>332749</v>
      </c>
      <c r="B86" s="49" t="s">
        <v>138</v>
      </c>
      <c r="C86" s="103" t="str">
        <f>IFERROR(IF('OPEN PO'!#REF!="","",'OPEN PO'!#REF!),"")</f>
        <v/>
      </c>
      <c r="D86" s="103" t="str">
        <f>IFERROR(IF('OPEN PO'!#REF!="","",'OPEN PO'!#REF!),"")</f>
        <v/>
      </c>
      <c r="E86" s="103" t="str">
        <f>IFERROR(IF('OPEN PO'!#REF!="","",'OPEN PO'!#REF!),"")</f>
        <v/>
      </c>
      <c r="F86" s="103" t="str">
        <f>IFERROR(IF('OPEN PO'!#REF!="","",'OPEN PO'!#REF!),"")</f>
        <v/>
      </c>
      <c r="G86" s="103" t="str">
        <f>IFERROR(IF('OPEN PO'!#REF!="","",'OPEN PO'!#REF!),"")</f>
        <v/>
      </c>
      <c r="H86" s="103" t="str">
        <f>IFERROR(IF('OPEN PO'!#REF!="","",'OPEN PO'!#REF!),"")</f>
        <v/>
      </c>
      <c r="I86" s="103" t="str">
        <f>IFERROR(IF('OPEN PO'!#REF!="","",'OPEN PO'!#REF!),"")</f>
        <v/>
      </c>
      <c r="J86" s="103" t="str">
        <f>IFERROR(IF('OPEN PO'!#REF!="","",'OPEN PO'!#REF!),"")</f>
        <v/>
      </c>
      <c r="K86" s="49">
        <f t="shared" si="40"/>
        <v>0</v>
      </c>
      <c r="L86" s="49">
        <v>10</v>
      </c>
      <c r="M86" s="107" t="e">
        <f t="shared" ca="1" si="41"/>
        <v>#REF!</v>
      </c>
      <c r="N86" s="6"/>
      <c r="O86" s="108">
        <v>99.9</v>
      </c>
      <c r="P86" s="111">
        <v>55.5</v>
      </c>
      <c r="Q86" s="111">
        <v>38.294999999999995</v>
      </c>
      <c r="R86" s="6"/>
      <c r="S86" s="110">
        <f t="shared" si="42"/>
        <v>0</v>
      </c>
      <c r="T86" s="110" t="e">
        <f t="shared" ca="1" si="43"/>
        <v>#REF!</v>
      </c>
      <c r="U86" s="110" t="e">
        <f t="shared" ca="1" si="44"/>
        <v>#REF!</v>
      </c>
      <c r="V86" s="6"/>
      <c r="W86" s="6"/>
      <c r="X86" s="6"/>
      <c r="Y86" s="6"/>
      <c r="Z86" s="6"/>
    </row>
    <row r="87" spans="1:26" ht="13.5" customHeight="1" x14ac:dyDescent="0.35">
      <c r="A87" s="19">
        <v>333360</v>
      </c>
      <c r="B87" s="49" t="s">
        <v>139</v>
      </c>
      <c r="C87" s="103" t="str">
        <f>IFERROR(IF('OPEN PO'!#REF!="","",'OPEN PO'!#REF!),"")</f>
        <v/>
      </c>
      <c r="D87" s="103" t="str">
        <f>IFERROR(IF('OPEN PO'!#REF!="","",'OPEN PO'!#REF!),"")</f>
        <v/>
      </c>
      <c r="E87" s="103" t="str">
        <f>IFERROR(IF('OPEN PO'!#REF!="","",'OPEN PO'!#REF!),"")</f>
        <v/>
      </c>
      <c r="F87" s="103" t="str">
        <f>IFERROR(IF('OPEN PO'!#REF!="","",'OPEN PO'!#REF!),"")</f>
        <v/>
      </c>
      <c r="G87" s="103" t="str">
        <f>IFERROR(IF('OPEN PO'!#REF!="","",'OPEN PO'!#REF!),"")</f>
        <v/>
      </c>
      <c r="H87" s="103" t="str">
        <f>IFERROR(IF('OPEN PO'!#REF!="","",'OPEN PO'!#REF!),"")</f>
        <v/>
      </c>
      <c r="I87" s="103" t="str">
        <f>IFERROR(IF('OPEN PO'!#REF!="","",'OPEN PO'!#REF!),"")</f>
        <v/>
      </c>
      <c r="J87" s="103" t="str">
        <f>IFERROR(IF('OPEN PO'!#REF!="","",'OPEN PO'!#REF!),"")</f>
        <v/>
      </c>
      <c r="K87" s="49">
        <f t="shared" si="40"/>
        <v>0</v>
      </c>
      <c r="L87" s="49">
        <v>10</v>
      </c>
      <c r="M87" s="107" t="e">
        <f t="shared" ca="1" si="41"/>
        <v>#REF!</v>
      </c>
      <c r="N87" s="6"/>
      <c r="O87" s="108">
        <v>149.9</v>
      </c>
      <c r="P87" s="111">
        <v>83.277777777777786</v>
      </c>
      <c r="Q87" s="111">
        <v>47.468333333333341</v>
      </c>
      <c r="R87" s="6"/>
      <c r="S87" s="110">
        <f t="shared" si="42"/>
        <v>0</v>
      </c>
      <c r="T87" s="110" t="e">
        <f t="shared" ca="1" si="43"/>
        <v>#REF!</v>
      </c>
      <c r="U87" s="110" t="e">
        <f t="shared" ca="1" si="44"/>
        <v>#REF!</v>
      </c>
      <c r="V87" s="6"/>
      <c r="W87" s="6"/>
      <c r="X87" s="6"/>
      <c r="Y87" s="6"/>
      <c r="Z87" s="6"/>
    </row>
    <row r="88" spans="1:26" ht="13.5" customHeight="1" x14ac:dyDescent="0.35">
      <c r="A88" s="19">
        <v>333361</v>
      </c>
      <c r="B88" s="49" t="s">
        <v>140</v>
      </c>
      <c r="C88" s="103" t="str">
        <f>IFERROR(IF('OPEN PO'!#REF!="","",'OPEN PO'!#REF!),"")</f>
        <v/>
      </c>
      <c r="D88" s="103" t="str">
        <f>IFERROR(IF('OPEN PO'!#REF!="","",'OPEN PO'!#REF!),"")</f>
        <v/>
      </c>
      <c r="E88" s="103" t="str">
        <f>IFERROR(IF('OPEN PO'!#REF!="","",'OPEN PO'!#REF!),"")</f>
        <v/>
      </c>
      <c r="F88" s="103" t="str">
        <f>IFERROR(IF('OPEN PO'!#REF!="","",'OPEN PO'!#REF!),"")</f>
        <v/>
      </c>
      <c r="G88" s="103" t="str">
        <f>IFERROR(IF('OPEN PO'!#REF!="","",'OPEN PO'!#REF!),"")</f>
        <v/>
      </c>
      <c r="H88" s="103" t="str">
        <f>IFERROR(IF('OPEN PO'!#REF!="","",'OPEN PO'!#REF!),"")</f>
        <v/>
      </c>
      <c r="I88" s="103" t="str">
        <f>IFERROR(IF('OPEN PO'!#REF!="","",'OPEN PO'!#REF!),"")</f>
        <v/>
      </c>
      <c r="J88" s="103" t="str">
        <f>IFERROR(IF('OPEN PO'!#REF!="","",'OPEN PO'!#REF!),"")</f>
        <v/>
      </c>
      <c r="K88" s="49">
        <f t="shared" si="40"/>
        <v>0</v>
      </c>
      <c r="L88" s="49">
        <v>10</v>
      </c>
      <c r="M88" s="107" t="e">
        <f t="shared" ca="1" si="41"/>
        <v>#REF!</v>
      </c>
      <c r="N88" s="6"/>
      <c r="O88" s="108">
        <v>149.9</v>
      </c>
      <c r="P88" s="111">
        <v>83.277777777777786</v>
      </c>
      <c r="Q88" s="111">
        <v>47.468333333333341</v>
      </c>
      <c r="R88" s="6"/>
      <c r="S88" s="110">
        <f t="shared" si="42"/>
        <v>0</v>
      </c>
      <c r="T88" s="110" t="e">
        <f t="shared" ca="1" si="43"/>
        <v>#REF!</v>
      </c>
      <c r="U88" s="110" t="e">
        <f t="shared" ca="1" si="44"/>
        <v>#REF!</v>
      </c>
      <c r="V88" s="6"/>
      <c r="W88" s="6"/>
      <c r="X88" s="6"/>
      <c r="Y88" s="6"/>
      <c r="Z88" s="6"/>
    </row>
    <row r="89" spans="1:26" ht="13.5" customHeight="1" x14ac:dyDescent="0.35">
      <c r="A89" s="19">
        <v>333363</v>
      </c>
      <c r="B89" s="49" t="s">
        <v>141</v>
      </c>
      <c r="C89" s="103" t="str">
        <f>IFERROR(IF('OPEN PO'!#REF!="","",'OPEN PO'!#REF!),"")</f>
        <v/>
      </c>
      <c r="D89" s="103" t="str">
        <f>IFERROR(IF('OPEN PO'!#REF!="","",'OPEN PO'!#REF!),"")</f>
        <v/>
      </c>
      <c r="E89" s="103" t="str">
        <f>IFERROR(IF('OPEN PO'!#REF!="","",'OPEN PO'!#REF!),"")</f>
        <v/>
      </c>
      <c r="F89" s="103" t="str">
        <f>IFERROR(IF('OPEN PO'!#REF!="","",'OPEN PO'!#REF!),"")</f>
        <v/>
      </c>
      <c r="G89" s="103" t="str">
        <f>IFERROR(IF('OPEN PO'!#REF!="","",'OPEN PO'!#REF!),"")</f>
        <v/>
      </c>
      <c r="H89" s="103" t="str">
        <f>IFERROR(IF('OPEN PO'!#REF!="","",'OPEN PO'!#REF!),"")</f>
        <v/>
      </c>
      <c r="I89" s="103" t="str">
        <f>IFERROR(IF('OPEN PO'!#REF!="","",'OPEN PO'!#REF!),"")</f>
        <v/>
      </c>
      <c r="J89" s="103" t="str">
        <f>IFERROR(IF('OPEN PO'!#REF!="","",'OPEN PO'!#REF!),"")</f>
        <v/>
      </c>
      <c r="K89" s="49">
        <f t="shared" si="40"/>
        <v>0</v>
      </c>
      <c r="L89" s="49">
        <v>10</v>
      </c>
      <c r="M89" s="107" t="e">
        <f t="shared" ca="1" si="41"/>
        <v>#REF!</v>
      </c>
      <c r="N89" s="6"/>
      <c r="O89" s="108">
        <v>99.9</v>
      </c>
      <c r="P89" s="111">
        <v>55.5</v>
      </c>
      <c r="Q89" s="111">
        <v>31.635000000000005</v>
      </c>
      <c r="R89" s="6"/>
      <c r="S89" s="110">
        <f t="shared" si="42"/>
        <v>0</v>
      </c>
      <c r="T89" s="110" t="e">
        <f t="shared" ca="1" si="43"/>
        <v>#REF!</v>
      </c>
      <c r="U89" s="110" t="e">
        <f t="shared" ca="1" si="44"/>
        <v>#REF!</v>
      </c>
      <c r="V89" s="6"/>
      <c r="W89" s="6"/>
      <c r="X89" s="6"/>
      <c r="Y89" s="6"/>
      <c r="Z89" s="6"/>
    </row>
    <row r="90" spans="1:26" ht="13.5" customHeight="1" x14ac:dyDescent="0.35">
      <c r="A90" s="19">
        <v>333364</v>
      </c>
      <c r="B90" s="49" t="s">
        <v>142</v>
      </c>
      <c r="C90" s="103" t="str">
        <f>IFERROR(IF('OPEN PO'!#REF!="","",'OPEN PO'!#REF!),"")</f>
        <v/>
      </c>
      <c r="D90" s="103" t="str">
        <f>IFERROR(IF('OPEN PO'!#REF!="","",'OPEN PO'!#REF!),"")</f>
        <v/>
      </c>
      <c r="E90" s="103" t="str">
        <f>IFERROR(IF('OPEN PO'!#REF!="","",'OPEN PO'!#REF!),"")</f>
        <v/>
      </c>
      <c r="F90" s="103" t="str">
        <f>IFERROR(IF('OPEN PO'!#REF!="","",'OPEN PO'!#REF!),"")</f>
        <v/>
      </c>
      <c r="G90" s="103" t="str">
        <f>IFERROR(IF('OPEN PO'!#REF!="","",'OPEN PO'!#REF!),"")</f>
        <v/>
      </c>
      <c r="H90" s="103" t="str">
        <f>IFERROR(IF('OPEN PO'!#REF!="","",'OPEN PO'!#REF!),"")</f>
        <v/>
      </c>
      <c r="I90" s="103" t="str">
        <f>IFERROR(IF('OPEN PO'!#REF!="","",'OPEN PO'!#REF!),"")</f>
        <v/>
      </c>
      <c r="J90" s="103" t="str">
        <f>IFERROR(IF('OPEN PO'!#REF!="","",'OPEN PO'!#REF!),"")</f>
        <v/>
      </c>
      <c r="K90" s="49">
        <f t="shared" si="40"/>
        <v>0</v>
      </c>
      <c r="L90" s="49">
        <v>10</v>
      </c>
      <c r="M90" s="107" t="e">
        <f t="shared" ca="1" si="41"/>
        <v>#REF!</v>
      </c>
      <c r="N90" s="6"/>
      <c r="O90" s="108">
        <v>99.9</v>
      </c>
      <c r="P90" s="111">
        <v>55.5</v>
      </c>
      <c r="Q90" s="111">
        <v>31.635000000000005</v>
      </c>
      <c r="R90" s="6"/>
      <c r="S90" s="110">
        <f t="shared" si="42"/>
        <v>0</v>
      </c>
      <c r="T90" s="110" t="e">
        <f t="shared" ca="1" si="43"/>
        <v>#REF!</v>
      </c>
      <c r="U90" s="110" t="e">
        <f t="shared" ca="1" si="44"/>
        <v>#REF!</v>
      </c>
      <c r="V90" s="6"/>
      <c r="W90" s="6"/>
      <c r="X90" s="6"/>
      <c r="Y90" s="6"/>
      <c r="Z90" s="6"/>
    </row>
    <row r="91" spans="1:26" ht="13.5" customHeight="1" x14ac:dyDescent="0.35">
      <c r="A91" s="19">
        <v>321582</v>
      </c>
      <c r="B91" s="49" t="s">
        <v>67</v>
      </c>
      <c r="C91" s="103" t="str">
        <f>IFERROR(IF('OPEN PO'!C49="","",'OPEN PO'!C49),"")</f>
        <v/>
      </c>
      <c r="D91" s="103" t="str">
        <f>IFERROR(IF('OPEN PO'!D49="","",'OPEN PO'!D49),"")</f>
        <v/>
      </c>
      <c r="E91" s="103" t="str">
        <f>IFERROR(IF('OPEN PO'!E49="","",'OPEN PO'!E49),"")</f>
        <v/>
      </c>
      <c r="F91" s="103" t="str">
        <f>IFERROR(IF('OPEN PO'!F49="","",'OPEN PO'!F49),"")</f>
        <v/>
      </c>
      <c r="G91" s="103" t="str">
        <f>IFERROR(IF('OPEN PO'!G49="","",'OPEN PO'!G49),"")</f>
        <v/>
      </c>
      <c r="H91" s="103" t="str">
        <f>IFERROR(IF('OPEN PO'!H49="","",'OPEN PO'!H49),"")</f>
        <v/>
      </c>
      <c r="I91" s="103" t="str">
        <f>IFERROR(IF('OPEN PO'!I49="","",'OPEN PO'!I49),"")</f>
        <v/>
      </c>
      <c r="J91" s="103" t="str">
        <f>IFERROR(IF('OPEN PO'!J49="","",'OPEN PO'!J49),"")</f>
        <v/>
      </c>
      <c r="K91" s="49">
        <f t="shared" si="40"/>
        <v>0</v>
      </c>
      <c r="L91" s="49">
        <v>10</v>
      </c>
      <c r="M91" s="107" t="e">
        <f t="shared" ca="1" si="41"/>
        <v>#REF!</v>
      </c>
      <c r="N91" s="6"/>
      <c r="O91" s="108">
        <v>49.9</v>
      </c>
      <c r="P91" s="111">
        <v>27.722222222222221</v>
      </c>
      <c r="Q91" s="111">
        <v>18.019444444444446</v>
      </c>
      <c r="R91" s="6"/>
      <c r="S91" s="110">
        <f t="shared" si="42"/>
        <v>0</v>
      </c>
      <c r="T91" s="110" t="e">
        <f t="shared" ca="1" si="43"/>
        <v>#REF!</v>
      </c>
      <c r="U91" s="110" t="e">
        <f t="shared" ca="1" si="44"/>
        <v>#REF!</v>
      </c>
      <c r="V91" s="6"/>
      <c r="W91" s="6"/>
      <c r="X91" s="6"/>
      <c r="Y91" s="6"/>
      <c r="Z91" s="6"/>
    </row>
    <row r="92" spans="1:26" ht="13.5" customHeight="1" x14ac:dyDescent="0.35">
      <c r="A92" s="19">
        <v>321583</v>
      </c>
      <c r="B92" s="49" t="s">
        <v>69</v>
      </c>
      <c r="C92" s="103" t="str">
        <f>IFERROR(IF('OPEN PO'!C50="","",'OPEN PO'!C50),"")</f>
        <v/>
      </c>
      <c r="D92" s="103" t="str">
        <f>IFERROR(IF('OPEN PO'!D50="","",'OPEN PO'!D50),"")</f>
        <v/>
      </c>
      <c r="E92" s="103" t="str">
        <f>IFERROR(IF('OPEN PO'!E50="","",'OPEN PO'!E50),"")</f>
        <v/>
      </c>
      <c r="F92" s="103" t="str">
        <f>IFERROR(IF('OPEN PO'!F50="","",'OPEN PO'!F50),"")</f>
        <v/>
      </c>
      <c r="G92" s="103" t="str">
        <f>IFERROR(IF('OPEN PO'!G50="","",'OPEN PO'!G50),"")</f>
        <v/>
      </c>
      <c r="H92" s="103" t="str">
        <f>IFERROR(IF('OPEN PO'!H50="","",'OPEN PO'!H50),"")</f>
        <v/>
      </c>
      <c r="I92" s="103" t="str">
        <f>IFERROR(IF('OPEN PO'!I50="","",'OPEN PO'!I50),"")</f>
        <v/>
      </c>
      <c r="J92" s="103" t="str">
        <f>IFERROR(IF('OPEN PO'!J50="","",'OPEN PO'!J50),"")</f>
        <v/>
      </c>
      <c r="K92" s="49">
        <f t="shared" si="40"/>
        <v>0</v>
      </c>
      <c r="L92" s="49">
        <v>10</v>
      </c>
      <c r="M92" s="107" t="e">
        <f t="shared" ca="1" si="41"/>
        <v>#REF!</v>
      </c>
      <c r="N92" s="6"/>
      <c r="O92" s="108">
        <v>49.9</v>
      </c>
      <c r="P92" s="111">
        <v>27.722222222222221</v>
      </c>
      <c r="Q92" s="111">
        <v>18.019444444444446</v>
      </c>
      <c r="R92" s="6"/>
      <c r="S92" s="110">
        <f t="shared" si="42"/>
        <v>0</v>
      </c>
      <c r="T92" s="110" t="e">
        <f t="shared" ca="1" si="43"/>
        <v>#REF!</v>
      </c>
      <c r="U92" s="110" t="e">
        <f t="shared" ca="1" si="44"/>
        <v>#REF!</v>
      </c>
      <c r="V92" s="6"/>
      <c r="W92" s="6"/>
      <c r="X92" s="6"/>
      <c r="Y92" s="6"/>
      <c r="Z92" s="6"/>
    </row>
    <row r="93" spans="1:26" ht="13.5" customHeight="1" x14ac:dyDescent="0.35">
      <c r="A93" s="19">
        <v>333120</v>
      </c>
      <c r="B93" s="49" t="s">
        <v>143</v>
      </c>
      <c r="C93" s="103" t="str">
        <f>IFERROR(IF('OPEN PO'!#REF!="","",'OPEN PO'!#REF!),"")</f>
        <v/>
      </c>
      <c r="D93" s="103" t="str">
        <f>IFERROR(IF('OPEN PO'!#REF!="","",'OPEN PO'!#REF!),"")</f>
        <v/>
      </c>
      <c r="E93" s="103" t="str">
        <f>IFERROR(IF('OPEN PO'!#REF!="","",'OPEN PO'!#REF!),"")</f>
        <v/>
      </c>
      <c r="F93" s="103" t="str">
        <f>IFERROR(IF('OPEN PO'!#REF!="","",'OPEN PO'!#REF!),"")</f>
        <v/>
      </c>
      <c r="G93" s="103" t="str">
        <f>IFERROR(IF('OPEN PO'!#REF!="","",'OPEN PO'!#REF!),"")</f>
        <v/>
      </c>
      <c r="H93" s="103" t="str">
        <f>IFERROR(IF('OPEN PO'!#REF!="","",'OPEN PO'!#REF!),"")</f>
        <v/>
      </c>
      <c r="I93" s="103" t="str">
        <f>IFERROR(IF('OPEN PO'!#REF!="","",'OPEN PO'!#REF!),"")</f>
        <v/>
      </c>
      <c r="J93" s="103" t="str">
        <f>IFERROR(IF('OPEN PO'!#REF!="","",'OPEN PO'!#REF!),"")</f>
        <v/>
      </c>
      <c r="K93" s="49">
        <f t="shared" si="40"/>
        <v>0</v>
      </c>
      <c r="L93" s="49">
        <v>10</v>
      </c>
      <c r="M93" s="107" t="e">
        <f t="shared" ca="1" si="41"/>
        <v>#REF!</v>
      </c>
      <c r="N93" s="6"/>
      <c r="O93" s="108">
        <v>49.9</v>
      </c>
      <c r="P93" s="111">
        <v>27.722222222222221</v>
      </c>
      <c r="Q93" s="111">
        <v>18.019444444444446</v>
      </c>
      <c r="R93" s="6"/>
      <c r="S93" s="110">
        <f t="shared" si="42"/>
        <v>0</v>
      </c>
      <c r="T93" s="110" t="e">
        <f t="shared" ca="1" si="43"/>
        <v>#REF!</v>
      </c>
      <c r="U93" s="110" t="e">
        <f t="shared" ca="1" si="44"/>
        <v>#REF!</v>
      </c>
      <c r="V93" s="6"/>
      <c r="W93" s="6"/>
      <c r="X93" s="6"/>
      <c r="Y93" s="6"/>
      <c r="Z93" s="6"/>
    </row>
    <row r="94" spans="1:26" ht="13.5" customHeight="1" x14ac:dyDescent="0.35">
      <c r="A94" s="19">
        <v>333121</v>
      </c>
      <c r="B94" s="49" t="s">
        <v>144</v>
      </c>
      <c r="C94" s="103" t="str">
        <f>IFERROR(IF('OPEN PO'!#REF!="","",'OPEN PO'!#REF!),"")</f>
        <v/>
      </c>
      <c r="D94" s="103" t="str">
        <f>IFERROR(IF('OPEN PO'!#REF!="","",'OPEN PO'!#REF!),"")</f>
        <v/>
      </c>
      <c r="E94" s="103" t="str">
        <f>IFERROR(IF('OPEN PO'!#REF!="","",'OPEN PO'!#REF!),"")</f>
        <v/>
      </c>
      <c r="F94" s="103" t="str">
        <f>IFERROR(IF('OPEN PO'!#REF!="","",'OPEN PO'!#REF!),"")</f>
        <v/>
      </c>
      <c r="G94" s="103" t="str">
        <f>IFERROR(IF('OPEN PO'!#REF!="","",'OPEN PO'!#REF!),"")</f>
        <v/>
      </c>
      <c r="H94" s="103" t="str">
        <f>IFERROR(IF('OPEN PO'!#REF!="","",'OPEN PO'!#REF!),"")</f>
        <v/>
      </c>
      <c r="I94" s="103" t="str">
        <f>IFERROR(IF('OPEN PO'!#REF!="","",'OPEN PO'!#REF!),"")</f>
        <v/>
      </c>
      <c r="J94" s="103" t="str">
        <f>IFERROR(IF('OPEN PO'!#REF!="","",'OPEN PO'!#REF!),"")</f>
        <v/>
      </c>
      <c r="K94" s="49">
        <f t="shared" si="40"/>
        <v>0</v>
      </c>
      <c r="L94" s="49">
        <v>10</v>
      </c>
      <c r="M94" s="107" t="e">
        <f t="shared" ca="1" si="41"/>
        <v>#REF!</v>
      </c>
      <c r="N94" s="6"/>
      <c r="O94" s="108">
        <v>49.9</v>
      </c>
      <c r="P94" s="111">
        <v>27.722222222222221</v>
      </c>
      <c r="Q94" s="111">
        <v>18.019444444444446</v>
      </c>
      <c r="R94" s="6"/>
      <c r="S94" s="110">
        <f t="shared" si="42"/>
        <v>0</v>
      </c>
      <c r="T94" s="110" t="e">
        <f t="shared" ca="1" si="43"/>
        <v>#REF!</v>
      </c>
      <c r="U94" s="110" t="e">
        <f t="shared" ca="1" si="44"/>
        <v>#REF!</v>
      </c>
      <c r="V94" s="6"/>
      <c r="W94" s="6"/>
      <c r="X94" s="6"/>
      <c r="Y94" s="6"/>
      <c r="Z94" s="6"/>
    </row>
    <row r="95" spans="1:26" ht="13.5" customHeight="1" x14ac:dyDescent="0.35">
      <c r="A95" s="19">
        <v>333372</v>
      </c>
      <c r="B95" s="49" t="s">
        <v>145</v>
      </c>
      <c r="C95" s="103" t="str">
        <f>IFERROR(IF('OPEN PO'!#REF!="","",'OPEN PO'!#REF!),"")</f>
        <v/>
      </c>
      <c r="D95" s="103" t="str">
        <f>IFERROR(IF('OPEN PO'!#REF!="","",'OPEN PO'!#REF!),"")</f>
        <v/>
      </c>
      <c r="E95" s="103" t="str">
        <f>IFERROR(IF('OPEN PO'!#REF!="","",'OPEN PO'!#REF!),"")</f>
        <v/>
      </c>
      <c r="F95" s="103" t="str">
        <f>IFERROR(IF('OPEN PO'!#REF!="","",'OPEN PO'!#REF!),"")</f>
        <v/>
      </c>
      <c r="G95" s="103" t="str">
        <f>IFERROR(IF('OPEN PO'!#REF!="","",'OPEN PO'!#REF!),"")</f>
        <v/>
      </c>
      <c r="H95" s="103" t="str">
        <f>IFERROR(IF('OPEN PO'!#REF!="","",'OPEN PO'!#REF!),"")</f>
        <v/>
      </c>
      <c r="I95" s="103" t="str">
        <f>IFERROR(IF('OPEN PO'!#REF!="","",'OPEN PO'!#REF!),"")</f>
        <v/>
      </c>
      <c r="J95" s="103" t="str">
        <f>IFERROR(IF('OPEN PO'!#REF!="","",'OPEN PO'!#REF!),"")</f>
        <v/>
      </c>
      <c r="K95" s="49">
        <f t="shared" si="40"/>
        <v>0</v>
      </c>
      <c r="L95" s="49">
        <v>10</v>
      </c>
      <c r="M95" s="107" t="e">
        <f t="shared" ca="1" si="41"/>
        <v>#REF!</v>
      </c>
      <c r="N95" s="6"/>
      <c r="O95" s="108">
        <v>54.9</v>
      </c>
      <c r="P95" s="111">
        <v>30.5</v>
      </c>
      <c r="Q95" s="111">
        <v>20.74</v>
      </c>
      <c r="R95" s="6"/>
      <c r="S95" s="110">
        <f t="shared" si="42"/>
        <v>0</v>
      </c>
      <c r="T95" s="110" t="e">
        <f t="shared" ca="1" si="43"/>
        <v>#REF!</v>
      </c>
      <c r="U95" s="110" t="e">
        <f t="shared" ca="1" si="44"/>
        <v>#REF!</v>
      </c>
      <c r="V95" s="6"/>
      <c r="W95" s="6"/>
      <c r="X95" s="6"/>
      <c r="Y95" s="6"/>
      <c r="Z95" s="6"/>
    </row>
    <row r="96" spans="1:26" ht="13.5" customHeight="1" x14ac:dyDescent="0.35">
      <c r="A96" s="19">
        <v>333494</v>
      </c>
      <c r="B96" s="49" t="s">
        <v>146</v>
      </c>
      <c r="C96" s="103" t="str">
        <f>IFERROR(IF('OPEN PO'!#REF!="","",'OPEN PO'!#REF!),"")</f>
        <v/>
      </c>
      <c r="D96" s="103" t="str">
        <f>IFERROR(IF('OPEN PO'!#REF!="","",'OPEN PO'!#REF!),"")</f>
        <v/>
      </c>
      <c r="E96" s="103" t="str">
        <f>IFERROR(IF('OPEN PO'!#REF!="","",'OPEN PO'!#REF!),"")</f>
        <v/>
      </c>
      <c r="F96" s="103" t="str">
        <f>IFERROR(IF('OPEN PO'!#REF!="","",'OPEN PO'!#REF!),"")</f>
        <v/>
      </c>
      <c r="G96" s="103" t="str">
        <f>IFERROR(IF('OPEN PO'!#REF!="","",'OPEN PO'!#REF!),"")</f>
        <v/>
      </c>
      <c r="H96" s="103" t="str">
        <f>IFERROR(IF('OPEN PO'!#REF!="","",'OPEN PO'!#REF!),"")</f>
        <v/>
      </c>
      <c r="I96" s="103" t="str">
        <f>IFERROR(IF('OPEN PO'!#REF!="","",'OPEN PO'!#REF!),"")</f>
        <v/>
      </c>
      <c r="J96" s="103" t="str">
        <f>IFERROR(IF('OPEN PO'!#REF!="","",'OPEN PO'!#REF!),"")</f>
        <v/>
      </c>
      <c r="K96" s="49">
        <f t="shared" si="40"/>
        <v>0</v>
      </c>
      <c r="L96" s="49">
        <v>10</v>
      </c>
      <c r="M96" s="107" t="e">
        <f t="shared" ca="1" si="41"/>
        <v>#REF!</v>
      </c>
      <c r="N96" s="6"/>
      <c r="O96" s="108">
        <v>69.900000000000006</v>
      </c>
      <c r="P96" s="111">
        <v>38.833333333333336</v>
      </c>
      <c r="Q96" s="111">
        <v>23.3</v>
      </c>
      <c r="R96" s="6"/>
      <c r="S96" s="110">
        <f t="shared" si="42"/>
        <v>0</v>
      </c>
      <c r="T96" s="110" t="e">
        <f t="shared" ca="1" si="43"/>
        <v>#REF!</v>
      </c>
      <c r="U96" s="110" t="e">
        <f t="shared" ca="1" si="44"/>
        <v>#REF!</v>
      </c>
      <c r="V96" s="6"/>
      <c r="W96" s="6"/>
      <c r="X96" s="6"/>
      <c r="Y96" s="6"/>
      <c r="Z96" s="6"/>
    </row>
    <row r="97" spans="1:26" ht="13.5" customHeight="1" x14ac:dyDescent="0.35">
      <c r="A97" s="19">
        <v>333125</v>
      </c>
      <c r="B97" s="49" t="s">
        <v>147</v>
      </c>
      <c r="C97" s="103" t="str">
        <f>IFERROR(IF('OPEN PO'!#REF!="","",'OPEN PO'!#REF!),"")</f>
        <v/>
      </c>
      <c r="D97" s="103" t="str">
        <f>IFERROR(IF('OPEN PO'!#REF!="","",'OPEN PO'!#REF!),"")</f>
        <v/>
      </c>
      <c r="E97" s="103" t="str">
        <f>IFERROR(IF('OPEN PO'!#REF!="","",'OPEN PO'!#REF!),"")</f>
        <v/>
      </c>
      <c r="F97" s="103" t="str">
        <f>IFERROR(IF('OPEN PO'!#REF!="","",'OPEN PO'!#REF!),"")</f>
        <v/>
      </c>
      <c r="G97" s="103" t="str">
        <f>IFERROR(IF('OPEN PO'!#REF!="","",'OPEN PO'!#REF!),"")</f>
        <v/>
      </c>
      <c r="H97" s="103" t="str">
        <f>IFERROR(IF('OPEN PO'!#REF!="","",'OPEN PO'!#REF!),"")</f>
        <v/>
      </c>
      <c r="I97" s="103" t="str">
        <f>IFERROR(IF('OPEN PO'!#REF!="","",'OPEN PO'!#REF!),"")</f>
        <v/>
      </c>
      <c r="J97" s="103" t="str">
        <f>IFERROR(IF('OPEN PO'!#REF!="","",'OPEN PO'!#REF!),"")</f>
        <v/>
      </c>
      <c r="K97" s="49">
        <f t="shared" si="40"/>
        <v>0</v>
      </c>
      <c r="L97" s="49">
        <v>10</v>
      </c>
      <c r="M97" s="107" t="e">
        <f t="shared" ca="1" si="41"/>
        <v>#REF!</v>
      </c>
      <c r="N97" s="6"/>
      <c r="O97" s="108">
        <v>59.9</v>
      </c>
      <c r="P97" s="111">
        <v>33.277777777777779</v>
      </c>
      <c r="Q97" s="111">
        <v>19.966666666666665</v>
      </c>
      <c r="R97" s="6"/>
      <c r="S97" s="110">
        <f t="shared" si="42"/>
        <v>0</v>
      </c>
      <c r="T97" s="110" t="e">
        <f t="shared" ca="1" si="43"/>
        <v>#REF!</v>
      </c>
      <c r="U97" s="110" t="e">
        <f t="shared" ca="1" si="44"/>
        <v>#REF!</v>
      </c>
      <c r="V97" s="6"/>
      <c r="W97" s="6"/>
      <c r="X97" s="6"/>
      <c r="Y97" s="6"/>
      <c r="Z97" s="6"/>
    </row>
    <row r="98" spans="1:26" ht="13.5" customHeight="1" x14ac:dyDescent="0.35">
      <c r="A98" s="19">
        <v>333126</v>
      </c>
      <c r="B98" s="49" t="s">
        <v>148</v>
      </c>
      <c r="C98" s="103" t="str">
        <f>IFERROR(IF('OPEN PO'!#REF!="","",'OPEN PO'!#REF!),"")</f>
        <v/>
      </c>
      <c r="D98" s="103" t="str">
        <f>IFERROR(IF('OPEN PO'!#REF!="","",'OPEN PO'!#REF!),"")</f>
        <v/>
      </c>
      <c r="E98" s="103" t="str">
        <f>IFERROR(IF('OPEN PO'!#REF!="","",'OPEN PO'!#REF!),"")</f>
        <v/>
      </c>
      <c r="F98" s="103" t="str">
        <f>IFERROR(IF('OPEN PO'!#REF!="","",'OPEN PO'!#REF!),"")</f>
        <v/>
      </c>
      <c r="G98" s="103" t="str">
        <f>IFERROR(IF('OPEN PO'!#REF!="","",'OPEN PO'!#REF!),"")</f>
        <v/>
      </c>
      <c r="H98" s="103" t="str">
        <f>IFERROR(IF('OPEN PO'!#REF!="","",'OPEN PO'!#REF!),"")</f>
        <v/>
      </c>
      <c r="I98" s="103" t="str">
        <f>IFERROR(IF('OPEN PO'!#REF!="","",'OPEN PO'!#REF!),"")</f>
        <v/>
      </c>
      <c r="J98" s="103" t="str">
        <f>IFERROR(IF('OPEN PO'!#REF!="","",'OPEN PO'!#REF!),"")</f>
        <v/>
      </c>
      <c r="K98" s="49">
        <f t="shared" si="40"/>
        <v>0</v>
      </c>
      <c r="L98" s="49">
        <v>10</v>
      </c>
      <c r="M98" s="107" t="e">
        <f t="shared" ca="1" si="41"/>
        <v>#REF!</v>
      </c>
      <c r="N98" s="6"/>
      <c r="O98" s="108">
        <v>59.9</v>
      </c>
      <c r="P98" s="111">
        <v>33.277777777777779</v>
      </c>
      <c r="Q98" s="111">
        <v>19.966666666666665</v>
      </c>
      <c r="R98" s="6"/>
      <c r="S98" s="110">
        <f t="shared" si="42"/>
        <v>0</v>
      </c>
      <c r="T98" s="110" t="e">
        <f t="shared" ca="1" si="43"/>
        <v>#REF!</v>
      </c>
      <c r="U98" s="110" t="e">
        <f t="shared" ca="1" si="44"/>
        <v>#REF!</v>
      </c>
      <c r="V98" s="6"/>
      <c r="W98" s="6"/>
      <c r="X98" s="6"/>
      <c r="Y98" s="6"/>
      <c r="Z98" s="6"/>
    </row>
    <row r="99" spans="1:26" ht="13.5" customHeight="1" x14ac:dyDescent="0.35">
      <c r="A99" s="19">
        <v>332753</v>
      </c>
      <c r="B99" s="49" t="s">
        <v>149</v>
      </c>
      <c r="C99" s="103" t="str">
        <f>IFERROR(IF('OPEN PO'!#REF!="","",'OPEN PO'!#REF!),"")</f>
        <v/>
      </c>
      <c r="D99" s="103" t="str">
        <f>IFERROR(IF('OPEN PO'!#REF!="","",'OPEN PO'!#REF!),"")</f>
        <v/>
      </c>
      <c r="E99" s="103" t="str">
        <f>IFERROR(IF('OPEN PO'!#REF!="","",'OPEN PO'!#REF!),"")</f>
        <v/>
      </c>
      <c r="F99" s="103" t="str">
        <f>IFERROR(IF('OPEN PO'!#REF!="","",'OPEN PO'!#REF!),"")</f>
        <v/>
      </c>
      <c r="G99" s="103" t="str">
        <f>IFERROR(IF('OPEN PO'!#REF!="","",'OPEN PO'!#REF!),"")</f>
        <v/>
      </c>
      <c r="H99" s="103" t="str">
        <f>IFERROR(IF('OPEN PO'!#REF!="","",'OPEN PO'!#REF!),"")</f>
        <v/>
      </c>
      <c r="I99" s="103" t="str">
        <f>IFERROR(IF('OPEN PO'!#REF!="","",'OPEN PO'!#REF!),"")</f>
        <v/>
      </c>
      <c r="J99" s="103" t="str">
        <f>IFERROR(IF('OPEN PO'!#REF!="","",'OPEN PO'!#REF!),"")</f>
        <v/>
      </c>
      <c r="K99" s="49">
        <f t="shared" si="40"/>
        <v>0</v>
      </c>
      <c r="L99" s="49">
        <v>10</v>
      </c>
      <c r="M99" s="107" t="e">
        <f t="shared" ca="1" si="41"/>
        <v>#REF!</v>
      </c>
      <c r="N99" s="6"/>
      <c r="O99" s="108">
        <v>79.900000000000006</v>
      </c>
      <c r="P99" s="111">
        <v>44.388888888888893</v>
      </c>
      <c r="Q99" s="111">
        <v>28.852777777777781</v>
      </c>
      <c r="R99" s="6"/>
      <c r="S99" s="110">
        <f t="shared" si="42"/>
        <v>0</v>
      </c>
      <c r="T99" s="110" t="e">
        <f t="shared" ca="1" si="43"/>
        <v>#REF!</v>
      </c>
      <c r="U99" s="110" t="e">
        <f t="shared" ca="1" si="44"/>
        <v>#REF!</v>
      </c>
      <c r="V99" s="6"/>
      <c r="W99" s="6"/>
      <c r="X99" s="6"/>
      <c r="Y99" s="6"/>
      <c r="Z99" s="6"/>
    </row>
    <row r="100" spans="1:26" ht="13.5" customHeight="1" x14ac:dyDescent="0.35">
      <c r="A100" s="19">
        <v>333117</v>
      </c>
      <c r="B100" s="49" t="s">
        <v>150</v>
      </c>
      <c r="C100" s="103" t="str">
        <f>IFERROR(IF('OPEN PO'!#REF!="","",'OPEN PO'!#REF!),"")</f>
        <v/>
      </c>
      <c r="D100" s="103" t="str">
        <f>IFERROR(IF('OPEN PO'!#REF!="","",'OPEN PO'!#REF!),"")</f>
        <v/>
      </c>
      <c r="E100" s="103" t="str">
        <f>IFERROR(IF('OPEN PO'!#REF!="","",'OPEN PO'!#REF!),"")</f>
        <v/>
      </c>
      <c r="F100" s="103" t="str">
        <f>IFERROR(IF('OPEN PO'!#REF!="","",'OPEN PO'!#REF!),"")</f>
        <v/>
      </c>
      <c r="G100" s="103" t="str">
        <f>IFERROR(IF('OPEN PO'!#REF!="","",'OPEN PO'!#REF!),"")</f>
        <v/>
      </c>
      <c r="H100" s="103" t="str">
        <f>IFERROR(IF('OPEN PO'!#REF!="","",'OPEN PO'!#REF!),"")</f>
        <v/>
      </c>
      <c r="I100" s="103" t="str">
        <f>IFERROR(IF('OPEN PO'!#REF!="","",'OPEN PO'!#REF!),"")</f>
        <v/>
      </c>
      <c r="J100" s="103" t="str">
        <f>IFERROR(IF('OPEN PO'!#REF!="","",'OPEN PO'!#REF!),"")</f>
        <v/>
      </c>
      <c r="K100" s="49">
        <f t="shared" si="40"/>
        <v>0</v>
      </c>
      <c r="L100" s="49">
        <v>10</v>
      </c>
      <c r="M100" s="107" t="e">
        <f t="shared" ca="1" si="41"/>
        <v>#REF!</v>
      </c>
      <c r="N100" s="6"/>
      <c r="O100" s="108">
        <v>54.9</v>
      </c>
      <c r="P100" s="111">
        <v>30.5</v>
      </c>
      <c r="Q100" s="111">
        <v>21.63</v>
      </c>
      <c r="R100" s="6"/>
      <c r="S100" s="110">
        <f t="shared" si="42"/>
        <v>0</v>
      </c>
      <c r="T100" s="110" t="e">
        <f t="shared" ca="1" si="43"/>
        <v>#REF!</v>
      </c>
      <c r="U100" s="110" t="e">
        <f t="shared" ca="1" si="44"/>
        <v>#REF!</v>
      </c>
      <c r="V100" s="6"/>
      <c r="W100" s="6"/>
      <c r="X100" s="6"/>
      <c r="Y100" s="6"/>
      <c r="Z100" s="6"/>
    </row>
    <row r="101" spans="1:26" ht="13.5" customHeight="1" x14ac:dyDescent="0.35">
      <c r="A101" s="19">
        <v>333118</v>
      </c>
      <c r="B101" s="49" t="s">
        <v>151</v>
      </c>
      <c r="C101" s="103" t="str">
        <f>IFERROR(IF('OPEN PO'!#REF!="","",'OPEN PO'!#REF!),"")</f>
        <v/>
      </c>
      <c r="D101" s="103" t="str">
        <f>IFERROR(IF('OPEN PO'!#REF!="","",'OPEN PO'!#REF!),"")</f>
        <v/>
      </c>
      <c r="E101" s="103" t="str">
        <f>IFERROR(IF('OPEN PO'!#REF!="","",'OPEN PO'!#REF!),"")</f>
        <v/>
      </c>
      <c r="F101" s="103" t="str">
        <f>IFERROR(IF('OPEN PO'!#REF!="","",'OPEN PO'!#REF!),"")</f>
        <v/>
      </c>
      <c r="G101" s="103" t="str">
        <f>IFERROR(IF('OPEN PO'!#REF!="","",'OPEN PO'!#REF!),"")</f>
        <v/>
      </c>
      <c r="H101" s="103" t="str">
        <f>IFERROR(IF('OPEN PO'!#REF!="","",'OPEN PO'!#REF!),"")</f>
        <v/>
      </c>
      <c r="I101" s="103" t="str">
        <f>IFERROR(IF('OPEN PO'!#REF!="","",'OPEN PO'!#REF!),"")</f>
        <v/>
      </c>
      <c r="J101" s="103" t="str">
        <f>IFERROR(IF('OPEN PO'!#REF!="","",'OPEN PO'!#REF!),"")</f>
        <v/>
      </c>
      <c r="K101" s="49">
        <f t="shared" si="40"/>
        <v>0</v>
      </c>
      <c r="L101" s="49">
        <v>10</v>
      </c>
      <c r="M101" s="107" t="e">
        <f t="shared" ca="1" si="41"/>
        <v>#REF!</v>
      </c>
      <c r="N101" s="6"/>
      <c r="O101" s="108">
        <v>54.9</v>
      </c>
      <c r="P101" s="111">
        <v>30.5</v>
      </c>
      <c r="Q101" s="111">
        <v>21.63</v>
      </c>
      <c r="R101" s="6"/>
      <c r="S101" s="110">
        <f t="shared" si="42"/>
        <v>0</v>
      </c>
      <c r="T101" s="110" t="e">
        <f t="shared" ca="1" si="43"/>
        <v>#REF!</v>
      </c>
      <c r="U101" s="110" t="e">
        <f t="shared" ca="1" si="44"/>
        <v>#REF!</v>
      </c>
      <c r="V101" s="6"/>
      <c r="W101" s="6"/>
      <c r="X101" s="6"/>
      <c r="Y101" s="6"/>
      <c r="Z101" s="6"/>
    </row>
    <row r="102" spans="1:26" ht="13.5" customHeight="1" x14ac:dyDescent="0.35">
      <c r="A102" s="19">
        <v>333478</v>
      </c>
      <c r="B102" s="49" t="s">
        <v>152</v>
      </c>
      <c r="C102" s="103" t="str">
        <f>IFERROR(IF('OPEN PO'!#REF!="","",'OPEN PO'!#REF!),"")</f>
        <v/>
      </c>
      <c r="D102" s="103" t="str">
        <f>IFERROR(IF('OPEN PO'!#REF!="","",'OPEN PO'!#REF!),"")</f>
        <v/>
      </c>
      <c r="E102" s="103" t="str">
        <f>IFERROR(IF('OPEN PO'!#REF!="","",'OPEN PO'!#REF!),"")</f>
        <v/>
      </c>
      <c r="F102" s="103" t="str">
        <f>IFERROR(IF('OPEN PO'!#REF!="","",'OPEN PO'!#REF!),"")</f>
        <v/>
      </c>
      <c r="G102" s="103" t="str">
        <f>IFERROR(IF('OPEN PO'!#REF!="","",'OPEN PO'!#REF!),"")</f>
        <v/>
      </c>
      <c r="H102" s="103" t="str">
        <f>IFERROR(IF('OPEN PO'!#REF!="","",'OPEN PO'!#REF!),"")</f>
        <v/>
      </c>
      <c r="I102" s="103" t="str">
        <f>IFERROR(IF('OPEN PO'!#REF!="","",'OPEN PO'!#REF!),"")</f>
        <v/>
      </c>
      <c r="J102" s="103" t="str">
        <f>IFERROR(IF('OPEN PO'!#REF!="","",'OPEN PO'!#REF!),"")</f>
        <v/>
      </c>
      <c r="K102" s="49">
        <f t="shared" si="40"/>
        <v>0</v>
      </c>
      <c r="L102" s="49">
        <v>10</v>
      </c>
      <c r="M102" s="107" t="e">
        <f t="shared" ca="1" si="41"/>
        <v>#REF!</v>
      </c>
      <c r="N102" s="6"/>
      <c r="O102" s="108">
        <v>69.900000000000006</v>
      </c>
      <c r="P102" s="111">
        <v>38.833333333333336</v>
      </c>
      <c r="Q102" s="111">
        <v>28.74</v>
      </c>
      <c r="R102" s="6"/>
      <c r="S102" s="110">
        <f t="shared" si="42"/>
        <v>0</v>
      </c>
      <c r="T102" s="110" t="e">
        <f t="shared" ca="1" si="43"/>
        <v>#REF!</v>
      </c>
      <c r="U102" s="110" t="e">
        <f t="shared" ca="1" si="44"/>
        <v>#REF!</v>
      </c>
      <c r="V102" s="6"/>
      <c r="W102" s="6"/>
      <c r="X102" s="6"/>
      <c r="Y102" s="6"/>
      <c r="Z102" s="6"/>
    </row>
    <row r="103" spans="1:26" ht="13.5" customHeight="1" x14ac:dyDescent="0.35">
      <c r="A103" s="19">
        <v>332754</v>
      </c>
      <c r="B103" s="49" t="s">
        <v>153</v>
      </c>
      <c r="C103" s="103" t="str">
        <f>IFERROR(IF('OPEN PO'!#REF!="","",'OPEN PO'!#REF!),"")</f>
        <v/>
      </c>
      <c r="D103" s="103" t="str">
        <f>IFERROR(IF('OPEN PO'!#REF!="","",'OPEN PO'!#REF!),"")</f>
        <v/>
      </c>
      <c r="E103" s="103" t="str">
        <f>IFERROR(IF('OPEN PO'!#REF!="","",'OPEN PO'!#REF!),"")</f>
        <v/>
      </c>
      <c r="F103" s="103" t="str">
        <f>IFERROR(IF('OPEN PO'!#REF!="","",'OPEN PO'!#REF!),"")</f>
        <v/>
      </c>
      <c r="G103" s="103" t="str">
        <f>IFERROR(IF('OPEN PO'!#REF!="","",'OPEN PO'!#REF!),"")</f>
        <v/>
      </c>
      <c r="H103" s="103" t="str">
        <f>IFERROR(IF('OPEN PO'!#REF!="","",'OPEN PO'!#REF!),"")</f>
        <v/>
      </c>
      <c r="I103" s="103" t="str">
        <f>IFERROR(IF('OPEN PO'!#REF!="","",'OPEN PO'!#REF!),"")</f>
        <v/>
      </c>
      <c r="J103" s="103" t="str">
        <f>IFERROR(IF('OPEN PO'!#REF!="","",'OPEN PO'!#REF!),"")</f>
        <v/>
      </c>
      <c r="K103" s="49">
        <f t="shared" si="40"/>
        <v>0</v>
      </c>
      <c r="L103" s="49">
        <v>10</v>
      </c>
      <c r="M103" s="107" t="e">
        <f t="shared" ca="1" si="41"/>
        <v>#REF!</v>
      </c>
      <c r="N103" s="6"/>
      <c r="O103" s="108">
        <v>79.900000000000006</v>
      </c>
      <c r="P103" s="111">
        <v>44.388888888888893</v>
      </c>
      <c r="Q103" s="111">
        <v>28.852777777777781</v>
      </c>
      <c r="R103" s="6"/>
      <c r="S103" s="110">
        <f t="shared" si="42"/>
        <v>0</v>
      </c>
      <c r="T103" s="110" t="e">
        <f t="shared" ca="1" si="43"/>
        <v>#REF!</v>
      </c>
      <c r="U103" s="110" t="e">
        <f t="shared" ca="1" si="44"/>
        <v>#REF!</v>
      </c>
      <c r="V103" s="6"/>
      <c r="W103" s="6"/>
      <c r="X103" s="6"/>
      <c r="Y103" s="6"/>
      <c r="Z103" s="6"/>
    </row>
    <row r="104" spans="1:26" ht="13.5" customHeight="1" x14ac:dyDescent="0.35">
      <c r="A104" s="19">
        <v>332756</v>
      </c>
      <c r="B104" s="49" t="s">
        <v>154</v>
      </c>
      <c r="C104" s="103" t="str">
        <f>IFERROR(IF('OPEN PO'!#REF!="","",'OPEN PO'!#REF!),"")</f>
        <v/>
      </c>
      <c r="D104" s="103" t="str">
        <f>IFERROR(IF('OPEN PO'!#REF!="","",'OPEN PO'!#REF!),"")</f>
        <v/>
      </c>
      <c r="E104" s="103" t="str">
        <f>IFERROR(IF('OPEN PO'!#REF!="","",'OPEN PO'!#REF!),"")</f>
        <v/>
      </c>
      <c r="F104" s="103" t="str">
        <f>IFERROR(IF('OPEN PO'!#REF!="","",'OPEN PO'!#REF!),"")</f>
        <v/>
      </c>
      <c r="G104" s="103" t="str">
        <f>IFERROR(IF('OPEN PO'!#REF!="","",'OPEN PO'!#REF!),"")</f>
        <v/>
      </c>
      <c r="H104" s="103" t="str">
        <f>IFERROR(IF('OPEN PO'!#REF!="","",'OPEN PO'!#REF!),"")</f>
        <v/>
      </c>
      <c r="I104" s="103" t="str">
        <f>IFERROR(IF('OPEN PO'!#REF!="","",'OPEN PO'!#REF!),"")</f>
        <v/>
      </c>
      <c r="J104" s="103" t="str">
        <f>IFERROR(IF('OPEN PO'!#REF!="","",'OPEN PO'!#REF!),"")</f>
        <v/>
      </c>
      <c r="K104" s="49">
        <f t="shared" si="40"/>
        <v>0</v>
      </c>
      <c r="L104" s="49">
        <v>10</v>
      </c>
      <c r="M104" s="107" t="e">
        <f t="shared" ca="1" si="41"/>
        <v>#REF!</v>
      </c>
      <c r="N104" s="6"/>
      <c r="O104" s="108">
        <v>69.900000000000006</v>
      </c>
      <c r="P104" s="111">
        <v>38.833333333333336</v>
      </c>
      <c r="Q104" s="111">
        <v>25.241666666666671</v>
      </c>
      <c r="R104" s="6"/>
      <c r="S104" s="110">
        <f t="shared" si="42"/>
        <v>0</v>
      </c>
      <c r="T104" s="110" t="e">
        <f t="shared" ca="1" si="43"/>
        <v>#REF!</v>
      </c>
      <c r="U104" s="110" t="e">
        <f t="shared" ca="1" si="44"/>
        <v>#REF!</v>
      </c>
      <c r="V104" s="6"/>
      <c r="W104" s="6"/>
      <c r="X104" s="6"/>
      <c r="Y104" s="6"/>
      <c r="Z104" s="6"/>
    </row>
    <row r="105" spans="1:26" ht="13.5" customHeight="1" x14ac:dyDescent="0.35">
      <c r="A105" s="19">
        <v>332757</v>
      </c>
      <c r="B105" s="49" t="s">
        <v>155</v>
      </c>
      <c r="C105" s="103" t="str">
        <f>IFERROR(IF('OPEN PO'!#REF!="","",'OPEN PO'!#REF!),"")</f>
        <v/>
      </c>
      <c r="D105" s="103" t="str">
        <f>IFERROR(IF('OPEN PO'!#REF!="","",'OPEN PO'!#REF!),"")</f>
        <v/>
      </c>
      <c r="E105" s="103" t="str">
        <f>IFERROR(IF('OPEN PO'!#REF!="","",'OPEN PO'!#REF!),"")</f>
        <v/>
      </c>
      <c r="F105" s="103" t="str">
        <f>IFERROR(IF('OPEN PO'!#REF!="","",'OPEN PO'!#REF!),"")</f>
        <v/>
      </c>
      <c r="G105" s="103" t="str">
        <f>IFERROR(IF('OPEN PO'!#REF!="","",'OPEN PO'!#REF!),"")</f>
        <v/>
      </c>
      <c r="H105" s="103" t="str">
        <f>IFERROR(IF('OPEN PO'!#REF!="","",'OPEN PO'!#REF!),"")</f>
        <v/>
      </c>
      <c r="I105" s="103" t="str">
        <f>IFERROR(IF('OPEN PO'!#REF!="","",'OPEN PO'!#REF!),"")</f>
        <v/>
      </c>
      <c r="J105" s="103" t="str">
        <f>IFERROR(IF('OPEN PO'!#REF!="","",'OPEN PO'!#REF!),"")</f>
        <v/>
      </c>
      <c r="K105" s="49">
        <f t="shared" si="40"/>
        <v>0</v>
      </c>
      <c r="L105" s="49">
        <v>10</v>
      </c>
      <c r="M105" s="107" t="e">
        <f t="shared" ca="1" si="41"/>
        <v>#REF!</v>
      </c>
      <c r="N105" s="6"/>
      <c r="O105" s="108">
        <v>69.900000000000006</v>
      </c>
      <c r="P105" s="111">
        <v>38.833333333333336</v>
      </c>
      <c r="Q105" s="111">
        <v>25.241666666666671</v>
      </c>
      <c r="R105" s="6"/>
      <c r="S105" s="110">
        <f t="shared" si="42"/>
        <v>0</v>
      </c>
      <c r="T105" s="110" t="e">
        <f t="shared" ca="1" si="43"/>
        <v>#REF!</v>
      </c>
      <c r="U105" s="110" t="e">
        <f t="shared" ca="1" si="44"/>
        <v>#REF!</v>
      </c>
      <c r="V105" s="6"/>
      <c r="W105" s="6"/>
      <c r="X105" s="6"/>
      <c r="Y105" s="6"/>
      <c r="Z105" s="6"/>
    </row>
    <row r="106" spans="1:26" ht="13.5" customHeight="1" x14ac:dyDescent="0.35">
      <c r="A106" s="19">
        <v>333119</v>
      </c>
      <c r="B106" s="49" t="s">
        <v>156</v>
      </c>
      <c r="C106" s="103" t="str">
        <f>IFERROR(IF('OPEN PO'!#REF!="","",'OPEN PO'!#REF!),"")</f>
        <v/>
      </c>
      <c r="D106" s="103" t="str">
        <f>IFERROR(IF('OPEN PO'!#REF!="","",'OPEN PO'!#REF!),"")</f>
        <v/>
      </c>
      <c r="E106" s="103" t="str">
        <f>IFERROR(IF('OPEN PO'!#REF!="","",'OPEN PO'!#REF!),"")</f>
        <v/>
      </c>
      <c r="F106" s="103" t="str">
        <f>IFERROR(IF('OPEN PO'!#REF!="","",'OPEN PO'!#REF!),"")</f>
        <v/>
      </c>
      <c r="G106" s="103" t="str">
        <f>IFERROR(IF('OPEN PO'!#REF!="","",'OPEN PO'!#REF!),"")</f>
        <v/>
      </c>
      <c r="H106" s="103" t="str">
        <f>IFERROR(IF('OPEN PO'!#REF!="","",'OPEN PO'!#REF!),"")</f>
        <v/>
      </c>
      <c r="I106" s="103" t="str">
        <f>IFERROR(IF('OPEN PO'!#REF!="","",'OPEN PO'!#REF!),"")</f>
        <v/>
      </c>
      <c r="J106" s="103" t="str">
        <f>IFERROR(IF('OPEN PO'!#REF!="","",'OPEN PO'!#REF!),"")</f>
        <v/>
      </c>
      <c r="K106" s="49">
        <f t="shared" si="40"/>
        <v>0</v>
      </c>
      <c r="L106" s="49">
        <v>10</v>
      </c>
      <c r="M106" s="107" t="e">
        <f t="shared" ca="1" si="41"/>
        <v>#REF!</v>
      </c>
      <c r="N106" s="6"/>
      <c r="O106" s="108">
        <v>49.9</v>
      </c>
      <c r="P106" s="111">
        <f>O106/1.8</f>
        <v>27.722222222222221</v>
      </c>
      <c r="Q106" s="111">
        <v>18.02</v>
      </c>
      <c r="R106" s="6"/>
      <c r="S106" s="110">
        <f t="shared" si="42"/>
        <v>0</v>
      </c>
      <c r="T106" s="110" t="e">
        <f t="shared" ca="1" si="43"/>
        <v>#REF!</v>
      </c>
      <c r="U106" s="110" t="e">
        <f t="shared" ca="1" si="44"/>
        <v>#REF!</v>
      </c>
      <c r="V106" s="6"/>
      <c r="W106" s="6"/>
      <c r="X106" s="6"/>
      <c r="Y106" s="6"/>
      <c r="Z106" s="6"/>
    </row>
    <row r="107" spans="1:26" ht="13.5" customHeight="1" x14ac:dyDescent="0.35">
      <c r="A107" s="19">
        <v>333495</v>
      </c>
      <c r="B107" s="49" t="s">
        <v>157</v>
      </c>
      <c r="C107" s="103" t="str">
        <f>IFERROR(IF('OPEN PO'!C51="","",'OPEN PO'!C51),"")</f>
        <v/>
      </c>
      <c r="D107" s="103" t="str">
        <f>IFERROR(IF('OPEN PO'!D51="","",'OPEN PO'!D51),"")</f>
        <v/>
      </c>
      <c r="E107" s="103" t="str">
        <f>IFERROR(IF('OPEN PO'!E51="","",'OPEN PO'!E51),"")</f>
        <v/>
      </c>
      <c r="F107" s="103" t="str">
        <f>IFERROR(IF('OPEN PO'!F51="","",'OPEN PO'!F51),"")</f>
        <v/>
      </c>
      <c r="G107" s="103" t="str">
        <f>IFERROR(IF('OPEN PO'!G51="","",'OPEN PO'!G51),"")</f>
        <v/>
      </c>
      <c r="H107" s="103" t="str">
        <f>IFERROR(IF('OPEN PO'!H51="","",'OPEN PO'!H51),"")</f>
        <v/>
      </c>
      <c r="I107" s="103" t="str">
        <f>IFERROR(IF('OPEN PO'!I51="","",'OPEN PO'!I51),"")</f>
        <v/>
      </c>
      <c r="J107" s="103" t="str">
        <f>IFERROR(IF('OPEN PO'!J51="","",'OPEN PO'!J51),"")</f>
        <v/>
      </c>
      <c r="K107" s="49">
        <f t="shared" si="40"/>
        <v>0</v>
      </c>
      <c r="L107" s="49">
        <v>10</v>
      </c>
      <c r="M107" s="107" t="e">
        <f t="shared" ca="1" si="41"/>
        <v>#REF!</v>
      </c>
      <c r="N107" s="6"/>
      <c r="O107" s="108">
        <v>119.9</v>
      </c>
      <c r="P107" s="111">
        <v>66.611111111111114</v>
      </c>
      <c r="Q107" s="111">
        <v>46.62777777777778</v>
      </c>
      <c r="R107" s="6"/>
      <c r="S107" s="110">
        <f t="shared" si="42"/>
        <v>0</v>
      </c>
      <c r="T107" s="110" t="e">
        <f t="shared" ca="1" si="43"/>
        <v>#REF!</v>
      </c>
      <c r="U107" s="110" t="e">
        <f t="shared" ca="1" si="44"/>
        <v>#REF!</v>
      </c>
      <c r="V107" s="6"/>
      <c r="W107" s="6"/>
      <c r="X107" s="6"/>
      <c r="Y107" s="6"/>
      <c r="Z107" s="6"/>
    </row>
    <row r="108" spans="1:26" ht="13.5" customHeight="1" x14ac:dyDescent="0.35">
      <c r="A108" s="19">
        <v>333496</v>
      </c>
      <c r="B108" s="49" t="s">
        <v>158</v>
      </c>
      <c r="C108" s="103" t="str">
        <f>IFERROR(IF('OPEN PO'!C52="","",'OPEN PO'!C52),"")</f>
        <v/>
      </c>
      <c r="D108" s="103" t="str">
        <f>IFERROR(IF('OPEN PO'!D52="","",'OPEN PO'!D52),"")</f>
        <v/>
      </c>
      <c r="E108" s="103" t="str">
        <f>IFERROR(IF('OPEN PO'!E52="","",'OPEN PO'!E52),"")</f>
        <v/>
      </c>
      <c r="F108" s="103" t="str">
        <f>IFERROR(IF('OPEN PO'!F52="","",'OPEN PO'!F52),"")</f>
        <v/>
      </c>
      <c r="G108" s="103" t="str">
        <f>IFERROR(IF('OPEN PO'!G52="","",'OPEN PO'!G52),"")</f>
        <v/>
      </c>
      <c r="H108" s="103" t="str">
        <f>IFERROR(IF('OPEN PO'!H52="","",'OPEN PO'!H52),"")</f>
        <v/>
      </c>
      <c r="I108" s="103" t="str">
        <f>IFERROR(IF('OPEN PO'!I52="","",'OPEN PO'!I52),"")</f>
        <v/>
      </c>
      <c r="J108" s="103" t="str">
        <f>IFERROR(IF('OPEN PO'!J52="","",'OPEN PO'!J52),"")</f>
        <v/>
      </c>
      <c r="K108" s="49">
        <f t="shared" si="40"/>
        <v>0</v>
      </c>
      <c r="L108" s="49">
        <v>10</v>
      </c>
      <c r="M108" s="107" t="e">
        <f t="shared" ca="1" si="41"/>
        <v>#REF!</v>
      </c>
      <c r="N108" s="6"/>
      <c r="O108" s="108">
        <v>119.9</v>
      </c>
      <c r="P108" s="108">
        <v>66.611111111111114</v>
      </c>
      <c r="Q108" s="111">
        <v>46.62777777777778</v>
      </c>
      <c r="R108" s="6"/>
      <c r="S108" s="110">
        <f t="shared" si="42"/>
        <v>0</v>
      </c>
      <c r="T108" s="110" t="e">
        <f t="shared" ca="1" si="43"/>
        <v>#REF!</v>
      </c>
      <c r="U108" s="110" t="e">
        <f t="shared" ca="1" si="44"/>
        <v>#REF!</v>
      </c>
      <c r="V108" s="6"/>
      <c r="W108" s="6"/>
      <c r="X108" s="6"/>
      <c r="Y108" s="6"/>
      <c r="Z108" s="6"/>
    </row>
    <row r="109" spans="1:26" ht="13.5" customHeight="1" x14ac:dyDescent="0.35">
      <c r="A109" s="19">
        <v>333122</v>
      </c>
      <c r="B109" s="49" t="s">
        <v>159</v>
      </c>
      <c r="C109" s="103" t="str">
        <f>IFERROR(IF('OPEN PO'!#REF!="","",'OPEN PO'!#REF!),"")</f>
        <v/>
      </c>
      <c r="D109" s="103" t="str">
        <f>IFERROR(IF('OPEN PO'!#REF!="","",'OPEN PO'!#REF!),"")</f>
        <v/>
      </c>
      <c r="E109" s="103" t="str">
        <f>IFERROR(IF('OPEN PO'!#REF!="","",'OPEN PO'!#REF!),"")</f>
        <v/>
      </c>
      <c r="F109" s="103" t="str">
        <f>IFERROR(IF('OPEN PO'!#REF!="","",'OPEN PO'!#REF!),"")</f>
        <v/>
      </c>
      <c r="G109" s="103" t="str">
        <f>IFERROR(IF('OPEN PO'!#REF!="","",'OPEN PO'!#REF!),"")</f>
        <v/>
      </c>
      <c r="H109" s="103" t="str">
        <f>IFERROR(IF('OPEN PO'!#REF!="","",'OPEN PO'!#REF!),"")</f>
        <v/>
      </c>
      <c r="I109" s="103" t="str">
        <f>IFERROR(IF('OPEN PO'!#REF!="","",'OPEN PO'!#REF!),"")</f>
        <v/>
      </c>
      <c r="J109" s="103" t="str">
        <f>IFERROR(IF('OPEN PO'!#REF!="","",'OPEN PO'!#REF!),"")</f>
        <v/>
      </c>
      <c r="K109" s="49">
        <f t="shared" si="40"/>
        <v>0</v>
      </c>
      <c r="L109" s="49">
        <v>10</v>
      </c>
      <c r="M109" s="107" t="e">
        <f t="shared" ca="1" si="41"/>
        <v>#REF!</v>
      </c>
      <c r="N109" s="6"/>
      <c r="O109" s="111">
        <v>119.9</v>
      </c>
      <c r="P109" s="111">
        <v>66.611111111111114</v>
      </c>
      <c r="Q109" s="108">
        <v>46.62777777777778</v>
      </c>
      <c r="R109" s="6"/>
      <c r="S109" s="109">
        <f t="shared" si="42"/>
        <v>0</v>
      </c>
      <c r="T109" s="110" t="e">
        <f t="shared" ca="1" si="43"/>
        <v>#REF!</v>
      </c>
      <c r="U109" s="110" t="e">
        <f t="shared" ca="1" si="44"/>
        <v>#REF!</v>
      </c>
      <c r="V109" s="6"/>
      <c r="W109" s="6"/>
      <c r="X109" s="6"/>
      <c r="Y109" s="6"/>
      <c r="Z109" s="6"/>
    </row>
    <row r="110" spans="1:26" ht="13.5" customHeight="1" x14ac:dyDescent="0.35">
      <c r="A110" s="19">
        <v>333123</v>
      </c>
      <c r="B110" s="49" t="s">
        <v>160</v>
      </c>
      <c r="C110" s="103" t="str">
        <f>IFERROR(IF('OPEN PO'!#REF!="","",'OPEN PO'!#REF!),"")</f>
        <v/>
      </c>
      <c r="D110" s="103" t="str">
        <f>IFERROR(IF('OPEN PO'!#REF!="","",'OPEN PO'!#REF!),"")</f>
        <v/>
      </c>
      <c r="E110" s="103" t="str">
        <f>IFERROR(IF('OPEN PO'!#REF!="","",'OPEN PO'!#REF!),"")</f>
        <v/>
      </c>
      <c r="F110" s="103" t="str">
        <f>IFERROR(IF('OPEN PO'!#REF!="","",'OPEN PO'!#REF!),"")</f>
        <v/>
      </c>
      <c r="G110" s="103" t="str">
        <f>IFERROR(IF('OPEN PO'!#REF!="","",'OPEN PO'!#REF!),"")</f>
        <v/>
      </c>
      <c r="H110" s="103" t="str">
        <f>IFERROR(IF('OPEN PO'!#REF!="","",'OPEN PO'!#REF!),"")</f>
        <v/>
      </c>
      <c r="I110" s="103" t="str">
        <f>IFERROR(IF('OPEN PO'!#REF!="","",'OPEN PO'!#REF!),"")</f>
        <v/>
      </c>
      <c r="J110" s="103" t="str">
        <f>IFERROR(IF('OPEN PO'!#REF!="","",'OPEN PO'!#REF!),"")</f>
        <v/>
      </c>
      <c r="K110" s="49">
        <f t="shared" si="40"/>
        <v>0</v>
      </c>
      <c r="L110" s="49">
        <v>10</v>
      </c>
      <c r="M110" s="107" t="e">
        <f t="shared" ca="1" si="41"/>
        <v>#REF!</v>
      </c>
      <c r="N110" s="6"/>
      <c r="O110" s="111">
        <v>119.9</v>
      </c>
      <c r="P110" s="111">
        <v>66.611111111111114</v>
      </c>
      <c r="Q110" s="111">
        <v>46.62777777777778</v>
      </c>
      <c r="R110" s="6"/>
      <c r="S110" s="110">
        <f t="shared" si="42"/>
        <v>0</v>
      </c>
      <c r="T110" s="112" t="e">
        <f t="shared" ca="1" si="43"/>
        <v>#REF!</v>
      </c>
      <c r="U110" s="110" t="e">
        <f t="shared" ca="1" si="44"/>
        <v>#REF!</v>
      </c>
      <c r="V110" s="6"/>
      <c r="W110" s="6"/>
      <c r="X110" s="6"/>
      <c r="Y110" s="6"/>
      <c r="Z110" s="6"/>
    </row>
    <row r="111" spans="1:26" ht="15.75" customHeight="1" x14ac:dyDescent="0.35">
      <c r="A111" s="1"/>
      <c r="B111" s="1"/>
      <c r="C111" s="54"/>
      <c r="D111" s="54"/>
      <c r="E111" s="54"/>
      <c r="F111" s="54"/>
      <c r="G111" s="54"/>
      <c r="H111" s="54"/>
      <c r="I111" s="54"/>
      <c r="J111" s="54"/>
      <c r="K111" s="1"/>
      <c r="L111" s="1"/>
      <c r="M111" s="113"/>
      <c r="N111" s="1"/>
      <c r="O111" s="114"/>
      <c r="P111" s="114"/>
      <c r="Q111" s="114"/>
      <c r="R111" s="1"/>
      <c r="S111" s="115"/>
      <c r="T111" s="116"/>
      <c r="U111" s="116"/>
      <c r="V111" s="1"/>
      <c r="W111" s="1"/>
      <c r="X111" s="1"/>
      <c r="Y111" s="1"/>
      <c r="Z111" s="1"/>
    </row>
    <row r="112" spans="1:26" ht="13.5" customHeight="1" x14ac:dyDescent="0.35">
      <c r="A112" s="43"/>
      <c r="B112" s="46" t="s">
        <v>49</v>
      </c>
      <c r="C112" s="45" t="s">
        <v>161</v>
      </c>
      <c r="D112" s="45" t="s">
        <v>162</v>
      </c>
      <c r="E112" s="45"/>
      <c r="F112" s="45"/>
      <c r="G112" s="45"/>
      <c r="H112" s="45"/>
      <c r="I112" s="45"/>
      <c r="J112" s="45"/>
      <c r="K112" s="46" t="s">
        <v>29</v>
      </c>
      <c r="L112" s="46" t="str">
        <f>L$25</f>
        <v>Min. #PCS</v>
      </c>
      <c r="M112" s="98" t="s">
        <v>68</v>
      </c>
      <c r="N112" s="6"/>
      <c r="O112" s="46" t="s">
        <v>95</v>
      </c>
      <c r="P112" s="46" t="s">
        <v>96</v>
      </c>
      <c r="Q112" s="46" t="s">
        <v>97</v>
      </c>
      <c r="R112" s="6"/>
      <c r="S112" s="46" t="s">
        <v>98</v>
      </c>
      <c r="T112" s="126" t="s">
        <v>100</v>
      </c>
      <c r="U112" s="127" t="s">
        <v>101</v>
      </c>
      <c r="V112" s="6"/>
      <c r="W112" s="6"/>
      <c r="X112" s="6"/>
      <c r="Y112" s="6"/>
      <c r="Z112" s="6"/>
    </row>
    <row r="113" spans="1:26" ht="13.5" customHeight="1" x14ac:dyDescent="0.35">
      <c r="A113" s="49">
        <v>333127</v>
      </c>
      <c r="B113" s="49" t="s">
        <v>55</v>
      </c>
      <c r="C113" s="103" t="str">
        <f>IFERROR(IF('OPEN PO'!#REF!="","",'OPEN PO'!#REF!),"")</f>
        <v/>
      </c>
      <c r="D113" s="103" t="str">
        <f>IFERROR(IF('OPEN PO'!#REF!="","",'OPEN PO'!#REF!),"")</f>
        <v/>
      </c>
      <c r="E113" s="67" t="str">
        <f>IFERROR(IF('OPEN PO'!#REF!="","",'OPEN PO'!#REF!),"")</f>
        <v/>
      </c>
      <c r="F113" s="67" t="str">
        <f>IFERROR(IF('OPEN PO'!#REF!="","",'OPEN PO'!#REF!),"")</f>
        <v/>
      </c>
      <c r="G113" s="67" t="str">
        <f>IFERROR(IF('OPEN PO'!#REF!="","",'OPEN PO'!#REF!),"")</f>
        <v/>
      </c>
      <c r="H113" s="67" t="str">
        <f>IFERROR(IF('OPEN PO'!#REF!="","",'OPEN PO'!#REF!),"")</f>
        <v/>
      </c>
      <c r="I113" s="67" t="str">
        <f>IFERROR(IF('OPEN PO'!#REF!="","",'OPEN PO'!#REF!),"")</f>
        <v/>
      </c>
      <c r="J113" s="67" t="str">
        <f>IFERROR(IF('OPEN PO'!#REF!="","",'OPEN PO'!#REF!),"")</f>
        <v/>
      </c>
      <c r="K113" s="49">
        <f t="shared" ref="K113:K114" si="45">SUM(C113:J113)</f>
        <v>0</v>
      </c>
      <c r="L113" s="49">
        <v>10</v>
      </c>
      <c r="M113" s="107" t="e">
        <f t="shared" ref="M113:M114" ca="1" si="46">$I$11+_xl(K113&gt;=$F$22,$E$22,K113&gt;$F$21,$E$21,K113&gt;$F$20,$E$20,K113&gt;=$F$19,$E$19)</f>
        <v>#REF!</v>
      </c>
      <c r="N113" s="6"/>
      <c r="O113" s="111">
        <v>24.9</v>
      </c>
      <c r="P113" s="111">
        <v>13.833333333333332</v>
      </c>
      <c r="Q113" s="108">
        <v>6.7783333333333324</v>
      </c>
      <c r="R113" s="6"/>
      <c r="S113" s="131">
        <f t="shared" ref="S113:S114" si="47">Q113*K113</f>
        <v>0</v>
      </c>
      <c r="T113" s="110" t="e">
        <f t="shared" ref="T113:T114" ca="1" si="48">S113*M113</f>
        <v>#REF!</v>
      </c>
      <c r="U113" s="110" t="e">
        <f t="shared" ref="U113:U114" ca="1" si="49">S113-T113</f>
        <v>#REF!</v>
      </c>
      <c r="V113" s="6"/>
      <c r="W113" s="6"/>
      <c r="X113" s="6"/>
      <c r="Y113" s="6"/>
      <c r="Z113" s="6"/>
    </row>
    <row r="114" spans="1:26" ht="13.5" customHeight="1" x14ac:dyDescent="0.35">
      <c r="A114" s="49">
        <v>333128</v>
      </c>
      <c r="B114" s="49" t="s">
        <v>56</v>
      </c>
      <c r="C114" s="103" t="str">
        <f>IFERROR(IF('OPEN PO'!#REF!="","",'OPEN PO'!#REF!),"")</f>
        <v/>
      </c>
      <c r="D114" s="103" t="str">
        <f>IFERROR(IF('OPEN PO'!#REF!="","",'OPEN PO'!#REF!),"")</f>
        <v/>
      </c>
      <c r="E114" s="67" t="str">
        <f>IFERROR(IF('OPEN PO'!#REF!="","",'OPEN PO'!#REF!),"")</f>
        <v/>
      </c>
      <c r="F114" s="67" t="str">
        <f>IFERROR(IF('OPEN PO'!#REF!="","",'OPEN PO'!#REF!),"")</f>
        <v/>
      </c>
      <c r="G114" s="67" t="str">
        <f>IFERROR(IF('OPEN PO'!#REF!="","",'OPEN PO'!#REF!),"")</f>
        <v/>
      </c>
      <c r="H114" s="67" t="str">
        <f>IFERROR(IF('OPEN PO'!#REF!="","",'OPEN PO'!#REF!),"")</f>
        <v/>
      </c>
      <c r="I114" s="67" t="str">
        <f>IFERROR(IF('OPEN PO'!#REF!="","",'OPEN PO'!#REF!),"")</f>
        <v/>
      </c>
      <c r="J114" s="67" t="str">
        <f>IFERROR(IF('OPEN PO'!#REF!="","",'OPEN PO'!#REF!),"")</f>
        <v/>
      </c>
      <c r="K114" s="49">
        <f t="shared" si="45"/>
        <v>0</v>
      </c>
      <c r="L114" s="49">
        <v>10</v>
      </c>
      <c r="M114" s="107" t="e">
        <f t="shared" ca="1" si="46"/>
        <v>#REF!</v>
      </c>
      <c r="N114" s="6"/>
      <c r="O114" s="111">
        <v>23.9</v>
      </c>
      <c r="P114" s="111">
        <v>13.277777777777777</v>
      </c>
      <c r="Q114" s="111">
        <v>5.8422222222222207</v>
      </c>
      <c r="R114" s="6"/>
      <c r="S114" s="110">
        <f t="shared" si="47"/>
        <v>0</v>
      </c>
      <c r="T114" s="112" t="e">
        <f t="shared" ca="1" si="48"/>
        <v>#REF!</v>
      </c>
      <c r="U114" s="110" t="e">
        <f t="shared" ca="1" si="49"/>
        <v>#REF!</v>
      </c>
      <c r="V114" s="6"/>
      <c r="W114" s="6"/>
      <c r="X114" s="6"/>
      <c r="Y114" s="6"/>
      <c r="Z114" s="6"/>
    </row>
    <row r="115" spans="1:26" ht="15.75" customHeight="1" x14ac:dyDescent="0.35">
      <c r="A115" s="1"/>
      <c r="B115" s="1"/>
      <c r="C115" s="54"/>
      <c r="D115" s="54"/>
      <c r="E115" s="54"/>
      <c r="F115" s="54"/>
      <c r="G115" s="54"/>
      <c r="H115" s="54"/>
      <c r="I115" s="54"/>
      <c r="J115" s="54"/>
      <c r="K115" s="1"/>
      <c r="L115" s="1"/>
      <c r="M115" s="113"/>
      <c r="N115" s="1"/>
      <c r="O115" s="114"/>
      <c r="P115" s="114"/>
      <c r="Q115" s="114"/>
      <c r="R115" s="1"/>
      <c r="S115" s="115"/>
      <c r="T115" s="116"/>
      <c r="U115" s="116"/>
      <c r="V115" s="1"/>
      <c r="W115" s="1"/>
      <c r="X115" s="1"/>
      <c r="Y115" s="1"/>
      <c r="Z115" s="1"/>
    </row>
    <row r="116" spans="1:26" ht="19.5" customHeight="1" x14ac:dyDescent="0.45">
      <c r="A116" s="42" t="s">
        <v>163</v>
      </c>
      <c r="B116" s="5"/>
      <c r="C116" s="54"/>
      <c r="D116" s="54"/>
      <c r="E116" s="54"/>
      <c r="F116" s="54"/>
      <c r="G116" s="54"/>
      <c r="H116" s="54"/>
      <c r="I116" s="54"/>
      <c r="J116" s="54"/>
      <c r="M116" s="129"/>
      <c r="N116" s="1"/>
      <c r="O116" s="114"/>
      <c r="P116" s="114"/>
      <c r="Q116" s="114"/>
      <c r="R116" s="1"/>
      <c r="S116" s="115"/>
      <c r="T116" s="130"/>
      <c r="U116" s="130"/>
      <c r="V116" s="1"/>
      <c r="W116" s="1"/>
      <c r="X116" s="1"/>
      <c r="Y116" s="1"/>
      <c r="Z116" s="1"/>
    </row>
    <row r="117" spans="1:26" ht="13.5" customHeight="1" x14ac:dyDescent="0.35">
      <c r="A117" s="43"/>
      <c r="B117" s="44"/>
      <c r="C117" s="45" t="s">
        <v>22</v>
      </c>
      <c r="D117" s="45" t="s">
        <v>23</v>
      </c>
      <c r="E117" s="45" t="s">
        <v>24</v>
      </c>
      <c r="F117" s="45"/>
      <c r="G117" s="45" t="s">
        <v>25</v>
      </c>
      <c r="H117" s="45" t="s">
        <v>26</v>
      </c>
      <c r="I117" s="45" t="s">
        <v>27</v>
      </c>
      <c r="J117" s="45" t="s">
        <v>28</v>
      </c>
      <c r="K117" s="46" t="s">
        <v>29</v>
      </c>
      <c r="L117" s="46" t="str">
        <f>L$25</f>
        <v>Min. #PCS</v>
      </c>
      <c r="M117" s="98" t="s">
        <v>68</v>
      </c>
      <c r="N117" s="6"/>
      <c r="O117" s="46" t="s">
        <v>95</v>
      </c>
      <c r="P117" s="46" t="s">
        <v>96</v>
      </c>
      <c r="Q117" s="46" t="s">
        <v>97</v>
      </c>
      <c r="R117" s="6"/>
      <c r="S117" s="46" t="s">
        <v>98</v>
      </c>
      <c r="T117" s="126" t="s">
        <v>100</v>
      </c>
      <c r="U117" s="127" t="s">
        <v>101</v>
      </c>
      <c r="V117" s="6"/>
      <c r="W117" s="6"/>
      <c r="X117" s="6"/>
      <c r="Y117" s="6"/>
      <c r="Z117" s="6"/>
    </row>
    <row r="118" spans="1:26" ht="13.5" customHeight="1" x14ac:dyDescent="0.35">
      <c r="A118" s="19">
        <v>332760</v>
      </c>
      <c r="B118" s="49" t="s">
        <v>164</v>
      </c>
      <c r="C118" s="103" t="str">
        <f>IFERROR(IF('OPEN PO'!#REF!="","",'OPEN PO'!#REF!),"")</f>
        <v/>
      </c>
      <c r="D118" s="103" t="str">
        <f>IFERROR(IF('OPEN PO'!#REF!="","",'OPEN PO'!#REF!),"")</f>
        <v/>
      </c>
      <c r="E118" s="103" t="str">
        <f>IFERROR(IF('OPEN PO'!#REF!="","",'OPEN PO'!#REF!),"")</f>
        <v/>
      </c>
      <c r="F118" s="103" t="str">
        <f>IFERROR(IF('OPEN PO'!#REF!="","",'OPEN PO'!#REF!),"")</f>
        <v/>
      </c>
      <c r="G118" s="103" t="str">
        <f>IFERROR(IF('OPEN PO'!#REF!="","",'OPEN PO'!#REF!),"")</f>
        <v/>
      </c>
      <c r="H118" s="103" t="str">
        <f>IFERROR(IF('OPEN PO'!#REF!="","",'OPEN PO'!#REF!),"")</f>
        <v/>
      </c>
      <c r="I118" s="103" t="str">
        <f>IFERROR(IF('OPEN PO'!#REF!="","",'OPEN PO'!#REF!),"")</f>
        <v/>
      </c>
      <c r="J118" s="103" t="str">
        <f>IFERROR(IF('OPEN PO'!#REF!="","",'OPEN PO'!#REF!),"")</f>
        <v/>
      </c>
      <c r="K118" s="49">
        <f t="shared" ref="K118:K133" si="50">SUM(C118:J118)</f>
        <v>0</v>
      </c>
      <c r="L118" s="49">
        <v>10</v>
      </c>
      <c r="M118" s="107" t="e">
        <f t="shared" ref="M118:M133" ca="1" si="51">$I$11+_xl(K118&gt;=$F$22,$E$22,K118&gt;$F$21,$E$21,K118&gt;$F$20,$E$20,K118&gt;=$F$19,$E$19)</f>
        <v>#REF!</v>
      </c>
      <c r="N118" s="6"/>
      <c r="O118" s="108">
        <v>89.9</v>
      </c>
      <c r="P118" s="111">
        <v>49.944444444444443</v>
      </c>
      <c r="Q118" s="111">
        <v>34.961111111111109</v>
      </c>
      <c r="R118" s="6"/>
      <c r="S118" s="125">
        <f t="shared" ref="S118:S133" si="52">Q118*K118</f>
        <v>0</v>
      </c>
      <c r="T118" s="110" t="e">
        <f t="shared" ref="T118:T133" ca="1" si="53">S118*M118</f>
        <v>#REF!</v>
      </c>
      <c r="U118" s="110" t="e">
        <f t="shared" ref="U118:U133" ca="1" si="54">S118-T118</f>
        <v>#REF!</v>
      </c>
      <c r="V118" s="6"/>
      <c r="W118" s="6"/>
      <c r="X118" s="6"/>
      <c r="Y118" s="6"/>
      <c r="Z118" s="6"/>
    </row>
    <row r="119" spans="1:26" ht="13.5" customHeight="1" x14ac:dyDescent="0.35">
      <c r="A119" s="19">
        <v>332761</v>
      </c>
      <c r="B119" s="49" t="s">
        <v>165</v>
      </c>
      <c r="C119" s="103" t="str">
        <f>IFERROR(IF('OPEN PO'!#REF!="","",'OPEN PO'!#REF!),"")</f>
        <v/>
      </c>
      <c r="D119" s="103" t="str">
        <f>IFERROR(IF('OPEN PO'!#REF!="","",'OPEN PO'!#REF!),"")</f>
        <v/>
      </c>
      <c r="E119" s="103" t="str">
        <f>IFERROR(IF('OPEN PO'!#REF!="","",'OPEN PO'!#REF!),"")</f>
        <v/>
      </c>
      <c r="F119" s="103" t="str">
        <f>IFERROR(IF('OPEN PO'!#REF!="","",'OPEN PO'!#REF!),"")</f>
        <v/>
      </c>
      <c r="G119" s="103" t="str">
        <f>IFERROR(IF('OPEN PO'!#REF!="","",'OPEN PO'!#REF!),"")</f>
        <v/>
      </c>
      <c r="H119" s="103" t="str">
        <f>IFERROR(IF('OPEN PO'!#REF!="","",'OPEN PO'!#REF!),"")</f>
        <v/>
      </c>
      <c r="I119" s="103" t="str">
        <f>IFERROR(IF('OPEN PO'!#REF!="","",'OPEN PO'!#REF!),"")</f>
        <v/>
      </c>
      <c r="J119" s="103" t="str">
        <f>IFERROR(IF('OPEN PO'!#REF!="","",'OPEN PO'!#REF!),"")</f>
        <v/>
      </c>
      <c r="K119" s="49">
        <f t="shared" si="50"/>
        <v>0</v>
      </c>
      <c r="L119" s="49">
        <v>10</v>
      </c>
      <c r="M119" s="107" t="e">
        <f t="shared" ca="1" si="51"/>
        <v>#REF!</v>
      </c>
      <c r="N119" s="6"/>
      <c r="O119" s="108">
        <v>89.9</v>
      </c>
      <c r="P119" s="111">
        <v>49.944444444444443</v>
      </c>
      <c r="Q119" s="111">
        <v>34.961111111111109</v>
      </c>
      <c r="R119" s="6"/>
      <c r="S119" s="110">
        <f t="shared" si="52"/>
        <v>0</v>
      </c>
      <c r="T119" s="110" t="e">
        <f t="shared" ca="1" si="53"/>
        <v>#REF!</v>
      </c>
      <c r="U119" s="110" t="e">
        <f t="shared" ca="1" si="54"/>
        <v>#REF!</v>
      </c>
      <c r="V119" s="6"/>
      <c r="W119" s="6"/>
      <c r="X119" s="6"/>
      <c r="Y119" s="6"/>
      <c r="Z119" s="6"/>
    </row>
    <row r="120" spans="1:26" ht="13.5" customHeight="1" x14ac:dyDescent="0.35">
      <c r="A120" s="19">
        <v>332766</v>
      </c>
      <c r="B120" s="49" t="s">
        <v>166</v>
      </c>
      <c r="C120" s="103" t="str">
        <f>IFERROR(IF('OPEN PO'!#REF!="","",'OPEN PO'!#REF!),"")</f>
        <v/>
      </c>
      <c r="D120" s="103" t="str">
        <f>IFERROR(IF('OPEN PO'!#REF!="","",'OPEN PO'!#REF!),"")</f>
        <v/>
      </c>
      <c r="E120" s="103" t="str">
        <f>IFERROR(IF('OPEN PO'!#REF!="","",'OPEN PO'!#REF!),"")</f>
        <v/>
      </c>
      <c r="F120" s="103" t="str">
        <f>IFERROR(IF('OPEN PO'!#REF!="","",'OPEN PO'!#REF!),"")</f>
        <v/>
      </c>
      <c r="G120" s="103" t="str">
        <f>IFERROR(IF('OPEN PO'!#REF!="","",'OPEN PO'!#REF!),"")</f>
        <v/>
      </c>
      <c r="H120" s="103" t="str">
        <f>IFERROR(IF('OPEN PO'!#REF!="","",'OPEN PO'!#REF!),"")</f>
        <v/>
      </c>
      <c r="I120" s="103" t="str">
        <f>IFERROR(IF('OPEN PO'!#REF!="","",'OPEN PO'!#REF!),"")</f>
        <v/>
      </c>
      <c r="J120" s="103" t="str">
        <f>IFERROR(IF('OPEN PO'!#REF!="","",'OPEN PO'!#REF!),"")</f>
        <v/>
      </c>
      <c r="K120" s="49">
        <f t="shared" si="50"/>
        <v>0</v>
      </c>
      <c r="L120" s="49">
        <v>10</v>
      </c>
      <c r="M120" s="107" t="e">
        <f t="shared" ca="1" si="51"/>
        <v>#REF!</v>
      </c>
      <c r="N120" s="6"/>
      <c r="O120" s="108">
        <v>99.9</v>
      </c>
      <c r="P120" s="111">
        <v>55.5</v>
      </c>
      <c r="Q120" s="111">
        <v>36.075000000000003</v>
      </c>
      <c r="R120" s="6"/>
      <c r="S120" s="110">
        <f t="shared" si="52"/>
        <v>0</v>
      </c>
      <c r="T120" s="110" t="e">
        <f t="shared" ca="1" si="53"/>
        <v>#REF!</v>
      </c>
      <c r="U120" s="110" t="e">
        <f t="shared" ca="1" si="54"/>
        <v>#REF!</v>
      </c>
      <c r="V120" s="6"/>
      <c r="W120" s="6"/>
      <c r="X120" s="6"/>
      <c r="Y120" s="6"/>
      <c r="Z120" s="6"/>
    </row>
    <row r="121" spans="1:26" ht="13.5" customHeight="1" x14ac:dyDescent="0.35">
      <c r="A121" s="19">
        <v>332767</v>
      </c>
      <c r="B121" s="49" t="s">
        <v>167</v>
      </c>
      <c r="C121" s="103" t="str">
        <f>IFERROR(IF('OPEN PO'!#REF!="","",'OPEN PO'!#REF!),"")</f>
        <v/>
      </c>
      <c r="D121" s="103" t="str">
        <f>IFERROR(IF('OPEN PO'!#REF!="","",'OPEN PO'!#REF!),"")</f>
        <v/>
      </c>
      <c r="E121" s="103" t="str">
        <f>IFERROR(IF('OPEN PO'!#REF!="","",'OPEN PO'!#REF!),"")</f>
        <v/>
      </c>
      <c r="F121" s="103" t="str">
        <f>IFERROR(IF('OPEN PO'!#REF!="","",'OPEN PO'!#REF!),"")</f>
        <v/>
      </c>
      <c r="G121" s="103" t="str">
        <f>IFERROR(IF('OPEN PO'!#REF!="","",'OPEN PO'!#REF!),"")</f>
        <v/>
      </c>
      <c r="H121" s="103" t="str">
        <f>IFERROR(IF('OPEN PO'!#REF!="","",'OPEN PO'!#REF!),"")</f>
        <v/>
      </c>
      <c r="I121" s="103" t="str">
        <f>IFERROR(IF('OPEN PO'!#REF!="","",'OPEN PO'!#REF!),"")</f>
        <v/>
      </c>
      <c r="J121" s="103" t="str">
        <f>IFERROR(IF('OPEN PO'!#REF!="","",'OPEN PO'!#REF!),"")</f>
        <v/>
      </c>
      <c r="K121" s="49">
        <f t="shared" si="50"/>
        <v>0</v>
      </c>
      <c r="L121" s="49">
        <v>10</v>
      </c>
      <c r="M121" s="107" t="e">
        <f t="shared" ca="1" si="51"/>
        <v>#REF!</v>
      </c>
      <c r="N121" s="6"/>
      <c r="O121" s="108">
        <v>99.9</v>
      </c>
      <c r="P121" s="111">
        <v>55.5</v>
      </c>
      <c r="Q121" s="111">
        <v>36.075000000000003</v>
      </c>
      <c r="R121" s="6"/>
      <c r="S121" s="110">
        <f t="shared" si="52"/>
        <v>0</v>
      </c>
      <c r="T121" s="110" t="e">
        <f t="shared" ca="1" si="53"/>
        <v>#REF!</v>
      </c>
      <c r="U121" s="110" t="e">
        <f t="shared" ca="1" si="54"/>
        <v>#REF!</v>
      </c>
      <c r="V121" s="6"/>
      <c r="W121" s="6"/>
      <c r="X121" s="6"/>
      <c r="Y121" s="6"/>
      <c r="Z121" s="6"/>
    </row>
    <row r="122" spans="1:26" ht="13.5" customHeight="1" x14ac:dyDescent="0.35">
      <c r="A122" s="19">
        <v>332763</v>
      </c>
      <c r="B122" s="49" t="s">
        <v>168</v>
      </c>
      <c r="C122" s="103" t="str">
        <f>IFERROR(IF('OPEN PO'!#REF!="","",'OPEN PO'!#REF!),"")</f>
        <v/>
      </c>
      <c r="D122" s="103" t="str">
        <f>IFERROR(IF('OPEN PO'!#REF!="","",'OPEN PO'!#REF!),"")</f>
        <v/>
      </c>
      <c r="E122" s="103" t="str">
        <f>IFERROR(IF('OPEN PO'!#REF!="","",'OPEN PO'!#REF!),"")</f>
        <v/>
      </c>
      <c r="F122" s="103" t="str">
        <f>IFERROR(IF('OPEN PO'!#REF!="","",'OPEN PO'!#REF!),"")</f>
        <v/>
      </c>
      <c r="G122" s="103" t="str">
        <f>IFERROR(IF('OPEN PO'!#REF!="","",'OPEN PO'!#REF!),"")</f>
        <v/>
      </c>
      <c r="H122" s="103" t="str">
        <f>IFERROR(IF('OPEN PO'!#REF!="","",'OPEN PO'!#REF!),"")</f>
        <v/>
      </c>
      <c r="I122" s="103" t="str">
        <f>IFERROR(IF('OPEN PO'!#REF!="","",'OPEN PO'!#REF!),"")</f>
        <v/>
      </c>
      <c r="J122" s="103" t="str">
        <f>IFERROR(IF('OPEN PO'!#REF!="","",'OPEN PO'!#REF!),"")</f>
        <v/>
      </c>
      <c r="K122" s="49">
        <f t="shared" si="50"/>
        <v>0</v>
      </c>
      <c r="L122" s="49">
        <v>10</v>
      </c>
      <c r="M122" s="107" t="e">
        <f t="shared" ca="1" si="51"/>
        <v>#REF!</v>
      </c>
      <c r="N122" s="6"/>
      <c r="O122" s="108">
        <v>109.9</v>
      </c>
      <c r="P122" s="111">
        <v>61.055555555555557</v>
      </c>
      <c r="Q122" s="111">
        <v>42.738888888888887</v>
      </c>
      <c r="R122" s="6"/>
      <c r="S122" s="110">
        <f t="shared" si="52"/>
        <v>0</v>
      </c>
      <c r="T122" s="110" t="e">
        <f t="shared" ca="1" si="53"/>
        <v>#REF!</v>
      </c>
      <c r="U122" s="110" t="e">
        <f t="shared" ca="1" si="54"/>
        <v>#REF!</v>
      </c>
      <c r="V122" s="6"/>
      <c r="W122" s="6"/>
      <c r="X122" s="6"/>
      <c r="Y122" s="6"/>
      <c r="Z122" s="6"/>
    </row>
    <row r="123" spans="1:26" ht="13.5" customHeight="1" x14ac:dyDescent="0.35">
      <c r="A123" s="19">
        <v>332764</v>
      </c>
      <c r="B123" s="49" t="s">
        <v>169</v>
      </c>
      <c r="C123" s="103" t="str">
        <f>IFERROR(IF('OPEN PO'!#REF!="","",'OPEN PO'!#REF!),"")</f>
        <v/>
      </c>
      <c r="D123" s="103" t="str">
        <f>IFERROR(IF('OPEN PO'!#REF!="","",'OPEN PO'!#REF!),"")</f>
        <v/>
      </c>
      <c r="E123" s="103" t="str">
        <f>IFERROR(IF('OPEN PO'!#REF!="","",'OPEN PO'!#REF!),"")</f>
        <v/>
      </c>
      <c r="F123" s="103" t="str">
        <f>IFERROR(IF('OPEN PO'!#REF!="","",'OPEN PO'!#REF!),"")</f>
        <v/>
      </c>
      <c r="G123" s="103" t="str">
        <f>IFERROR(IF('OPEN PO'!#REF!="","",'OPEN PO'!#REF!),"")</f>
        <v/>
      </c>
      <c r="H123" s="103" t="str">
        <f>IFERROR(IF('OPEN PO'!#REF!="","",'OPEN PO'!#REF!),"")</f>
        <v/>
      </c>
      <c r="I123" s="103" t="str">
        <f>IFERROR(IF('OPEN PO'!#REF!="","",'OPEN PO'!#REF!),"")</f>
        <v/>
      </c>
      <c r="J123" s="103" t="str">
        <f>IFERROR(IF('OPEN PO'!#REF!="","",'OPEN PO'!#REF!),"")</f>
        <v/>
      </c>
      <c r="K123" s="49">
        <f t="shared" si="50"/>
        <v>0</v>
      </c>
      <c r="L123" s="49">
        <v>10</v>
      </c>
      <c r="M123" s="107" t="e">
        <f t="shared" ca="1" si="51"/>
        <v>#REF!</v>
      </c>
      <c r="N123" s="6"/>
      <c r="O123" s="108">
        <v>109.9</v>
      </c>
      <c r="P123" s="111">
        <v>61.055555555555557</v>
      </c>
      <c r="Q123" s="111">
        <v>42.738888888888887</v>
      </c>
      <c r="R123" s="6"/>
      <c r="S123" s="110">
        <f t="shared" si="52"/>
        <v>0</v>
      </c>
      <c r="T123" s="110" t="e">
        <f t="shared" ca="1" si="53"/>
        <v>#REF!</v>
      </c>
      <c r="U123" s="110" t="e">
        <f t="shared" ca="1" si="54"/>
        <v>#REF!</v>
      </c>
      <c r="V123" s="6"/>
      <c r="W123" s="6"/>
      <c r="X123" s="6"/>
      <c r="Y123" s="6"/>
      <c r="Z123" s="6"/>
    </row>
    <row r="124" spans="1:26" ht="13.5" customHeight="1" x14ac:dyDescent="0.35">
      <c r="A124" s="19">
        <v>332769</v>
      </c>
      <c r="B124" s="49" t="s">
        <v>170</v>
      </c>
      <c r="C124" s="103" t="str">
        <f>IFERROR(IF('OPEN PO'!#REF!="","",'OPEN PO'!#REF!),"")</f>
        <v/>
      </c>
      <c r="D124" s="103" t="str">
        <f>IFERROR(IF('OPEN PO'!#REF!="","",'OPEN PO'!#REF!),"")</f>
        <v/>
      </c>
      <c r="E124" s="103" t="str">
        <f>IFERROR(IF('OPEN PO'!#REF!="","",'OPEN PO'!#REF!),"")</f>
        <v/>
      </c>
      <c r="F124" s="103" t="str">
        <f>IFERROR(IF('OPEN PO'!#REF!="","",'OPEN PO'!#REF!),"")</f>
        <v/>
      </c>
      <c r="G124" s="103" t="str">
        <f>IFERROR(IF('OPEN PO'!#REF!="","",'OPEN PO'!#REF!),"")</f>
        <v/>
      </c>
      <c r="H124" s="103" t="str">
        <f>IFERROR(IF('OPEN PO'!#REF!="","",'OPEN PO'!#REF!),"")</f>
        <v/>
      </c>
      <c r="I124" s="103" t="str">
        <f>IFERROR(IF('OPEN PO'!#REF!="","",'OPEN PO'!#REF!),"")</f>
        <v/>
      </c>
      <c r="J124" s="103" t="str">
        <f>IFERROR(IF('OPEN PO'!#REF!="","",'OPEN PO'!#REF!),"")</f>
        <v/>
      </c>
      <c r="K124" s="49">
        <f t="shared" si="50"/>
        <v>0</v>
      </c>
      <c r="L124" s="49">
        <v>10</v>
      </c>
      <c r="M124" s="107" t="e">
        <f t="shared" ca="1" si="51"/>
        <v>#REF!</v>
      </c>
      <c r="N124" s="6"/>
      <c r="O124" s="108">
        <v>149.9</v>
      </c>
      <c r="P124" s="111">
        <v>83.277777777777786</v>
      </c>
      <c r="Q124" s="111">
        <v>55.796111111111109</v>
      </c>
      <c r="R124" s="6"/>
      <c r="S124" s="110">
        <f t="shared" si="52"/>
        <v>0</v>
      </c>
      <c r="T124" s="110" t="e">
        <f t="shared" ca="1" si="53"/>
        <v>#REF!</v>
      </c>
      <c r="U124" s="110" t="e">
        <f t="shared" ca="1" si="54"/>
        <v>#REF!</v>
      </c>
      <c r="V124" s="6"/>
      <c r="W124" s="6"/>
      <c r="X124" s="6"/>
      <c r="Y124" s="6"/>
      <c r="Z124" s="6"/>
    </row>
    <row r="125" spans="1:26" ht="13.5" customHeight="1" x14ac:dyDescent="0.35">
      <c r="A125" s="19">
        <v>332770</v>
      </c>
      <c r="B125" s="49" t="s">
        <v>171</v>
      </c>
      <c r="C125" s="103" t="str">
        <f>IFERROR(IF('OPEN PO'!#REF!="","",'OPEN PO'!#REF!),"")</f>
        <v/>
      </c>
      <c r="D125" s="103" t="str">
        <f>IFERROR(IF('OPEN PO'!#REF!="","",'OPEN PO'!#REF!),"")</f>
        <v/>
      </c>
      <c r="E125" s="103" t="str">
        <f>IFERROR(IF('OPEN PO'!#REF!="","",'OPEN PO'!#REF!),"")</f>
        <v/>
      </c>
      <c r="F125" s="103" t="str">
        <f>IFERROR(IF('OPEN PO'!#REF!="","",'OPEN PO'!#REF!),"")</f>
        <v/>
      </c>
      <c r="G125" s="103" t="str">
        <f>IFERROR(IF('OPEN PO'!#REF!="","",'OPEN PO'!#REF!),"")</f>
        <v/>
      </c>
      <c r="H125" s="103" t="str">
        <f>IFERROR(IF('OPEN PO'!#REF!="","",'OPEN PO'!#REF!),"")</f>
        <v/>
      </c>
      <c r="I125" s="103" t="str">
        <f>IFERROR(IF('OPEN PO'!#REF!="","",'OPEN PO'!#REF!),"")</f>
        <v/>
      </c>
      <c r="J125" s="103" t="str">
        <f>IFERROR(IF('OPEN PO'!#REF!="","",'OPEN PO'!#REF!),"")</f>
        <v/>
      </c>
      <c r="K125" s="49">
        <f t="shared" si="50"/>
        <v>0</v>
      </c>
      <c r="L125" s="49">
        <v>10</v>
      </c>
      <c r="M125" s="107" t="e">
        <f t="shared" ca="1" si="51"/>
        <v>#REF!</v>
      </c>
      <c r="N125" s="6"/>
      <c r="O125" s="108">
        <v>149.9</v>
      </c>
      <c r="P125" s="111">
        <v>83.277777777777786</v>
      </c>
      <c r="Q125" s="111">
        <v>55.796111111111109</v>
      </c>
      <c r="R125" s="6"/>
      <c r="S125" s="110">
        <f t="shared" si="52"/>
        <v>0</v>
      </c>
      <c r="T125" s="110" t="e">
        <f t="shared" ca="1" si="53"/>
        <v>#REF!</v>
      </c>
      <c r="U125" s="110" t="e">
        <f t="shared" ca="1" si="54"/>
        <v>#REF!</v>
      </c>
      <c r="V125" s="6"/>
      <c r="W125" s="6"/>
      <c r="X125" s="6"/>
      <c r="Y125" s="6"/>
      <c r="Z125" s="6"/>
    </row>
    <row r="126" spans="1:26" ht="13.5" customHeight="1" x14ac:dyDescent="0.35">
      <c r="A126" s="19">
        <v>332772</v>
      </c>
      <c r="B126" s="49" t="s">
        <v>172</v>
      </c>
      <c r="C126" s="103" t="str">
        <f>IFERROR(IF('OPEN PO'!#REF!="","",'OPEN PO'!#REF!),"")</f>
        <v/>
      </c>
      <c r="D126" s="103" t="str">
        <f>IFERROR(IF('OPEN PO'!#REF!="","",'OPEN PO'!#REF!),"")</f>
        <v/>
      </c>
      <c r="E126" s="103" t="str">
        <f>IFERROR(IF('OPEN PO'!#REF!="","",'OPEN PO'!#REF!),"")</f>
        <v/>
      </c>
      <c r="F126" s="103" t="str">
        <f>IFERROR(IF('OPEN PO'!#REF!="","",'OPEN PO'!#REF!),"")</f>
        <v/>
      </c>
      <c r="G126" s="103" t="str">
        <f>IFERROR(IF('OPEN PO'!#REF!="","",'OPEN PO'!#REF!),"")</f>
        <v/>
      </c>
      <c r="H126" s="103" t="str">
        <f>IFERROR(IF('OPEN PO'!#REF!="","",'OPEN PO'!#REF!),"")</f>
        <v/>
      </c>
      <c r="I126" s="103" t="str">
        <f>IFERROR(IF('OPEN PO'!#REF!="","",'OPEN PO'!#REF!),"")</f>
        <v/>
      </c>
      <c r="J126" s="103" t="str">
        <f>IFERROR(IF('OPEN PO'!#REF!="","",'OPEN PO'!#REF!),"")</f>
        <v/>
      </c>
      <c r="K126" s="49">
        <f t="shared" si="50"/>
        <v>0</v>
      </c>
      <c r="L126" s="49">
        <v>10</v>
      </c>
      <c r="M126" s="107" t="e">
        <f t="shared" ca="1" si="51"/>
        <v>#REF!</v>
      </c>
      <c r="N126" s="6"/>
      <c r="O126" s="108">
        <v>99.9</v>
      </c>
      <c r="P126" s="111">
        <v>55.5</v>
      </c>
      <c r="Q126" s="111">
        <v>38.849999999999994</v>
      </c>
      <c r="R126" s="6"/>
      <c r="S126" s="110">
        <f t="shared" si="52"/>
        <v>0</v>
      </c>
      <c r="T126" s="110" t="e">
        <f t="shared" ca="1" si="53"/>
        <v>#REF!</v>
      </c>
      <c r="U126" s="110" t="e">
        <f t="shared" ca="1" si="54"/>
        <v>#REF!</v>
      </c>
      <c r="V126" s="6"/>
      <c r="W126" s="6"/>
      <c r="X126" s="6"/>
      <c r="Y126" s="6"/>
      <c r="Z126" s="6"/>
    </row>
    <row r="127" spans="1:26" ht="13.5" customHeight="1" x14ac:dyDescent="0.35">
      <c r="A127" s="19">
        <v>332773</v>
      </c>
      <c r="B127" s="49" t="s">
        <v>173</v>
      </c>
      <c r="C127" s="103" t="str">
        <f>IFERROR(IF('OPEN PO'!#REF!="","",'OPEN PO'!#REF!),"")</f>
        <v/>
      </c>
      <c r="D127" s="103" t="str">
        <f>IFERROR(IF('OPEN PO'!#REF!="","",'OPEN PO'!#REF!),"")</f>
        <v/>
      </c>
      <c r="E127" s="103" t="str">
        <f>IFERROR(IF('OPEN PO'!#REF!="","",'OPEN PO'!#REF!),"")</f>
        <v/>
      </c>
      <c r="F127" s="103" t="str">
        <f>IFERROR(IF('OPEN PO'!#REF!="","",'OPEN PO'!#REF!),"")</f>
        <v/>
      </c>
      <c r="G127" s="103" t="str">
        <f>IFERROR(IF('OPEN PO'!#REF!="","",'OPEN PO'!#REF!),"")</f>
        <v/>
      </c>
      <c r="H127" s="103" t="str">
        <f>IFERROR(IF('OPEN PO'!#REF!="","",'OPEN PO'!#REF!),"")</f>
        <v/>
      </c>
      <c r="I127" s="103" t="str">
        <f>IFERROR(IF('OPEN PO'!#REF!="","",'OPEN PO'!#REF!),"")</f>
        <v/>
      </c>
      <c r="J127" s="103" t="str">
        <f>IFERROR(IF('OPEN PO'!#REF!="","",'OPEN PO'!#REF!),"")</f>
        <v/>
      </c>
      <c r="K127" s="49">
        <f t="shared" si="50"/>
        <v>0</v>
      </c>
      <c r="L127" s="49">
        <v>10</v>
      </c>
      <c r="M127" s="107" t="e">
        <f t="shared" ca="1" si="51"/>
        <v>#REF!</v>
      </c>
      <c r="N127" s="6"/>
      <c r="O127" s="108">
        <v>99.9</v>
      </c>
      <c r="P127" s="111">
        <v>55.5</v>
      </c>
      <c r="Q127" s="111">
        <v>38.849999999999994</v>
      </c>
      <c r="R127" s="6"/>
      <c r="S127" s="110">
        <f t="shared" si="52"/>
        <v>0</v>
      </c>
      <c r="T127" s="110" t="e">
        <f t="shared" ca="1" si="53"/>
        <v>#REF!</v>
      </c>
      <c r="U127" s="110" t="e">
        <f t="shared" ca="1" si="54"/>
        <v>#REF!</v>
      </c>
      <c r="V127" s="6"/>
      <c r="W127" s="6"/>
      <c r="X127" s="6"/>
      <c r="Y127" s="6"/>
      <c r="Z127" s="6"/>
    </row>
    <row r="128" spans="1:26" ht="13.5" customHeight="1" x14ac:dyDescent="0.35">
      <c r="A128" s="19">
        <v>332775</v>
      </c>
      <c r="B128" s="49" t="s">
        <v>174</v>
      </c>
      <c r="C128" s="103" t="str">
        <f>IFERROR(IF('OPEN PO'!#REF!="","",'OPEN PO'!#REF!),"")</f>
        <v/>
      </c>
      <c r="D128" s="103" t="str">
        <f>IFERROR(IF('OPEN PO'!#REF!="","",'OPEN PO'!#REF!),"")</f>
        <v/>
      </c>
      <c r="E128" s="103" t="str">
        <f>IFERROR(IF('OPEN PO'!#REF!="","",'OPEN PO'!#REF!),"")</f>
        <v/>
      </c>
      <c r="F128" s="103" t="str">
        <f>IFERROR(IF('OPEN PO'!#REF!="","",'OPEN PO'!#REF!),"")</f>
        <v/>
      </c>
      <c r="G128" s="103" t="str">
        <f>IFERROR(IF('OPEN PO'!#REF!="","",'OPEN PO'!#REF!),"")</f>
        <v/>
      </c>
      <c r="H128" s="103" t="str">
        <f>IFERROR(IF('OPEN PO'!#REF!="","",'OPEN PO'!#REF!),"")</f>
        <v/>
      </c>
      <c r="I128" s="103" t="str">
        <f>IFERROR(IF('OPEN PO'!#REF!="","",'OPEN PO'!#REF!),"")</f>
        <v/>
      </c>
      <c r="J128" s="103" t="str">
        <f>IFERROR(IF('OPEN PO'!#REF!="","",'OPEN PO'!#REF!),"")</f>
        <v/>
      </c>
      <c r="K128" s="49">
        <f t="shared" si="50"/>
        <v>0</v>
      </c>
      <c r="L128" s="49">
        <v>10</v>
      </c>
      <c r="M128" s="107" t="e">
        <f t="shared" ca="1" si="51"/>
        <v>#REF!</v>
      </c>
      <c r="N128" s="6"/>
      <c r="O128" s="108">
        <v>169.9</v>
      </c>
      <c r="P128" s="111">
        <v>94.388888888888886</v>
      </c>
      <c r="Q128" s="111">
        <v>64.184444444444438</v>
      </c>
      <c r="R128" s="6"/>
      <c r="S128" s="110">
        <f t="shared" si="52"/>
        <v>0</v>
      </c>
      <c r="T128" s="110" t="e">
        <f t="shared" ca="1" si="53"/>
        <v>#REF!</v>
      </c>
      <c r="U128" s="110" t="e">
        <f t="shared" ca="1" si="54"/>
        <v>#REF!</v>
      </c>
      <c r="V128" s="6"/>
      <c r="W128" s="6"/>
      <c r="X128" s="6"/>
      <c r="Y128" s="6"/>
      <c r="Z128" s="6"/>
    </row>
    <row r="129" spans="1:26" ht="13.5" customHeight="1" x14ac:dyDescent="0.35">
      <c r="A129" s="19">
        <v>332776</v>
      </c>
      <c r="B129" s="49" t="s">
        <v>175</v>
      </c>
      <c r="C129" s="132" t="str">
        <f>IFERROR(IF('OPEN PO'!#REF!="","",'OPEN PO'!#REF!),"")</f>
        <v/>
      </c>
      <c r="D129" s="132" t="str">
        <f>IFERROR(IF('OPEN PO'!#REF!="","",'OPEN PO'!#REF!),"")</f>
        <v/>
      </c>
      <c r="E129" s="132" t="str">
        <f>IFERROR(IF('OPEN PO'!#REF!="","",'OPEN PO'!#REF!),"")</f>
        <v/>
      </c>
      <c r="F129" s="132" t="str">
        <f>IFERROR(IF('OPEN PO'!#REF!="","",'OPEN PO'!#REF!),"")</f>
        <v/>
      </c>
      <c r="G129" s="132" t="str">
        <f>IFERROR(IF('OPEN PO'!#REF!="","",'OPEN PO'!#REF!),"")</f>
        <v/>
      </c>
      <c r="H129" s="132" t="str">
        <f>IFERROR(IF('OPEN PO'!#REF!="","",'OPEN PO'!#REF!),"")</f>
        <v/>
      </c>
      <c r="I129" s="132" t="str">
        <f>IFERROR(IF('OPEN PO'!#REF!="","",'OPEN PO'!#REF!),"")</f>
        <v/>
      </c>
      <c r="J129" s="103" t="str">
        <f>IFERROR(IF('OPEN PO'!#REF!="","",'OPEN PO'!#REF!),"")</f>
        <v/>
      </c>
      <c r="K129" s="49">
        <f t="shared" si="50"/>
        <v>0</v>
      </c>
      <c r="L129" s="49">
        <v>10</v>
      </c>
      <c r="M129" s="107" t="e">
        <f t="shared" ca="1" si="51"/>
        <v>#REF!</v>
      </c>
      <c r="N129" s="6"/>
      <c r="O129" s="108">
        <v>169.9</v>
      </c>
      <c r="P129" s="111">
        <v>94.388888888888886</v>
      </c>
      <c r="Q129" s="111">
        <v>64.184444444444438</v>
      </c>
      <c r="R129" s="6"/>
      <c r="S129" s="110">
        <f t="shared" si="52"/>
        <v>0</v>
      </c>
      <c r="T129" s="110" t="e">
        <f t="shared" ca="1" si="53"/>
        <v>#REF!</v>
      </c>
      <c r="U129" s="110" t="e">
        <f t="shared" ca="1" si="54"/>
        <v>#REF!</v>
      </c>
      <c r="V129" s="6"/>
      <c r="W129" s="6"/>
      <c r="X129" s="6"/>
      <c r="Y129" s="6"/>
      <c r="Z129" s="6"/>
    </row>
    <row r="130" spans="1:26" ht="13.5" customHeight="1" x14ac:dyDescent="0.35">
      <c r="A130" s="19">
        <v>332778</v>
      </c>
      <c r="B130" s="49" t="s">
        <v>176</v>
      </c>
      <c r="C130" s="103" t="str">
        <f>IFERROR(IF('OPEN PO'!#REF!="","",'OPEN PO'!#REF!),"")</f>
        <v/>
      </c>
      <c r="D130" s="103" t="str">
        <f>IFERROR(IF('OPEN PO'!#REF!="","",'OPEN PO'!#REF!),"")</f>
        <v/>
      </c>
      <c r="E130" s="103" t="str">
        <f>IFERROR(IF('OPEN PO'!#REF!="","",'OPEN PO'!#REF!),"")</f>
        <v/>
      </c>
      <c r="F130" s="103" t="str">
        <f>IFERROR(IF('OPEN PO'!#REF!="","",'OPEN PO'!#REF!),"")</f>
        <v/>
      </c>
      <c r="G130" s="103" t="str">
        <f>IFERROR(IF('OPEN PO'!#REF!="","",'OPEN PO'!#REF!),"")</f>
        <v/>
      </c>
      <c r="H130" s="103" t="str">
        <f>IFERROR(IF('OPEN PO'!#REF!="","",'OPEN PO'!#REF!),"")</f>
        <v/>
      </c>
      <c r="I130" s="103" t="str">
        <f>IFERROR(IF('OPEN PO'!#REF!="","",'OPEN PO'!#REF!),"")</f>
        <v/>
      </c>
      <c r="J130" s="103" t="str">
        <f>IFERROR(IF('OPEN PO'!#REF!="","",'OPEN PO'!#REF!),"")</f>
        <v/>
      </c>
      <c r="K130" s="49">
        <f t="shared" si="50"/>
        <v>0</v>
      </c>
      <c r="L130" s="133">
        <v>10</v>
      </c>
      <c r="M130" s="107" t="e">
        <f t="shared" ca="1" si="51"/>
        <v>#REF!</v>
      </c>
      <c r="N130" s="6"/>
      <c r="O130" s="108">
        <v>39.9</v>
      </c>
      <c r="P130" s="111">
        <v>22.166666666666664</v>
      </c>
      <c r="Q130" s="111">
        <v>11.083333333333332</v>
      </c>
      <c r="R130" s="6"/>
      <c r="S130" s="110">
        <f t="shared" si="52"/>
        <v>0</v>
      </c>
      <c r="T130" s="110" t="e">
        <f t="shared" ca="1" si="53"/>
        <v>#REF!</v>
      </c>
      <c r="U130" s="110" t="e">
        <f t="shared" ca="1" si="54"/>
        <v>#REF!</v>
      </c>
      <c r="V130" s="6"/>
      <c r="W130" s="6"/>
      <c r="X130" s="6"/>
      <c r="Y130" s="6"/>
      <c r="Z130" s="6"/>
    </row>
    <row r="131" spans="1:26" ht="13.5" customHeight="1" x14ac:dyDescent="0.35">
      <c r="A131" s="19">
        <v>332779</v>
      </c>
      <c r="B131" s="49" t="s">
        <v>177</v>
      </c>
      <c r="C131" s="103" t="str">
        <f>IFERROR(IF('OPEN PO'!#REF!="","",'OPEN PO'!#REF!),"")</f>
        <v/>
      </c>
      <c r="D131" s="103" t="str">
        <f>IFERROR(IF('OPEN PO'!#REF!="","",'OPEN PO'!#REF!),"")</f>
        <v/>
      </c>
      <c r="E131" s="103" t="str">
        <f>IFERROR(IF('OPEN PO'!#REF!="","",'OPEN PO'!#REF!),"")</f>
        <v/>
      </c>
      <c r="F131" s="103" t="str">
        <f>IFERROR(IF('OPEN PO'!#REF!="","",'OPEN PO'!#REF!),"")</f>
        <v/>
      </c>
      <c r="G131" s="103" t="str">
        <f>IFERROR(IF('OPEN PO'!#REF!="","",'OPEN PO'!#REF!),"")</f>
        <v/>
      </c>
      <c r="H131" s="103" t="str">
        <f>IFERROR(IF('OPEN PO'!#REF!="","",'OPEN PO'!#REF!),"")</f>
        <v/>
      </c>
      <c r="I131" s="103" t="str">
        <f>IFERROR(IF('OPEN PO'!#REF!="","",'OPEN PO'!#REF!),"")</f>
        <v/>
      </c>
      <c r="J131" s="103" t="str">
        <f>IFERROR(IF('OPEN PO'!#REF!="","",'OPEN PO'!#REF!),"")</f>
        <v/>
      </c>
      <c r="K131" s="53">
        <f t="shared" si="50"/>
        <v>0</v>
      </c>
      <c r="L131" s="49">
        <v>10</v>
      </c>
      <c r="M131" s="134" t="e">
        <f t="shared" ca="1" si="51"/>
        <v>#REF!</v>
      </c>
      <c r="N131" s="6"/>
      <c r="O131" s="108">
        <v>49.9</v>
      </c>
      <c r="P131" s="111">
        <v>27.722222222222221</v>
      </c>
      <c r="Q131" s="111">
        <v>13.861111111111111</v>
      </c>
      <c r="R131" s="6"/>
      <c r="S131" s="110">
        <f t="shared" si="52"/>
        <v>0</v>
      </c>
      <c r="T131" s="110" t="e">
        <f t="shared" ca="1" si="53"/>
        <v>#REF!</v>
      </c>
      <c r="U131" s="110" t="e">
        <f t="shared" ca="1" si="54"/>
        <v>#REF!</v>
      </c>
      <c r="V131" s="6"/>
      <c r="W131" s="6"/>
      <c r="X131" s="6"/>
      <c r="Y131" s="6"/>
      <c r="Z131" s="6"/>
    </row>
    <row r="132" spans="1:26" ht="13.5" customHeight="1" x14ac:dyDescent="0.35">
      <c r="A132" s="19">
        <v>332870</v>
      </c>
      <c r="B132" s="49" t="s">
        <v>178</v>
      </c>
      <c r="C132" s="103" t="str">
        <f>IFERROR(IF('OPEN PO'!#REF!="","",'OPEN PO'!#REF!),"")</f>
        <v/>
      </c>
      <c r="D132" s="103" t="str">
        <f>IFERROR(IF('OPEN PO'!#REF!="","",'OPEN PO'!#REF!),"")</f>
        <v/>
      </c>
      <c r="E132" s="103" t="str">
        <f>IFERROR(IF('OPEN PO'!#REF!="","",'OPEN PO'!#REF!),"")</f>
        <v/>
      </c>
      <c r="F132" s="103" t="str">
        <f>IFERROR(IF('OPEN PO'!#REF!="","",'OPEN PO'!#REF!),"")</f>
        <v/>
      </c>
      <c r="G132" s="103" t="str">
        <f>IFERROR(IF('OPEN PO'!#REF!="","",'OPEN PO'!#REF!),"")</f>
        <v/>
      </c>
      <c r="H132" s="103" t="str">
        <f>IFERROR(IF('OPEN PO'!#REF!="","",'OPEN PO'!#REF!),"")</f>
        <v/>
      </c>
      <c r="I132" s="103" t="str">
        <f>IFERROR(IF('OPEN PO'!#REF!="","",'OPEN PO'!#REF!),"")</f>
        <v/>
      </c>
      <c r="J132" s="103" t="str">
        <f>IFERROR(IF('OPEN PO'!#REF!="","",'OPEN PO'!#REF!),"")</f>
        <v/>
      </c>
      <c r="K132" s="49">
        <f t="shared" si="50"/>
        <v>0</v>
      </c>
      <c r="L132" s="135">
        <v>10</v>
      </c>
      <c r="M132" s="107" t="e">
        <f t="shared" ca="1" si="51"/>
        <v>#REF!</v>
      </c>
      <c r="N132" s="6"/>
      <c r="O132" s="108">
        <v>159.9</v>
      </c>
      <c r="P132" s="108">
        <v>88.833333333333329</v>
      </c>
      <c r="Q132" s="108">
        <v>55.076666666666661</v>
      </c>
      <c r="R132" s="6"/>
      <c r="S132" s="109">
        <f t="shared" si="52"/>
        <v>0</v>
      </c>
      <c r="T132" s="110" t="e">
        <f t="shared" ca="1" si="53"/>
        <v>#REF!</v>
      </c>
      <c r="U132" s="110" t="e">
        <f t="shared" ca="1" si="54"/>
        <v>#REF!</v>
      </c>
      <c r="V132" s="6"/>
      <c r="W132" s="6"/>
      <c r="X132" s="6"/>
      <c r="Y132" s="6"/>
      <c r="Z132" s="6"/>
    </row>
    <row r="133" spans="1:26" ht="13.5" customHeight="1" x14ac:dyDescent="0.35">
      <c r="A133" s="19">
        <v>332871</v>
      </c>
      <c r="B133" s="49" t="s">
        <v>179</v>
      </c>
      <c r="C133" s="103" t="str">
        <f>IFERROR(IF('OPEN PO'!#REF!="","",'OPEN PO'!#REF!),"")</f>
        <v/>
      </c>
      <c r="D133" s="103" t="str">
        <f>IFERROR(IF('OPEN PO'!#REF!="","",'OPEN PO'!#REF!),"")</f>
        <v/>
      </c>
      <c r="E133" s="103" t="str">
        <f>IFERROR(IF('OPEN PO'!#REF!="","",'OPEN PO'!#REF!),"")</f>
        <v/>
      </c>
      <c r="F133" s="103" t="str">
        <f>IFERROR(IF('OPEN PO'!#REF!="","",'OPEN PO'!#REF!),"")</f>
        <v/>
      </c>
      <c r="G133" s="103" t="str">
        <f>IFERROR(IF('OPEN PO'!#REF!="","",'OPEN PO'!#REF!),"")</f>
        <v/>
      </c>
      <c r="H133" s="103" t="str">
        <f>IFERROR(IF('OPEN PO'!#REF!="","",'OPEN PO'!#REF!),"")</f>
        <v/>
      </c>
      <c r="I133" s="103" t="str">
        <f>IFERROR(IF('OPEN PO'!#REF!="","",'OPEN PO'!#REF!),"")</f>
        <v/>
      </c>
      <c r="J133" s="103" t="str">
        <f>IFERROR(IF('OPEN PO'!#REF!="","",'OPEN PO'!#REF!),"")</f>
        <v/>
      </c>
      <c r="K133" s="49">
        <f t="shared" si="50"/>
        <v>0</v>
      </c>
      <c r="L133" s="49">
        <v>10</v>
      </c>
      <c r="M133" s="107" t="e">
        <f t="shared" ca="1" si="51"/>
        <v>#REF!</v>
      </c>
      <c r="N133" s="6"/>
      <c r="O133" s="111">
        <v>159.9</v>
      </c>
      <c r="P133" s="111">
        <v>88.833333333333329</v>
      </c>
      <c r="Q133" s="111">
        <v>55.076666666666661</v>
      </c>
      <c r="R133" s="6"/>
      <c r="S133" s="110">
        <f t="shared" si="52"/>
        <v>0</v>
      </c>
      <c r="T133" s="112" t="e">
        <f t="shared" ca="1" si="53"/>
        <v>#REF!</v>
      </c>
      <c r="U133" s="110" t="e">
        <f t="shared" ca="1" si="54"/>
        <v>#REF!</v>
      </c>
      <c r="V133" s="6"/>
      <c r="W133" s="6"/>
      <c r="X133" s="6"/>
      <c r="Y133" s="6"/>
      <c r="Z133" s="6"/>
    </row>
    <row r="134" spans="1:26" ht="15.75" customHeight="1" x14ac:dyDescent="0.35">
      <c r="A134" s="1"/>
      <c r="B134" s="1"/>
      <c r="C134" s="54"/>
      <c r="D134" s="54"/>
      <c r="E134" s="54"/>
      <c r="F134" s="54"/>
      <c r="G134" s="54"/>
      <c r="H134" s="54"/>
      <c r="I134" s="54"/>
      <c r="J134" s="54"/>
      <c r="K134" s="1"/>
      <c r="L134" s="1"/>
      <c r="M134" s="113"/>
      <c r="N134" s="1"/>
      <c r="O134" s="114"/>
      <c r="P134" s="114"/>
      <c r="Q134" s="114"/>
      <c r="R134" s="1"/>
      <c r="S134" s="115"/>
      <c r="T134" s="116"/>
      <c r="U134" s="116"/>
      <c r="V134" s="1"/>
      <c r="W134" s="1"/>
      <c r="X134" s="1"/>
      <c r="Y134" s="1"/>
      <c r="Z134" s="1"/>
    </row>
    <row r="135" spans="1:26" ht="13.5" customHeight="1" x14ac:dyDescent="0.35">
      <c r="A135" s="46" t="s">
        <v>59</v>
      </c>
      <c r="B135" s="46" t="s">
        <v>74</v>
      </c>
      <c r="C135" s="45">
        <v>116</v>
      </c>
      <c r="D135" s="45">
        <v>128</v>
      </c>
      <c r="E135" s="45">
        <v>140</v>
      </c>
      <c r="F135" s="45"/>
      <c r="G135" s="45">
        <v>152</v>
      </c>
      <c r="H135" s="45">
        <v>164</v>
      </c>
      <c r="I135" s="45"/>
      <c r="J135" s="45"/>
      <c r="K135" s="46" t="s">
        <v>29</v>
      </c>
      <c r="L135" s="46" t="str">
        <f>L$25</f>
        <v>Min. #PCS</v>
      </c>
      <c r="M135" s="98" t="s">
        <v>68</v>
      </c>
      <c r="N135" s="6"/>
      <c r="O135" s="46" t="s">
        <v>95</v>
      </c>
      <c r="P135" s="46" t="s">
        <v>96</v>
      </c>
      <c r="Q135" s="46" t="s">
        <v>97</v>
      </c>
      <c r="R135" s="6"/>
      <c r="S135" s="46" t="s">
        <v>98</v>
      </c>
      <c r="T135" s="126" t="s">
        <v>100</v>
      </c>
      <c r="U135" s="127" t="s">
        <v>101</v>
      </c>
      <c r="V135" s="6"/>
      <c r="W135" s="6"/>
      <c r="X135" s="6"/>
      <c r="Y135" s="6"/>
      <c r="Z135" s="6"/>
    </row>
    <row r="136" spans="1:26" ht="13.5" customHeight="1" x14ac:dyDescent="0.35">
      <c r="A136" s="19">
        <v>332744</v>
      </c>
      <c r="B136" s="49" t="s">
        <v>180</v>
      </c>
      <c r="C136" s="103" t="str">
        <f>IFERROR(IF('OPEN PO'!#REF!="","",'OPEN PO'!#REF!),"")</f>
        <v/>
      </c>
      <c r="D136" s="103" t="str">
        <f>IFERROR(IF('OPEN PO'!#REF!="","",'OPEN PO'!#REF!),"")</f>
        <v/>
      </c>
      <c r="E136" s="103" t="str">
        <f>IFERROR(IF('OPEN PO'!#REF!="","",'OPEN PO'!#REF!),"")</f>
        <v/>
      </c>
      <c r="F136" s="103" t="str">
        <f>IFERROR(IF('OPEN PO'!#REF!="","",'OPEN PO'!#REF!),"")</f>
        <v/>
      </c>
      <c r="G136" s="103" t="str">
        <f>IFERROR(IF('OPEN PO'!#REF!="","",'OPEN PO'!#REF!),"")</f>
        <v/>
      </c>
      <c r="H136" s="103" t="str">
        <f>IFERROR(IF('OPEN PO'!#REF!="","",'OPEN PO'!#REF!),"")</f>
        <v/>
      </c>
      <c r="I136" s="67" t="str">
        <f>IFERROR(IF('OPEN PO'!#REF!="","",'OPEN PO'!#REF!),"")</f>
        <v/>
      </c>
      <c r="J136" s="67" t="str">
        <f>IFERROR(IF('OPEN PO'!#REF!="","",'OPEN PO'!#REF!),"")</f>
        <v/>
      </c>
      <c r="K136" s="49">
        <f t="shared" ref="K136:K145" si="55">SUM(C136:J136)</f>
        <v>0</v>
      </c>
      <c r="L136" s="49">
        <v>10</v>
      </c>
      <c r="M136" s="107" t="e">
        <f t="shared" ref="M136:M145" ca="1" si="56">$I$11+_xl(K136&gt;=$F$22,$E$22,K136&gt;$F$21,$E$21,K136&gt;$F$20,$E$20,K136&gt;=$F$19,$E$19)</f>
        <v>#REF!</v>
      </c>
      <c r="N136" s="6"/>
      <c r="O136" s="111">
        <v>99.9</v>
      </c>
      <c r="P136" s="111">
        <v>55.5</v>
      </c>
      <c r="Q136" s="111">
        <v>34.965000000000003</v>
      </c>
      <c r="R136" s="6"/>
      <c r="S136" s="125">
        <f t="shared" ref="S136:S145" si="57">Q136*K136</f>
        <v>0</v>
      </c>
      <c r="T136" s="110" t="e">
        <f t="shared" ref="T136:T145" ca="1" si="58">S136*M136</f>
        <v>#REF!</v>
      </c>
      <c r="U136" s="110" t="e">
        <f t="shared" ref="U136:U145" ca="1" si="59">S136-T136</f>
        <v>#REF!</v>
      </c>
      <c r="V136" s="6"/>
      <c r="W136" s="6"/>
      <c r="X136" s="6"/>
      <c r="Y136" s="6"/>
      <c r="Z136" s="6"/>
    </row>
    <row r="137" spans="1:26" ht="13.5" customHeight="1" x14ac:dyDescent="0.35">
      <c r="A137" s="19">
        <v>332747</v>
      </c>
      <c r="B137" s="49" t="s">
        <v>181</v>
      </c>
      <c r="C137" s="103" t="str">
        <f>IFERROR(IF('OPEN PO'!#REF!="","",'OPEN PO'!#REF!),"")</f>
        <v/>
      </c>
      <c r="D137" s="103" t="str">
        <f>IFERROR(IF('OPEN PO'!#REF!="","",'OPEN PO'!#REF!),"")</f>
        <v/>
      </c>
      <c r="E137" s="103" t="str">
        <f>IFERROR(IF('OPEN PO'!#REF!="","",'OPEN PO'!#REF!),"")</f>
        <v/>
      </c>
      <c r="F137" s="103" t="str">
        <f>IFERROR(IF('OPEN PO'!#REF!="","",'OPEN PO'!#REF!),"")</f>
        <v/>
      </c>
      <c r="G137" s="103" t="str">
        <f>IFERROR(IF('OPEN PO'!#REF!="","",'OPEN PO'!#REF!),"")</f>
        <v/>
      </c>
      <c r="H137" s="103" t="str">
        <f>IFERROR(IF('OPEN PO'!#REF!="","",'OPEN PO'!#REF!),"")</f>
        <v/>
      </c>
      <c r="I137" s="67" t="str">
        <f>IFERROR(IF('OPEN PO'!#REF!="","",'OPEN PO'!#REF!),"")</f>
        <v/>
      </c>
      <c r="J137" s="67" t="str">
        <f>IFERROR(IF('OPEN PO'!#REF!="","",'OPEN PO'!#REF!),"")</f>
        <v/>
      </c>
      <c r="K137" s="49">
        <f t="shared" si="55"/>
        <v>0</v>
      </c>
      <c r="L137" s="49">
        <v>10</v>
      </c>
      <c r="M137" s="107" t="e">
        <f t="shared" ca="1" si="56"/>
        <v>#REF!</v>
      </c>
      <c r="N137" s="6"/>
      <c r="O137" s="111">
        <v>79.900000000000006</v>
      </c>
      <c r="P137" s="111">
        <v>44.388888888888893</v>
      </c>
      <c r="Q137" s="111">
        <v>27.077222222222225</v>
      </c>
      <c r="R137" s="6"/>
      <c r="S137" s="110">
        <f t="shared" si="57"/>
        <v>0</v>
      </c>
      <c r="T137" s="110" t="e">
        <f t="shared" ca="1" si="58"/>
        <v>#REF!</v>
      </c>
      <c r="U137" s="110" t="e">
        <f t="shared" ca="1" si="59"/>
        <v>#REF!</v>
      </c>
      <c r="V137" s="6"/>
      <c r="W137" s="6"/>
      <c r="X137" s="6"/>
      <c r="Y137" s="6"/>
      <c r="Z137" s="6"/>
    </row>
    <row r="138" spans="1:26" ht="13.5" customHeight="1" x14ac:dyDescent="0.35">
      <c r="A138" s="19">
        <v>332750</v>
      </c>
      <c r="B138" s="49" t="s">
        <v>182</v>
      </c>
      <c r="C138" s="103" t="str">
        <f>IFERROR(IF('OPEN PO'!#REF!="","",'OPEN PO'!#REF!),"")</f>
        <v/>
      </c>
      <c r="D138" s="103" t="str">
        <f>IFERROR(IF('OPEN PO'!#REF!="","",'OPEN PO'!#REF!),"")</f>
        <v/>
      </c>
      <c r="E138" s="103" t="str">
        <f>IFERROR(IF('OPEN PO'!#REF!="","",'OPEN PO'!#REF!),"")</f>
        <v/>
      </c>
      <c r="F138" s="103" t="str">
        <f>IFERROR(IF('OPEN PO'!#REF!="","",'OPEN PO'!#REF!),"")</f>
        <v/>
      </c>
      <c r="G138" s="103" t="str">
        <f>IFERROR(IF('OPEN PO'!#REF!="","",'OPEN PO'!#REF!),"")</f>
        <v/>
      </c>
      <c r="H138" s="103" t="str">
        <f>IFERROR(IF('OPEN PO'!#REF!="","",'OPEN PO'!#REF!),"")</f>
        <v/>
      </c>
      <c r="I138" s="67" t="str">
        <f>IFERROR(IF('OPEN PO'!#REF!="","",'OPEN PO'!#REF!),"")</f>
        <v/>
      </c>
      <c r="J138" s="67" t="str">
        <f>IFERROR(IF('OPEN PO'!#REF!="","",'OPEN PO'!#REF!),"")</f>
        <v/>
      </c>
      <c r="K138" s="49">
        <f t="shared" si="55"/>
        <v>0</v>
      </c>
      <c r="L138" s="49">
        <v>10</v>
      </c>
      <c r="M138" s="107" t="e">
        <f t="shared" ca="1" si="56"/>
        <v>#REF!</v>
      </c>
      <c r="N138" s="6"/>
      <c r="O138" s="111">
        <v>89.9</v>
      </c>
      <c r="P138" s="111">
        <v>49.944444444444443</v>
      </c>
      <c r="Q138" s="111">
        <v>33.462777777777774</v>
      </c>
      <c r="R138" s="6"/>
      <c r="S138" s="110">
        <f t="shared" si="57"/>
        <v>0</v>
      </c>
      <c r="T138" s="110" t="e">
        <f t="shared" ca="1" si="58"/>
        <v>#REF!</v>
      </c>
      <c r="U138" s="110" t="e">
        <f t="shared" ca="1" si="59"/>
        <v>#REF!</v>
      </c>
      <c r="V138" s="6"/>
      <c r="W138" s="6"/>
      <c r="X138" s="6"/>
      <c r="Y138" s="6"/>
      <c r="Z138" s="6"/>
    </row>
    <row r="139" spans="1:26" ht="13.5" customHeight="1" x14ac:dyDescent="0.35">
      <c r="A139" s="19">
        <v>333362</v>
      </c>
      <c r="B139" s="49" t="s">
        <v>183</v>
      </c>
      <c r="C139" s="103" t="str">
        <f>IFERROR(IF('OPEN PO'!#REF!="","",'OPEN PO'!#REF!),"")</f>
        <v/>
      </c>
      <c r="D139" s="103" t="str">
        <f>IFERROR(IF('OPEN PO'!#REF!="","",'OPEN PO'!#REF!),"")</f>
        <v/>
      </c>
      <c r="E139" s="103" t="str">
        <f>IFERROR(IF('OPEN PO'!#REF!="","",'OPEN PO'!#REF!),"")</f>
        <v/>
      </c>
      <c r="F139" s="103" t="str">
        <f>IFERROR(IF('OPEN PO'!#REF!="","",'OPEN PO'!#REF!),"")</f>
        <v/>
      </c>
      <c r="G139" s="103" t="str">
        <f>IFERROR(IF('OPEN PO'!#REF!="","",'OPEN PO'!#REF!),"")</f>
        <v/>
      </c>
      <c r="H139" s="103" t="str">
        <f>IFERROR(IF('OPEN PO'!#REF!="","",'OPEN PO'!#REF!),"")</f>
        <v/>
      </c>
      <c r="I139" s="67" t="str">
        <f>IFERROR(IF('OPEN PO'!#REF!="","",'OPEN PO'!#REF!),"")</f>
        <v/>
      </c>
      <c r="J139" s="67" t="str">
        <f>IFERROR(IF('OPEN PO'!#REF!="","",'OPEN PO'!#REF!),"")</f>
        <v/>
      </c>
      <c r="K139" s="49">
        <f t="shared" si="55"/>
        <v>0</v>
      </c>
      <c r="L139" s="49">
        <v>10</v>
      </c>
      <c r="M139" s="107" t="e">
        <f t="shared" ca="1" si="56"/>
        <v>#REF!</v>
      </c>
      <c r="N139" s="6"/>
      <c r="O139" s="111">
        <v>119.9</v>
      </c>
      <c r="P139" s="111">
        <v>66.611111111111114</v>
      </c>
      <c r="Q139" s="111">
        <v>37.968333333333341</v>
      </c>
      <c r="R139" s="6"/>
      <c r="S139" s="110">
        <f t="shared" si="57"/>
        <v>0</v>
      </c>
      <c r="T139" s="110" t="e">
        <f t="shared" ca="1" si="58"/>
        <v>#REF!</v>
      </c>
      <c r="U139" s="110" t="e">
        <f t="shared" ca="1" si="59"/>
        <v>#REF!</v>
      </c>
      <c r="V139" s="6"/>
      <c r="W139" s="6"/>
      <c r="X139" s="6"/>
      <c r="Y139" s="6"/>
      <c r="Z139" s="6"/>
    </row>
    <row r="140" spans="1:26" ht="13.5" customHeight="1" x14ac:dyDescent="0.35">
      <c r="A140" s="19">
        <v>333365</v>
      </c>
      <c r="B140" s="49" t="s">
        <v>184</v>
      </c>
      <c r="C140" s="103" t="str">
        <f>IFERROR(IF('OPEN PO'!#REF!="","",'OPEN PO'!#REF!),"")</f>
        <v/>
      </c>
      <c r="D140" s="103" t="str">
        <f>IFERROR(IF('OPEN PO'!#REF!="","",'OPEN PO'!#REF!),"")</f>
        <v/>
      </c>
      <c r="E140" s="103" t="str">
        <f>IFERROR(IF('OPEN PO'!#REF!="","",'OPEN PO'!#REF!),"")</f>
        <v/>
      </c>
      <c r="F140" s="103" t="str">
        <f>IFERROR(IF('OPEN PO'!#REF!="","",'OPEN PO'!#REF!),"")</f>
        <v/>
      </c>
      <c r="G140" s="103" t="str">
        <f>IFERROR(IF('OPEN PO'!#REF!="","",'OPEN PO'!#REF!),"")</f>
        <v/>
      </c>
      <c r="H140" s="103" t="str">
        <f>IFERROR(IF('OPEN PO'!#REF!="","",'OPEN PO'!#REF!),"")</f>
        <v/>
      </c>
      <c r="I140" s="67" t="str">
        <f>IFERROR(IF('OPEN PO'!#REF!="","",'OPEN PO'!#REF!),"")</f>
        <v/>
      </c>
      <c r="J140" s="67" t="str">
        <f>IFERROR(IF('OPEN PO'!#REF!="","",'OPEN PO'!#REF!),"")</f>
        <v/>
      </c>
      <c r="K140" s="49">
        <f t="shared" si="55"/>
        <v>0</v>
      </c>
      <c r="L140" s="49">
        <v>10</v>
      </c>
      <c r="M140" s="107" t="e">
        <f t="shared" ca="1" si="56"/>
        <v>#REF!</v>
      </c>
      <c r="N140" s="6"/>
      <c r="O140" s="111">
        <v>79.900000000000006</v>
      </c>
      <c r="P140" s="111">
        <v>44.388888888888893</v>
      </c>
      <c r="Q140" s="111">
        <v>25.301666666666673</v>
      </c>
      <c r="R140" s="6"/>
      <c r="S140" s="110">
        <f t="shared" si="57"/>
        <v>0</v>
      </c>
      <c r="T140" s="110" t="e">
        <f t="shared" ca="1" si="58"/>
        <v>#REF!</v>
      </c>
      <c r="U140" s="110" t="e">
        <f t="shared" ca="1" si="59"/>
        <v>#REF!</v>
      </c>
      <c r="V140" s="6"/>
      <c r="W140" s="6"/>
      <c r="X140" s="6"/>
      <c r="Y140" s="6"/>
      <c r="Z140" s="6"/>
    </row>
    <row r="141" spans="1:26" ht="13.5" customHeight="1" x14ac:dyDescent="0.35">
      <c r="A141" s="19">
        <v>332751</v>
      </c>
      <c r="B141" s="49" t="s">
        <v>75</v>
      </c>
      <c r="C141" s="103" t="str">
        <f>IFERROR(IF('OPEN PO'!C55="","",'OPEN PO'!C55),"")</f>
        <v/>
      </c>
      <c r="D141" s="103" t="str">
        <f>IFERROR(IF('OPEN PO'!D55="","",'OPEN PO'!D55),"")</f>
        <v/>
      </c>
      <c r="E141" s="103" t="str">
        <f>IFERROR(IF('OPEN PO'!E55="","",'OPEN PO'!E55),"")</f>
        <v/>
      </c>
      <c r="F141" s="103" t="str">
        <f>IFERROR(IF('OPEN PO'!F55="","",'OPEN PO'!F55),"")</f>
        <v/>
      </c>
      <c r="G141" s="103" t="str">
        <f>IFERROR(IF('OPEN PO'!G55="","",'OPEN PO'!G55),"")</f>
        <v/>
      </c>
      <c r="H141" s="103" t="str">
        <f>IFERROR(IF('OPEN PO'!H55="","",'OPEN PO'!H55),"")</f>
        <v/>
      </c>
      <c r="I141" s="67" t="str">
        <f>IFERROR(IF('OPEN PO'!I55="","",'OPEN PO'!I55),"")</f>
        <v/>
      </c>
      <c r="J141" s="67" t="str">
        <f>IFERROR(IF('OPEN PO'!J55="","",'OPEN PO'!J55),"")</f>
        <v/>
      </c>
      <c r="K141" s="49">
        <f t="shared" si="55"/>
        <v>0</v>
      </c>
      <c r="L141" s="49">
        <v>10</v>
      </c>
      <c r="M141" s="107" t="e">
        <f t="shared" ca="1" si="56"/>
        <v>#REF!</v>
      </c>
      <c r="N141" s="6"/>
      <c r="O141" s="111">
        <v>44.9</v>
      </c>
      <c r="P141" s="111">
        <v>24.944444444444443</v>
      </c>
      <c r="Q141" s="111">
        <v>14.966666666666665</v>
      </c>
      <c r="R141" s="6"/>
      <c r="S141" s="110">
        <f t="shared" si="57"/>
        <v>0</v>
      </c>
      <c r="T141" s="110" t="e">
        <f t="shared" ca="1" si="58"/>
        <v>#REF!</v>
      </c>
      <c r="U141" s="110" t="e">
        <f t="shared" ca="1" si="59"/>
        <v>#REF!</v>
      </c>
      <c r="V141" s="6"/>
      <c r="W141" s="6"/>
      <c r="X141" s="6"/>
      <c r="Y141" s="6"/>
      <c r="Z141" s="6"/>
    </row>
    <row r="142" spans="1:26" ht="13.5" customHeight="1" x14ac:dyDescent="0.35">
      <c r="A142" s="19">
        <v>332755</v>
      </c>
      <c r="B142" s="49" t="s">
        <v>185</v>
      </c>
      <c r="C142" s="103" t="str">
        <f>IFERROR(IF('OPEN PO'!#REF!="","",'OPEN PO'!#REF!),"")</f>
        <v/>
      </c>
      <c r="D142" s="103" t="str">
        <f>IFERROR(IF('OPEN PO'!#REF!="","",'OPEN PO'!#REF!),"")</f>
        <v/>
      </c>
      <c r="E142" s="103" t="str">
        <f>IFERROR(IF('OPEN PO'!#REF!="","",'OPEN PO'!#REF!),"")</f>
        <v/>
      </c>
      <c r="F142" s="103" t="str">
        <f>IFERROR(IF('OPEN PO'!#REF!="","",'OPEN PO'!#REF!),"")</f>
        <v/>
      </c>
      <c r="G142" s="103" t="str">
        <f>IFERROR(IF('OPEN PO'!#REF!="","",'OPEN PO'!#REF!),"")</f>
        <v/>
      </c>
      <c r="H142" s="103" t="str">
        <f>IFERROR(IF('OPEN PO'!#REF!="","",'OPEN PO'!#REF!),"")</f>
        <v/>
      </c>
      <c r="I142" s="67" t="str">
        <f>IFERROR(IF('OPEN PO'!#REF!="","",'OPEN PO'!#REF!),"")</f>
        <v/>
      </c>
      <c r="J142" s="67" t="str">
        <f>IFERROR(IF('OPEN PO'!#REF!="","",'OPEN PO'!#REF!),"")</f>
        <v/>
      </c>
      <c r="K142" s="49">
        <f t="shared" si="55"/>
        <v>0</v>
      </c>
      <c r="L142" s="49">
        <v>10</v>
      </c>
      <c r="M142" s="107" t="e">
        <f t="shared" ca="1" si="56"/>
        <v>#REF!</v>
      </c>
      <c r="N142" s="6"/>
      <c r="O142" s="111">
        <v>79.900000000000006</v>
      </c>
      <c r="P142" s="111">
        <v>44.388888888888893</v>
      </c>
      <c r="Q142" s="111">
        <v>28.852777777777781</v>
      </c>
      <c r="R142" s="6"/>
      <c r="S142" s="110">
        <f t="shared" si="57"/>
        <v>0</v>
      </c>
      <c r="T142" s="110" t="e">
        <f t="shared" ca="1" si="58"/>
        <v>#REF!</v>
      </c>
      <c r="U142" s="110" t="e">
        <f t="shared" ca="1" si="59"/>
        <v>#REF!</v>
      </c>
      <c r="V142" s="6"/>
      <c r="W142" s="6"/>
      <c r="X142" s="6"/>
      <c r="Y142" s="6"/>
      <c r="Z142" s="6"/>
    </row>
    <row r="143" spans="1:26" ht="13.5" customHeight="1" x14ac:dyDescent="0.35">
      <c r="A143" s="19">
        <v>332758</v>
      </c>
      <c r="B143" s="49" t="s">
        <v>186</v>
      </c>
      <c r="C143" s="103" t="str">
        <f>IFERROR(IF('OPEN PO'!#REF!="","",'OPEN PO'!#REF!),"")</f>
        <v/>
      </c>
      <c r="D143" s="103" t="str">
        <f>IFERROR(IF('OPEN PO'!#REF!="","",'OPEN PO'!#REF!),"")</f>
        <v/>
      </c>
      <c r="E143" s="103" t="str">
        <f>IFERROR(IF('OPEN PO'!#REF!="","",'OPEN PO'!#REF!),"")</f>
        <v/>
      </c>
      <c r="F143" s="103" t="str">
        <f>IFERROR(IF('OPEN PO'!#REF!="","",'OPEN PO'!#REF!),"")</f>
        <v/>
      </c>
      <c r="G143" s="103" t="str">
        <f>IFERROR(IF('OPEN PO'!#REF!="","",'OPEN PO'!#REF!),"")</f>
        <v/>
      </c>
      <c r="H143" s="103" t="str">
        <f>IFERROR(IF('OPEN PO'!#REF!="","",'OPEN PO'!#REF!),"")</f>
        <v/>
      </c>
      <c r="I143" s="67" t="str">
        <f>IFERROR(IF('OPEN PO'!#REF!="","",'OPEN PO'!#REF!),"")</f>
        <v/>
      </c>
      <c r="J143" s="67" t="str">
        <f>IFERROR(IF('OPEN PO'!#REF!="","",'OPEN PO'!#REF!),"")</f>
        <v/>
      </c>
      <c r="K143" s="49">
        <f t="shared" si="55"/>
        <v>0</v>
      </c>
      <c r="L143" s="49">
        <v>10</v>
      </c>
      <c r="M143" s="107" t="e">
        <f t="shared" ca="1" si="56"/>
        <v>#REF!</v>
      </c>
      <c r="N143" s="6"/>
      <c r="O143" s="111">
        <v>69.900000000000006</v>
      </c>
      <c r="P143" s="111">
        <v>38.833333333333336</v>
      </c>
      <c r="Q143" s="108">
        <v>25.241666666666671</v>
      </c>
      <c r="R143" s="6"/>
      <c r="S143" s="110">
        <f t="shared" si="57"/>
        <v>0</v>
      </c>
      <c r="T143" s="110" t="e">
        <f t="shared" ca="1" si="58"/>
        <v>#REF!</v>
      </c>
      <c r="U143" s="110" t="e">
        <f t="shared" ca="1" si="59"/>
        <v>#REF!</v>
      </c>
      <c r="V143" s="6"/>
      <c r="W143" s="6"/>
      <c r="X143" s="6"/>
      <c r="Y143" s="6"/>
      <c r="Z143" s="6"/>
    </row>
    <row r="144" spans="1:26" ht="13.5" customHeight="1" x14ac:dyDescent="0.35">
      <c r="A144" s="19">
        <v>333497</v>
      </c>
      <c r="B144" s="49" t="s">
        <v>187</v>
      </c>
      <c r="C144" s="103" t="str">
        <f>IFERROR(IF('OPEN PO'!C56="","",'OPEN PO'!C56),"")</f>
        <v/>
      </c>
      <c r="D144" s="103" t="str">
        <f>IFERROR(IF('OPEN PO'!D56="","",'OPEN PO'!D56),"")</f>
        <v/>
      </c>
      <c r="E144" s="103" t="str">
        <f>IFERROR(IF('OPEN PO'!E56="","",'OPEN PO'!E56),"")</f>
        <v/>
      </c>
      <c r="F144" s="103" t="str">
        <f>IFERROR(IF('OPEN PO'!F56="","",'OPEN PO'!F56),"")</f>
        <v/>
      </c>
      <c r="G144" s="103" t="str">
        <f>IFERROR(IF('OPEN PO'!G56="","",'OPEN PO'!G56),"")</f>
        <v/>
      </c>
      <c r="H144" s="103" t="str">
        <f>IFERROR(IF('OPEN PO'!H56="","",'OPEN PO'!H56),"")</f>
        <v/>
      </c>
      <c r="I144" s="67" t="str">
        <f>IFERROR(IF('OPEN PO'!I56="","",'OPEN PO'!I56),"")</f>
        <v/>
      </c>
      <c r="J144" s="67" t="str">
        <f>IFERROR(IF('OPEN PO'!J56="","",'OPEN PO'!J56),"")</f>
        <v/>
      </c>
      <c r="K144" s="49">
        <f t="shared" si="55"/>
        <v>0</v>
      </c>
      <c r="L144" s="49">
        <v>10</v>
      </c>
      <c r="M144" s="107" t="e">
        <f t="shared" ca="1" si="56"/>
        <v>#REF!</v>
      </c>
      <c r="N144" s="6"/>
      <c r="O144" s="111">
        <v>99.9</v>
      </c>
      <c r="P144" s="111">
        <v>55.5</v>
      </c>
      <c r="Q144" s="111">
        <v>41.625</v>
      </c>
      <c r="R144" s="6"/>
      <c r="S144" s="109">
        <f t="shared" si="57"/>
        <v>0</v>
      </c>
      <c r="T144" s="110" t="e">
        <f t="shared" ca="1" si="58"/>
        <v>#REF!</v>
      </c>
      <c r="U144" s="110" t="e">
        <f t="shared" ca="1" si="59"/>
        <v>#REF!</v>
      </c>
      <c r="V144" s="6"/>
      <c r="W144" s="6"/>
      <c r="X144" s="6"/>
      <c r="Y144" s="6"/>
      <c r="Z144" s="6"/>
    </row>
    <row r="145" spans="1:26" ht="13.5" customHeight="1" x14ac:dyDescent="0.35">
      <c r="A145" s="19">
        <v>333124</v>
      </c>
      <c r="B145" s="49" t="s">
        <v>188</v>
      </c>
      <c r="C145" s="103" t="str">
        <f>IFERROR(IF('OPEN PO'!#REF!="","",'OPEN PO'!#REF!),"")</f>
        <v/>
      </c>
      <c r="D145" s="103" t="str">
        <f>IFERROR(IF('OPEN PO'!#REF!="","",'OPEN PO'!#REF!),"")</f>
        <v/>
      </c>
      <c r="E145" s="103" t="str">
        <f>IFERROR(IF('OPEN PO'!#REF!="","",'OPEN PO'!#REF!),"")</f>
        <v/>
      </c>
      <c r="F145" s="103" t="str">
        <f>IFERROR(IF('OPEN PO'!#REF!="","",'OPEN PO'!#REF!),"")</f>
        <v/>
      </c>
      <c r="G145" s="103" t="str">
        <f>IFERROR(IF('OPEN PO'!#REF!="","",'OPEN PO'!#REF!),"")</f>
        <v/>
      </c>
      <c r="H145" s="103" t="str">
        <f>IFERROR(IF('OPEN PO'!#REF!="","",'OPEN PO'!#REF!),"")</f>
        <v/>
      </c>
      <c r="I145" s="67" t="str">
        <f>IFERROR(IF('OPEN PO'!#REF!="","",'OPEN PO'!#REF!),"")</f>
        <v/>
      </c>
      <c r="J145" s="67" t="str">
        <f>IFERROR(IF('OPEN PO'!#REF!="","",'OPEN PO'!#REF!),"")</f>
        <v/>
      </c>
      <c r="K145" s="49">
        <f t="shared" si="55"/>
        <v>0</v>
      </c>
      <c r="L145" s="49">
        <v>10</v>
      </c>
      <c r="M145" s="107" t="e">
        <f t="shared" ca="1" si="56"/>
        <v>#REF!</v>
      </c>
      <c r="N145" s="6"/>
      <c r="O145" s="111">
        <v>99.9</v>
      </c>
      <c r="P145" s="111">
        <v>55.5</v>
      </c>
      <c r="Q145" s="111">
        <v>41.625</v>
      </c>
      <c r="R145" s="6"/>
      <c r="S145" s="109">
        <f t="shared" si="57"/>
        <v>0</v>
      </c>
      <c r="T145" s="110" t="e">
        <f t="shared" ca="1" si="58"/>
        <v>#REF!</v>
      </c>
      <c r="U145" s="110" t="e">
        <f t="shared" ca="1" si="59"/>
        <v>#REF!</v>
      </c>
      <c r="V145" s="6"/>
      <c r="W145" s="6"/>
      <c r="X145" s="6"/>
      <c r="Y145" s="6"/>
      <c r="Z145" s="6"/>
    </row>
    <row r="146" spans="1:26" ht="15.75" customHeight="1" x14ac:dyDescent="0.35">
      <c r="A146" s="1"/>
      <c r="B146" s="1"/>
      <c r="C146" s="54"/>
      <c r="D146" s="54"/>
      <c r="E146" s="54"/>
      <c r="F146" s="54"/>
      <c r="G146" s="54"/>
      <c r="H146" s="54"/>
      <c r="I146" s="54"/>
      <c r="J146" s="54"/>
      <c r="K146" s="1"/>
      <c r="L146" s="1"/>
      <c r="M146" s="113"/>
      <c r="N146" s="1"/>
      <c r="O146" s="114"/>
      <c r="P146" s="114"/>
      <c r="Q146" s="114"/>
      <c r="R146" s="1"/>
      <c r="S146" s="115"/>
      <c r="T146" s="116"/>
      <c r="U146" s="116"/>
      <c r="V146" s="1"/>
      <c r="W146" s="1"/>
      <c r="X146" s="1"/>
      <c r="Y146" s="1"/>
      <c r="Z146" s="1"/>
    </row>
    <row r="147" spans="1:26" ht="13.5" customHeight="1" x14ac:dyDescent="0.35">
      <c r="A147" s="46" t="s">
        <v>59</v>
      </c>
      <c r="B147" s="46" t="s">
        <v>189</v>
      </c>
      <c r="C147" s="45">
        <v>116</v>
      </c>
      <c r="D147" s="45">
        <v>128</v>
      </c>
      <c r="E147" s="45">
        <v>140</v>
      </c>
      <c r="F147" s="45"/>
      <c r="G147" s="45">
        <v>152</v>
      </c>
      <c r="H147" s="45">
        <v>164</v>
      </c>
      <c r="I147" s="45"/>
      <c r="J147" s="45"/>
      <c r="K147" s="46" t="s">
        <v>29</v>
      </c>
      <c r="L147" s="46" t="str">
        <f>L$25</f>
        <v>Min. #PCS</v>
      </c>
      <c r="M147" s="98" t="s">
        <v>68</v>
      </c>
      <c r="N147" s="6"/>
      <c r="O147" s="46" t="s">
        <v>95</v>
      </c>
      <c r="P147" s="46" t="s">
        <v>96</v>
      </c>
      <c r="Q147" s="46" t="s">
        <v>97</v>
      </c>
      <c r="R147" s="6"/>
      <c r="S147" s="46" t="s">
        <v>98</v>
      </c>
      <c r="T147" s="126" t="s">
        <v>100</v>
      </c>
      <c r="U147" s="127" t="s">
        <v>101</v>
      </c>
      <c r="V147" s="6"/>
      <c r="W147" s="6"/>
      <c r="X147" s="6"/>
      <c r="Y147" s="6"/>
      <c r="Z147" s="6"/>
    </row>
    <row r="148" spans="1:26" ht="13.5" customHeight="1" x14ac:dyDescent="0.35">
      <c r="A148" s="19">
        <v>332762</v>
      </c>
      <c r="B148" s="49" t="s">
        <v>190</v>
      </c>
      <c r="C148" s="103" t="str">
        <f>IFERROR(IF('OPEN PO'!#REF!="","",'OPEN PO'!#REF!),"")</f>
        <v/>
      </c>
      <c r="D148" s="103" t="str">
        <f>IFERROR(IF('OPEN PO'!#REF!="","",'OPEN PO'!#REF!),"")</f>
        <v/>
      </c>
      <c r="E148" s="103" t="str">
        <f>IFERROR(IF('OPEN PO'!#REF!="","",'OPEN PO'!#REF!),"")</f>
        <v/>
      </c>
      <c r="F148" s="103" t="str">
        <f>IFERROR(IF('OPEN PO'!#REF!="","",'OPEN PO'!#REF!),"")</f>
        <v/>
      </c>
      <c r="G148" s="103" t="str">
        <f>IFERROR(IF('OPEN PO'!#REF!="","",'OPEN PO'!#REF!),"")</f>
        <v/>
      </c>
      <c r="H148" s="103" t="str">
        <f>IFERROR(IF('OPEN PO'!#REF!="","",'OPEN PO'!#REF!),"")</f>
        <v/>
      </c>
      <c r="I148" s="67" t="str">
        <f>IFERROR(IF('OPEN PO'!#REF!="","",'OPEN PO'!#REF!),"")</f>
        <v/>
      </c>
      <c r="J148" s="67" t="str">
        <f>IFERROR(IF('OPEN PO'!#REF!="","",'OPEN PO'!#REF!),"")</f>
        <v/>
      </c>
      <c r="K148" s="49">
        <f t="shared" ref="K148:K151" si="60">SUM(C148:J148)</f>
        <v>0</v>
      </c>
      <c r="L148" s="49">
        <v>10</v>
      </c>
      <c r="M148" s="107" t="e">
        <f t="shared" ref="M148:M151" ca="1" si="61">$I$11+_xl(K148&gt;=$F$22,$E$22,K148&gt;$F$21,$E$21,K148&gt;$F$20,$E$20,K148&gt;=$F$19,$E$19)</f>
        <v>#REF!</v>
      </c>
      <c r="N148" s="6"/>
      <c r="O148" s="111">
        <v>79.900000000000006</v>
      </c>
      <c r="P148" s="111">
        <v>44.388888888888893</v>
      </c>
      <c r="Q148" s="111">
        <v>29.740555555555556</v>
      </c>
      <c r="R148" s="6"/>
      <c r="S148" s="125">
        <f t="shared" ref="S148:S151" si="62">Q148*K148</f>
        <v>0</v>
      </c>
      <c r="T148" s="110" t="e">
        <f t="shared" ref="T148:T151" ca="1" si="63">S148*M148</f>
        <v>#REF!</v>
      </c>
      <c r="U148" s="110" t="e">
        <f t="shared" ref="U148:U151" ca="1" si="64">S148-T148</f>
        <v>#REF!</v>
      </c>
      <c r="V148" s="6"/>
      <c r="W148" s="6"/>
      <c r="X148" s="6"/>
      <c r="Y148" s="6"/>
      <c r="Z148" s="6"/>
    </row>
    <row r="149" spans="1:26" ht="13.5" customHeight="1" x14ac:dyDescent="0.35">
      <c r="A149" s="19">
        <v>332765</v>
      </c>
      <c r="B149" s="49" t="s">
        <v>191</v>
      </c>
      <c r="C149" s="103" t="str">
        <f>IFERROR(IF('OPEN PO'!#REF!="","",'OPEN PO'!#REF!),"")</f>
        <v/>
      </c>
      <c r="D149" s="103" t="str">
        <f>IFERROR(IF('OPEN PO'!#REF!="","",'OPEN PO'!#REF!),"")</f>
        <v/>
      </c>
      <c r="E149" s="103" t="str">
        <f>IFERROR(IF('OPEN PO'!#REF!="","",'OPEN PO'!#REF!),"")</f>
        <v/>
      </c>
      <c r="F149" s="103" t="str">
        <f>IFERROR(IF('OPEN PO'!#REF!="","",'OPEN PO'!#REF!),"")</f>
        <v/>
      </c>
      <c r="G149" s="103" t="str">
        <f>IFERROR(IF('OPEN PO'!#REF!="","",'OPEN PO'!#REF!),"")</f>
        <v/>
      </c>
      <c r="H149" s="103" t="str">
        <f>IFERROR(IF('OPEN PO'!#REF!="","",'OPEN PO'!#REF!),"")</f>
        <v/>
      </c>
      <c r="I149" s="67" t="str">
        <f>IFERROR(IF('OPEN PO'!#REF!="","",'OPEN PO'!#REF!),"")</f>
        <v/>
      </c>
      <c r="J149" s="67" t="str">
        <f>IFERROR(IF('OPEN PO'!#REF!="","",'OPEN PO'!#REF!),"")</f>
        <v/>
      </c>
      <c r="K149" s="49">
        <f t="shared" si="60"/>
        <v>0</v>
      </c>
      <c r="L149" s="49">
        <v>10</v>
      </c>
      <c r="M149" s="107" t="e">
        <f t="shared" ca="1" si="61"/>
        <v>#REF!</v>
      </c>
      <c r="N149" s="6"/>
      <c r="O149" s="111">
        <v>89.9</v>
      </c>
      <c r="P149" s="111">
        <v>49.944444444444443</v>
      </c>
      <c r="Q149" s="111">
        <v>32.463888888888889</v>
      </c>
      <c r="R149" s="6"/>
      <c r="S149" s="110">
        <f t="shared" si="62"/>
        <v>0</v>
      </c>
      <c r="T149" s="110" t="e">
        <f t="shared" ca="1" si="63"/>
        <v>#REF!</v>
      </c>
      <c r="U149" s="110" t="e">
        <f t="shared" ca="1" si="64"/>
        <v>#REF!</v>
      </c>
      <c r="V149" s="6"/>
      <c r="W149" s="6"/>
      <c r="X149" s="6"/>
      <c r="Y149" s="6"/>
      <c r="Z149" s="6"/>
    </row>
    <row r="150" spans="1:26" ht="13.5" customHeight="1" x14ac:dyDescent="0.35">
      <c r="A150" s="19">
        <v>332768</v>
      </c>
      <c r="B150" s="49" t="s">
        <v>192</v>
      </c>
      <c r="C150" s="103" t="str">
        <f>IFERROR(IF('OPEN PO'!#REF!="","",'OPEN PO'!#REF!),"")</f>
        <v/>
      </c>
      <c r="D150" s="103" t="str">
        <f>IFERROR(IF('OPEN PO'!#REF!="","",'OPEN PO'!#REF!),"")</f>
        <v/>
      </c>
      <c r="E150" s="103" t="str">
        <f>IFERROR(IF('OPEN PO'!#REF!="","",'OPEN PO'!#REF!),"")</f>
        <v/>
      </c>
      <c r="F150" s="103" t="str">
        <f>IFERROR(IF('OPEN PO'!#REF!="","",'OPEN PO'!#REF!),"")</f>
        <v/>
      </c>
      <c r="G150" s="103" t="str">
        <f>IFERROR(IF('OPEN PO'!#REF!="","",'OPEN PO'!#REF!),"")</f>
        <v/>
      </c>
      <c r="H150" s="103" t="str">
        <f>IFERROR(IF('OPEN PO'!#REF!="","",'OPEN PO'!#REF!),"")</f>
        <v/>
      </c>
      <c r="I150" s="67" t="str">
        <f>IFERROR(IF('OPEN PO'!#REF!="","",'OPEN PO'!#REF!),"")</f>
        <v/>
      </c>
      <c r="J150" s="67" t="str">
        <f>IFERROR(IF('OPEN PO'!#REF!="","",'OPEN PO'!#REF!),"")</f>
        <v/>
      </c>
      <c r="K150" s="49">
        <f t="shared" si="60"/>
        <v>0</v>
      </c>
      <c r="L150" s="49">
        <v>10</v>
      </c>
      <c r="M150" s="107" t="e">
        <f t="shared" ca="1" si="61"/>
        <v>#REF!</v>
      </c>
      <c r="N150" s="6"/>
      <c r="O150" s="111">
        <v>89.9</v>
      </c>
      <c r="P150" s="111">
        <v>49.944444444444443</v>
      </c>
      <c r="Q150" s="111">
        <v>34.961111111111109</v>
      </c>
      <c r="R150" s="6"/>
      <c r="S150" s="110">
        <f t="shared" si="62"/>
        <v>0</v>
      </c>
      <c r="T150" s="110" t="e">
        <f t="shared" ca="1" si="63"/>
        <v>#REF!</v>
      </c>
      <c r="U150" s="110" t="e">
        <f t="shared" ca="1" si="64"/>
        <v>#REF!</v>
      </c>
      <c r="V150" s="6"/>
      <c r="W150" s="6"/>
      <c r="X150" s="6"/>
      <c r="Y150" s="6"/>
      <c r="Z150" s="6"/>
    </row>
    <row r="151" spans="1:26" ht="13.5" customHeight="1" x14ac:dyDescent="0.35">
      <c r="A151" s="19">
        <v>332771</v>
      </c>
      <c r="B151" s="49" t="s">
        <v>193</v>
      </c>
      <c r="C151" s="103" t="str">
        <f>IFERROR(IF('OPEN PO'!#REF!="","",'OPEN PO'!#REF!),"")</f>
        <v/>
      </c>
      <c r="D151" s="103" t="str">
        <f>IFERROR(IF('OPEN PO'!#REF!="","",'OPEN PO'!#REF!),"")</f>
        <v/>
      </c>
      <c r="E151" s="103" t="str">
        <f>IFERROR(IF('OPEN PO'!#REF!="","",'OPEN PO'!#REF!),"")</f>
        <v/>
      </c>
      <c r="F151" s="103" t="str">
        <f>IFERROR(IF('OPEN PO'!#REF!="","",'OPEN PO'!#REF!),"")</f>
        <v/>
      </c>
      <c r="G151" s="103" t="str">
        <f>IFERROR(IF('OPEN PO'!#REF!="","",'OPEN PO'!#REF!),"")</f>
        <v/>
      </c>
      <c r="H151" s="103" t="str">
        <f>IFERROR(IF('OPEN PO'!#REF!="","",'OPEN PO'!#REF!),"")</f>
        <v/>
      </c>
      <c r="I151" s="67" t="str">
        <f>IFERROR(IF('OPEN PO'!#REF!="","",'OPEN PO'!#REF!),"")</f>
        <v/>
      </c>
      <c r="J151" s="67" t="str">
        <f>IFERROR(IF('OPEN PO'!#REF!="","",'OPEN PO'!#REF!),"")</f>
        <v/>
      </c>
      <c r="K151" s="49">
        <f t="shared" si="60"/>
        <v>0</v>
      </c>
      <c r="L151" s="49">
        <v>10</v>
      </c>
      <c r="M151" s="107" t="e">
        <f t="shared" ca="1" si="61"/>
        <v>#REF!</v>
      </c>
      <c r="N151" s="6"/>
      <c r="O151" s="111">
        <v>159.9</v>
      </c>
      <c r="P151" s="111">
        <v>88.833333333333329</v>
      </c>
      <c r="Q151" s="111">
        <v>62.183333333333323</v>
      </c>
      <c r="R151" s="6"/>
      <c r="S151" s="110">
        <f t="shared" si="62"/>
        <v>0</v>
      </c>
      <c r="T151" s="110" t="e">
        <f t="shared" ca="1" si="63"/>
        <v>#REF!</v>
      </c>
      <c r="U151" s="110" t="e">
        <f t="shared" ca="1" si="64"/>
        <v>#REF!</v>
      </c>
      <c r="V151" s="6"/>
      <c r="W151" s="6"/>
      <c r="X151" s="6"/>
      <c r="Y151" s="6"/>
      <c r="Z151" s="6"/>
    </row>
    <row r="152" spans="1:26" ht="13.5" customHeight="1" x14ac:dyDescent="0.35">
      <c r="A152" s="38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136"/>
      <c r="N152" s="6"/>
      <c r="O152" s="6"/>
      <c r="P152" s="6"/>
      <c r="Q152" s="6"/>
      <c r="R152" s="6"/>
      <c r="S152" s="6"/>
      <c r="T152" s="18"/>
      <c r="U152" s="6"/>
      <c r="V152" s="6"/>
      <c r="W152" s="6"/>
      <c r="X152" s="6"/>
      <c r="Y152" s="6"/>
      <c r="Z152" s="6"/>
    </row>
    <row r="153" spans="1:26" ht="13.5" customHeight="1" x14ac:dyDescent="0.35">
      <c r="A153" s="38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18"/>
      <c r="U153" s="6"/>
      <c r="V153" s="6"/>
      <c r="W153" s="6"/>
      <c r="X153" s="6"/>
      <c r="Y153" s="6"/>
      <c r="Z153" s="6"/>
    </row>
    <row r="154" spans="1:26" ht="13.5" customHeight="1" x14ac:dyDescent="0.35">
      <c r="A154" s="6"/>
      <c r="B154" s="6"/>
      <c r="C154" s="8"/>
      <c r="D154" s="6"/>
      <c r="E154" s="6"/>
      <c r="F154" s="6"/>
      <c r="G154" s="6"/>
      <c r="H154" s="9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18"/>
      <c r="U154" s="6"/>
      <c r="V154" s="6"/>
      <c r="W154" s="6"/>
      <c r="X154" s="6"/>
      <c r="Y154" s="6"/>
      <c r="Z154" s="6"/>
    </row>
    <row r="155" spans="1:26" ht="13.5" customHeight="1" x14ac:dyDescent="0.35">
      <c r="A155" s="6"/>
      <c r="B155" s="6"/>
      <c r="C155" s="8"/>
      <c r="D155" s="6"/>
      <c r="E155" s="6"/>
      <c r="F155" s="6"/>
      <c r="G155" s="6"/>
      <c r="H155" s="9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18"/>
      <c r="U155" s="6"/>
      <c r="V155" s="6"/>
      <c r="W155" s="6"/>
      <c r="X155" s="6"/>
      <c r="Y155" s="6"/>
      <c r="Z155" s="6"/>
    </row>
    <row r="156" spans="1:26" ht="15.75" customHeight="1" x14ac:dyDescent="0.35">
      <c r="A156" s="1"/>
      <c r="B156" s="1"/>
      <c r="C156" s="2"/>
      <c r="D156" s="1"/>
      <c r="E156" s="1"/>
      <c r="F156" s="1"/>
      <c r="G156" s="1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0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2"/>
      <c r="D157" s="1"/>
      <c r="E157" s="1"/>
      <c r="F157" s="1"/>
      <c r="G157" s="1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0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2"/>
      <c r="D158" s="1"/>
      <c r="E158" s="1"/>
      <c r="F158" s="1"/>
      <c r="G158" s="1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0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2"/>
      <c r="D159" s="1"/>
      <c r="E159" s="1"/>
      <c r="F159" s="1"/>
      <c r="G159" s="1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0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2"/>
      <c r="D160" s="1"/>
      <c r="E160" s="1"/>
      <c r="F160" s="1"/>
      <c r="G160" s="1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0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2"/>
      <c r="D161" s="1"/>
      <c r="E161" s="1"/>
      <c r="F161" s="1"/>
      <c r="G161" s="1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0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2"/>
      <c r="D162" s="1"/>
      <c r="E162" s="1"/>
      <c r="F162" s="1"/>
      <c r="G162" s="1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0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2"/>
      <c r="D163" s="1"/>
      <c r="E163" s="1"/>
      <c r="F163" s="1"/>
      <c r="G163" s="1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0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2"/>
      <c r="D164" s="1"/>
      <c r="E164" s="1"/>
      <c r="F164" s="1"/>
      <c r="G164" s="1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0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2"/>
      <c r="D165" s="1"/>
      <c r="E165" s="1"/>
      <c r="F165" s="1"/>
      <c r="G165" s="1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0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2"/>
      <c r="D166" s="1"/>
      <c r="E166" s="1"/>
      <c r="F166" s="1"/>
      <c r="G166" s="1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0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2"/>
      <c r="D167" s="1"/>
      <c r="E167" s="1"/>
      <c r="F167" s="1"/>
      <c r="G167" s="1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0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2"/>
      <c r="D168" s="1"/>
      <c r="E168" s="1"/>
      <c r="F168" s="1"/>
      <c r="G168" s="1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0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2"/>
      <c r="D169" s="1"/>
      <c r="E169" s="1"/>
      <c r="F169" s="1"/>
      <c r="G169" s="1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0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2"/>
      <c r="D170" s="1"/>
      <c r="E170" s="1"/>
      <c r="F170" s="1"/>
      <c r="G170" s="1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0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2"/>
      <c r="D171" s="1"/>
      <c r="E171" s="1"/>
      <c r="F171" s="1"/>
      <c r="G171" s="1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0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2"/>
      <c r="D172" s="1"/>
      <c r="E172" s="1"/>
      <c r="F172" s="1"/>
      <c r="G172" s="1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0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2"/>
      <c r="D173" s="1"/>
      <c r="E173" s="1"/>
      <c r="F173" s="1"/>
      <c r="G173" s="1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0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2"/>
      <c r="D174" s="1"/>
      <c r="E174" s="1"/>
      <c r="F174" s="1"/>
      <c r="G174" s="1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0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2"/>
      <c r="D175" s="1"/>
      <c r="E175" s="1"/>
      <c r="F175" s="1"/>
      <c r="G175" s="1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0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2"/>
      <c r="D176" s="1"/>
      <c r="E176" s="1"/>
      <c r="F176" s="1"/>
      <c r="G176" s="1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0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2"/>
      <c r="D177" s="1"/>
      <c r="E177" s="1"/>
      <c r="F177" s="1"/>
      <c r="G177" s="1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0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2"/>
      <c r="D178" s="1"/>
      <c r="E178" s="1"/>
      <c r="F178" s="1"/>
      <c r="G178" s="1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0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2"/>
      <c r="D179" s="1"/>
      <c r="E179" s="1"/>
      <c r="F179" s="1"/>
      <c r="G179" s="1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0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2"/>
      <c r="D180" s="1"/>
      <c r="E180" s="1"/>
      <c r="F180" s="1"/>
      <c r="G180" s="1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0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2"/>
      <c r="D181" s="1"/>
      <c r="E181" s="1"/>
      <c r="F181" s="1"/>
      <c r="G181" s="1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0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2"/>
      <c r="D182" s="1"/>
      <c r="E182" s="1"/>
      <c r="F182" s="1"/>
      <c r="G182" s="1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0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2"/>
      <c r="D183" s="1"/>
      <c r="E183" s="1"/>
      <c r="F183" s="1"/>
      <c r="G183" s="1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0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2"/>
      <c r="D184" s="1"/>
      <c r="E184" s="1"/>
      <c r="F184" s="1"/>
      <c r="G184" s="1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0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2"/>
      <c r="D185" s="1"/>
      <c r="E185" s="1"/>
      <c r="F185" s="1"/>
      <c r="G185" s="1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0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2"/>
      <c r="D186" s="1"/>
      <c r="E186" s="1"/>
      <c r="F186" s="1"/>
      <c r="G186" s="1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0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2"/>
      <c r="D187" s="1"/>
      <c r="E187" s="1"/>
      <c r="F187" s="1"/>
      <c r="G187" s="1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0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2"/>
      <c r="D188" s="1"/>
      <c r="E188" s="1"/>
      <c r="F188" s="1"/>
      <c r="G188" s="1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0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2"/>
      <c r="D189" s="1"/>
      <c r="E189" s="1"/>
      <c r="F189" s="1"/>
      <c r="G189" s="1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0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2"/>
      <c r="D190" s="1"/>
      <c r="E190" s="1"/>
      <c r="F190" s="1"/>
      <c r="G190" s="1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0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2"/>
      <c r="D191" s="1"/>
      <c r="E191" s="1"/>
      <c r="F191" s="1"/>
      <c r="G191" s="1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0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2"/>
      <c r="D192" s="1"/>
      <c r="E192" s="1"/>
      <c r="F192" s="1"/>
      <c r="G192" s="1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0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2"/>
      <c r="D193" s="1"/>
      <c r="E193" s="1"/>
      <c r="F193" s="1"/>
      <c r="G193" s="1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0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2"/>
      <c r="D194" s="1"/>
      <c r="E194" s="1"/>
      <c r="F194" s="1"/>
      <c r="G194" s="1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0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2"/>
      <c r="D195" s="1"/>
      <c r="E195" s="1"/>
      <c r="F195" s="1"/>
      <c r="G195" s="1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0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2"/>
      <c r="D196" s="1"/>
      <c r="E196" s="1"/>
      <c r="F196" s="1"/>
      <c r="G196" s="1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0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2"/>
      <c r="D197" s="1"/>
      <c r="E197" s="1"/>
      <c r="F197" s="1"/>
      <c r="G197" s="1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0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2"/>
      <c r="D198" s="1"/>
      <c r="E198" s="1"/>
      <c r="F198" s="1"/>
      <c r="G198" s="1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0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2"/>
      <c r="D199" s="1"/>
      <c r="E199" s="1"/>
      <c r="F199" s="1"/>
      <c r="G199" s="1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0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2"/>
      <c r="D200" s="1"/>
      <c r="E200" s="1"/>
      <c r="F200" s="1"/>
      <c r="G200" s="1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0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2"/>
      <c r="D201" s="1"/>
      <c r="E201" s="1"/>
      <c r="F201" s="1"/>
      <c r="G201" s="1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0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2"/>
      <c r="D202" s="1"/>
      <c r="E202" s="1"/>
      <c r="F202" s="1"/>
      <c r="G202" s="1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0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2"/>
      <c r="D203" s="1"/>
      <c r="E203" s="1"/>
      <c r="F203" s="1"/>
      <c r="G203" s="1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0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2"/>
      <c r="D204" s="1"/>
      <c r="E204" s="1"/>
      <c r="F204" s="1"/>
      <c r="G204" s="1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0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2"/>
      <c r="D205" s="1"/>
      <c r="E205" s="1"/>
      <c r="F205" s="1"/>
      <c r="G205" s="1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0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2"/>
      <c r="D206" s="1"/>
      <c r="E206" s="1"/>
      <c r="F206" s="1"/>
      <c r="G206" s="1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0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2"/>
      <c r="D207" s="1"/>
      <c r="E207" s="1"/>
      <c r="F207" s="1"/>
      <c r="G207" s="1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0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2"/>
      <c r="D208" s="1"/>
      <c r="E208" s="1"/>
      <c r="F208" s="1"/>
      <c r="G208" s="1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0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2"/>
      <c r="D209" s="1"/>
      <c r="E209" s="1"/>
      <c r="F209" s="1"/>
      <c r="G209" s="1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0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2"/>
      <c r="D210" s="1"/>
      <c r="E210" s="1"/>
      <c r="F210" s="1"/>
      <c r="G210" s="1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0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2"/>
      <c r="D211" s="1"/>
      <c r="E211" s="1"/>
      <c r="F211" s="1"/>
      <c r="G211" s="1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0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2"/>
      <c r="D212" s="1"/>
      <c r="E212" s="1"/>
      <c r="F212" s="1"/>
      <c r="G212" s="1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0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2"/>
      <c r="D213" s="1"/>
      <c r="E213" s="1"/>
      <c r="F213" s="1"/>
      <c r="G213" s="1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0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2"/>
      <c r="D214" s="1"/>
      <c r="E214" s="1"/>
      <c r="F214" s="1"/>
      <c r="G214" s="1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0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2"/>
      <c r="D215" s="1"/>
      <c r="E215" s="1"/>
      <c r="F215" s="1"/>
      <c r="G215" s="1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0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2"/>
      <c r="D216" s="1"/>
      <c r="E216" s="1"/>
      <c r="F216" s="1"/>
      <c r="G216" s="1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0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2"/>
      <c r="D217" s="1"/>
      <c r="E217" s="1"/>
      <c r="F217" s="1"/>
      <c r="G217" s="1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0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2"/>
      <c r="D218" s="1"/>
      <c r="E218" s="1"/>
      <c r="F218" s="1"/>
      <c r="G218" s="1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0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2"/>
      <c r="D219" s="1"/>
      <c r="E219" s="1"/>
      <c r="F219" s="1"/>
      <c r="G219" s="1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0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2"/>
      <c r="D220" s="1"/>
      <c r="E220" s="1"/>
      <c r="F220" s="1"/>
      <c r="G220" s="1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0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2"/>
      <c r="D221" s="1"/>
      <c r="E221" s="1"/>
      <c r="F221" s="1"/>
      <c r="G221" s="1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0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2"/>
      <c r="D222" s="1"/>
      <c r="E222" s="1"/>
      <c r="F222" s="1"/>
      <c r="G222" s="1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0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2"/>
      <c r="D223" s="1"/>
      <c r="E223" s="1"/>
      <c r="F223" s="1"/>
      <c r="G223" s="1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0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2"/>
      <c r="D224" s="1"/>
      <c r="E224" s="1"/>
      <c r="F224" s="1"/>
      <c r="G224" s="1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0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2"/>
      <c r="D225" s="1"/>
      <c r="E225" s="1"/>
      <c r="F225" s="1"/>
      <c r="G225" s="1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0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2"/>
      <c r="D226" s="1"/>
      <c r="E226" s="1"/>
      <c r="F226" s="1"/>
      <c r="G226" s="1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0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2"/>
      <c r="D227" s="1"/>
      <c r="E227" s="1"/>
      <c r="F227" s="1"/>
      <c r="G227" s="1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0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2"/>
      <c r="D228" s="1"/>
      <c r="E228" s="1"/>
      <c r="F228" s="1"/>
      <c r="G228" s="1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0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2"/>
      <c r="D229" s="1"/>
      <c r="E229" s="1"/>
      <c r="F229" s="1"/>
      <c r="G229" s="1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0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2"/>
      <c r="D230" s="1"/>
      <c r="E230" s="1"/>
      <c r="F230" s="1"/>
      <c r="G230" s="1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0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2"/>
      <c r="D231" s="1"/>
      <c r="E231" s="1"/>
      <c r="F231" s="1"/>
      <c r="G231" s="1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0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2"/>
      <c r="D232" s="1"/>
      <c r="E232" s="1"/>
      <c r="F232" s="1"/>
      <c r="G232" s="1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0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2"/>
      <c r="D233" s="1"/>
      <c r="E233" s="1"/>
      <c r="F233" s="1"/>
      <c r="G233" s="1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0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2"/>
      <c r="D234" s="1"/>
      <c r="E234" s="1"/>
      <c r="F234" s="1"/>
      <c r="G234" s="1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0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2"/>
      <c r="D235" s="1"/>
      <c r="E235" s="1"/>
      <c r="F235" s="1"/>
      <c r="G235" s="1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0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2"/>
      <c r="D236" s="1"/>
      <c r="E236" s="1"/>
      <c r="F236" s="1"/>
      <c r="G236" s="1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0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2"/>
      <c r="D237" s="1"/>
      <c r="E237" s="1"/>
      <c r="F237" s="1"/>
      <c r="G237" s="1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0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2"/>
      <c r="D238" s="1"/>
      <c r="E238" s="1"/>
      <c r="F238" s="1"/>
      <c r="G238" s="1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0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2"/>
      <c r="D239" s="1"/>
      <c r="E239" s="1"/>
      <c r="F239" s="1"/>
      <c r="G239" s="1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0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2"/>
      <c r="D240" s="1"/>
      <c r="E240" s="1"/>
      <c r="F240" s="1"/>
      <c r="G240" s="1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0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2"/>
      <c r="D241" s="1"/>
      <c r="E241" s="1"/>
      <c r="F241" s="1"/>
      <c r="G241" s="1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0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2"/>
      <c r="D242" s="1"/>
      <c r="E242" s="1"/>
      <c r="F242" s="1"/>
      <c r="G242" s="1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0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2"/>
      <c r="D243" s="1"/>
      <c r="E243" s="1"/>
      <c r="F243" s="1"/>
      <c r="G243" s="1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0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2"/>
      <c r="D244" s="1"/>
      <c r="E244" s="1"/>
      <c r="F244" s="1"/>
      <c r="G244" s="1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0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2"/>
      <c r="D245" s="1"/>
      <c r="E245" s="1"/>
      <c r="F245" s="1"/>
      <c r="G245" s="1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0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2"/>
      <c r="D246" s="1"/>
      <c r="E246" s="1"/>
      <c r="F246" s="1"/>
      <c r="G246" s="1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0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2"/>
      <c r="D247" s="1"/>
      <c r="E247" s="1"/>
      <c r="F247" s="1"/>
      <c r="G247" s="1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0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2"/>
      <c r="D248" s="1"/>
      <c r="E248" s="1"/>
      <c r="F248" s="1"/>
      <c r="G248" s="1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0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2"/>
      <c r="D249" s="1"/>
      <c r="E249" s="1"/>
      <c r="F249" s="1"/>
      <c r="G249" s="1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0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2"/>
      <c r="D250" s="1"/>
      <c r="E250" s="1"/>
      <c r="F250" s="1"/>
      <c r="G250" s="1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0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2"/>
      <c r="D251" s="1"/>
      <c r="E251" s="1"/>
      <c r="F251" s="1"/>
      <c r="G251" s="1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0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2"/>
      <c r="D252" s="1"/>
      <c r="E252" s="1"/>
      <c r="F252" s="1"/>
      <c r="G252" s="1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0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2"/>
      <c r="D253" s="1"/>
      <c r="E253" s="1"/>
      <c r="F253" s="1"/>
      <c r="G253" s="1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0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2"/>
      <c r="D254" s="1"/>
      <c r="E254" s="1"/>
      <c r="F254" s="1"/>
      <c r="G254" s="1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0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2"/>
      <c r="D255" s="1"/>
      <c r="E255" s="1"/>
      <c r="F255" s="1"/>
      <c r="G255" s="1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0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2"/>
      <c r="D256" s="1"/>
      <c r="E256" s="1"/>
      <c r="F256" s="1"/>
      <c r="G256" s="1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0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2"/>
      <c r="D257" s="1"/>
      <c r="E257" s="1"/>
      <c r="F257" s="1"/>
      <c r="G257" s="1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0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2"/>
      <c r="D258" s="1"/>
      <c r="E258" s="1"/>
      <c r="F258" s="1"/>
      <c r="G258" s="1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0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2"/>
      <c r="D259" s="1"/>
      <c r="E259" s="1"/>
      <c r="F259" s="1"/>
      <c r="G259" s="1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0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2"/>
      <c r="D260" s="1"/>
      <c r="E260" s="1"/>
      <c r="F260" s="1"/>
      <c r="G260" s="1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0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2"/>
      <c r="D261" s="1"/>
      <c r="E261" s="1"/>
      <c r="F261" s="1"/>
      <c r="G261" s="1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0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2"/>
      <c r="D262" s="1"/>
      <c r="E262" s="1"/>
      <c r="F262" s="1"/>
      <c r="G262" s="1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0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2"/>
      <c r="D263" s="1"/>
      <c r="E263" s="1"/>
      <c r="F263" s="1"/>
      <c r="G263" s="1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0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2"/>
      <c r="D264" s="1"/>
      <c r="E264" s="1"/>
      <c r="F264" s="1"/>
      <c r="G264" s="1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0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2"/>
      <c r="D265" s="1"/>
      <c r="E265" s="1"/>
      <c r="F265" s="1"/>
      <c r="G265" s="1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0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2"/>
      <c r="D266" s="1"/>
      <c r="E266" s="1"/>
      <c r="F266" s="1"/>
      <c r="G266" s="1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0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2"/>
      <c r="D267" s="1"/>
      <c r="E267" s="1"/>
      <c r="F267" s="1"/>
      <c r="G267" s="1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0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2"/>
      <c r="D268" s="1"/>
      <c r="E268" s="1"/>
      <c r="F268" s="1"/>
      <c r="G268" s="1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0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2"/>
      <c r="D269" s="1"/>
      <c r="E269" s="1"/>
      <c r="F269" s="1"/>
      <c r="G269" s="1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0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2"/>
      <c r="D270" s="1"/>
      <c r="E270" s="1"/>
      <c r="F270" s="1"/>
      <c r="G270" s="1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0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2"/>
      <c r="D271" s="1"/>
      <c r="E271" s="1"/>
      <c r="F271" s="1"/>
      <c r="G271" s="1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0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2"/>
      <c r="D272" s="1"/>
      <c r="E272" s="1"/>
      <c r="F272" s="1"/>
      <c r="G272" s="1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0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2"/>
      <c r="D273" s="1"/>
      <c r="E273" s="1"/>
      <c r="F273" s="1"/>
      <c r="G273" s="1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0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2"/>
      <c r="D274" s="1"/>
      <c r="E274" s="1"/>
      <c r="F274" s="1"/>
      <c r="G274" s="1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0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2"/>
      <c r="D275" s="1"/>
      <c r="E275" s="1"/>
      <c r="F275" s="1"/>
      <c r="G275" s="1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0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2"/>
      <c r="D276" s="1"/>
      <c r="E276" s="1"/>
      <c r="F276" s="1"/>
      <c r="G276" s="1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0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2"/>
      <c r="D277" s="1"/>
      <c r="E277" s="1"/>
      <c r="F277" s="1"/>
      <c r="G277" s="1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0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2"/>
      <c r="D278" s="1"/>
      <c r="E278" s="1"/>
      <c r="F278" s="1"/>
      <c r="G278" s="1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0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2"/>
      <c r="D279" s="1"/>
      <c r="E279" s="1"/>
      <c r="F279" s="1"/>
      <c r="G279" s="1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0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2"/>
      <c r="D280" s="1"/>
      <c r="E280" s="1"/>
      <c r="F280" s="1"/>
      <c r="G280" s="1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0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2"/>
      <c r="D281" s="1"/>
      <c r="E281" s="1"/>
      <c r="F281" s="1"/>
      <c r="G281" s="1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0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2"/>
      <c r="D282" s="1"/>
      <c r="E282" s="1"/>
      <c r="F282" s="1"/>
      <c r="G282" s="1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0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2"/>
      <c r="D283" s="1"/>
      <c r="E283" s="1"/>
      <c r="F283" s="1"/>
      <c r="G283" s="1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0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2"/>
      <c r="D284" s="1"/>
      <c r="E284" s="1"/>
      <c r="F284" s="1"/>
      <c r="G284" s="1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0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2"/>
      <c r="D285" s="1"/>
      <c r="E285" s="1"/>
      <c r="F285" s="1"/>
      <c r="G285" s="1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0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2"/>
      <c r="D286" s="1"/>
      <c r="E286" s="1"/>
      <c r="F286" s="1"/>
      <c r="G286" s="1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0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2"/>
      <c r="D287" s="1"/>
      <c r="E287" s="1"/>
      <c r="F287" s="1"/>
      <c r="G287" s="1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0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2"/>
      <c r="D288" s="1"/>
      <c r="E288" s="1"/>
      <c r="F288" s="1"/>
      <c r="G288" s="1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0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2"/>
      <c r="D289" s="1"/>
      <c r="E289" s="1"/>
      <c r="F289" s="1"/>
      <c r="G289" s="1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0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2"/>
      <c r="D290" s="1"/>
      <c r="E290" s="1"/>
      <c r="F290" s="1"/>
      <c r="G290" s="1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0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2"/>
      <c r="D291" s="1"/>
      <c r="E291" s="1"/>
      <c r="F291" s="1"/>
      <c r="G291" s="1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0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2"/>
      <c r="D292" s="1"/>
      <c r="E292" s="1"/>
      <c r="F292" s="1"/>
      <c r="G292" s="1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0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2"/>
      <c r="D293" s="1"/>
      <c r="E293" s="1"/>
      <c r="F293" s="1"/>
      <c r="G293" s="1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0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2"/>
      <c r="D294" s="1"/>
      <c r="E294" s="1"/>
      <c r="F294" s="1"/>
      <c r="G294" s="1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0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2"/>
      <c r="D295" s="1"/>
      <c r="E295" s="1"/>
      <c r="F295" s="1"/>
      <c r="G295" s="1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0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2"/>
      <c r="D296" s="1"/>
      <c r="E296" s="1"/>
      <c r="F296" s="1"/>
      <c r="G296" s="1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0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2"/>
      <c r="D297" s="1"/>
      <c r="E297" s="1"/>
      <c r="F297" s="1"/>
      <c r="G297" s="1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0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2"/>
      <c r="D298" s="1"/>
      <c r="E298" s="1"/>
      <c r="F298" s="1"/>
      <c r="G298" s="1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0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2"/>
      <c r="D299" s="1"/>
      <c r="E299" s="1"/>
      <c r="F299" s="1"/>
      <c r="G299" s="1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0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2"/>
      <c r="D300" s="1"/>
      <c r="E300" s="1"/>
      <c r="F300" s="1"/>
      <c r="G300" s="1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0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2"/>
      <c r="D301" s="1"/>
      <c r="E301" s="1"/>
      <c r="F301" s="1"/>
      <c r="G301" s="1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0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2"/>
      <c r="D302" s="1"/>
      <c r="E302" s="1"/>
      <c r="F302" s="1"/>
      <c r="G302" s="1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0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2"/>
      <c r="D303" s="1"/>
      <c r="E303" s="1"/>
      <c r="F303" s="1"/>
      <c r="G303" s="1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0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2"/>
      <c r="D304" s="1"/>
      <c r="E304" s="1"/>
      <c r="F304" s="1"/>
      <c r="G304" s="1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0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2"/>
      <c r="D305" s="1"/>
      <c r="E305" s="1"/>
      <c r="F305" s="1"/>
      <c r="G305" s="1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0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2"/>
      <c r="D306" s="1"/>
      <c r="E306" s="1"/>
      <c r="F306" s="1"/>
      <c r="G306" s="1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0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2"/>
      <c r="D307" s="1"/>
      <c r="E307" s="1"/>
      <c r="F307" s="1"/>
      <c r="G307" s="1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0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2"/>
      <c r="D308" s="1"/>
      <c r="E308" s="1"/>
      <c r="F308" s="1"/>
      <c r="G308" s="1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0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2"/>
      <c r="D309" s="1"/>
      <c r="E309" s="1"/>
      <c r="F309" s="1"/>
      <c r="G309" s="1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0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2"/>
      <c r="D310" s="1"/>
      <c r="E310" s="1"/>
      <c r="F310" s="1"/>
      <c r="G310" s="1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0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2"/>
      <c r="D311" s="1"/>
      <c r="E311" s="1"/>
      <c r="F311" s="1"/>
      <c r="G311" s="1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0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2"/>
      <c r="D312" s="1"/>
      <c r="E312" s="1"/>
      <c r="F312" s="1"/>
      <c r="G312" s="1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0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2"/>
      <c r="D313" s="1"/>
      <c r="E313" s="1"/>
      <c r="F313" s="1"/>
      <c r="G313" s="1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0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2"/>
      <c r="D314" s="1"/>
      <c r="E314" s="1"/>
      <c r="F314" s="1"/>
      <c r="G314" s="1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0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2"/>
      <c r="D315" s="1"/>
      <c r="E315" s="1"/>
      <c r="F315" s="1"/>
      <c r="G315" s="1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0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2"/>
      <c r="D316" s="1"/>
      <c r="E316" s="1"/>
      <c r="F316" s="1"/>
      <c r="G316" s="1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0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2"/>
      <c r="D317" s="1"/>
      <c r="E317" s="1"/>
      <c r="F317" s="1"/>
      <c r="G317" s="1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0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2"/>
      <c r="D318" s="1"/>
      <c r="E318" s="1"/>
      <c r="F318" s="1"/>
      <c r="G318" s="1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0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2"/>
      <c r="D319" s="1"/>
      <c r="E319" s="1"/>
      <c r="F319" s="1"/>
      <c r="G319" s="1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0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2"/>
      <c r="D320" s="1"/>
      <c r="E320" s="1"/>
      <c r="F320" s="1"/>
      <c r="G320" s="1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0"/>
      <c r="U320" s="1"/>
      <c r="V320" s="1"/>
      <c r="W320" s="1"/>
      <c r="X320" s="1"/>
      <c r="Y320" s="1"/>
      <c r="Z320" s="1"/>
    </row>
    <row r="321" spans="1:26" ht="15.75" customHeight="1" x14ac:dyDescent="0.35">
      <c r="A321" s="1"/>
      <c r="B321" s="1"/>
      <c r="C321" s="2"/>
      <c r="D321" s="1"/>
      <c r="E321" s="1"/>
      <c r="F321" s="1"/>
      <c r="G321" s="1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0"/>
      <c r="U321" s="1"/>
      <c r="V321" s="1"/>
      <c r="W321" s="1"/>
      <c r="X321" s="1"/>
      <c r="Y321" s="1"/>
      <c r="Z321" s="1"/>
    </row>
    <row r="322" spans="1:26" ht="15.75" customHeight="1" x14ac:dyDescent="0.35">
      <c r="A322" s="1"/>
      <c r="B322" s="1"/>
      <c r="C322" s="2"/>
      <c r="D322" s="1"/>
      <c r="E322" s="1"/>
      <c r="F322" s="1"/>
      <c r="G322" s="1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0"/>
      <c r="U322" s="1"/>
      <c r="V322" s="1"/>
      <c r="W322" s="1"/>
      <c r="X322" s="1"/>
      <c r="Y322" s="1"/>
      <c r="Z322" s="1"/>
    </row>
    <row r="323" spans="1:26" ht="15.75" customHeight="1" x14ac:dyDescent="0.35">
      <c r="A323" s="1"/>
      <c r="B323" s="1"/>
      <c r="C323" s="2"/>
      <c r="D323" s="1"/>
      <c r="E323" s="1"/>
      <c r="F323" s="1"/>
      <c r="G323" s="1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0"/>
      <c r="U323" s="1"/>
      <c r="V323" s="1"/>
      <c r="W323" s="1"/>
      <c r="X323" s="1"/>
      <c r="Y323" s="1"/>
      <c r="Z323" s="1"/>
    </row>
    <row r="324" spans="1:26" ht="15.75" customHeight="1" x14ac:dyDescent="0.35">
      <c r="A324" s="1"/>
      <c r="B324" s="1"/>
      <c r="C324" s="2"/>
      <c r="D324" s="1"/>
      <c r="E324" s="1"/>
      <c r="F324" s="1"/>
      <c r="G324" s="1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0"/>
      <c r="U324" s="1"/>
      <c r="V324" s="1"/>
      <c r="W324" s="1"/>
      <c r="X324" s="1"/>
      <c r="Y324" s="1"/>
      <c r="Z324" s="1"/>
    </row>
    <row r="325" spans="1:26" ht="15.75" customHeight="1" x14ac:dyDescent="0.35">
      <c r="A325" s="1"/>
      <c r="B325" s="1"/>
      <c r="C325" s="2"/>
      <c r="D325" s="1"/>
      <c r="E325" s="1"/>
      <c r="F325" s="1"/>
      <c r="G325" s="1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0"/>
      <c r="U325" s="1"/>
      <c r="V325" s="1"/>
      <c r="W325" s="1"/>
      <c r="X325" s="1"/>
      <c r="Y325" s="1"/>
      <c r="Z325" s="1"/>
    </row>
    <row r="326" spans="1:26" ht="15.75" customHeight="1" x14ac:dyDescent="0.35">
      <c r="A326" s="1"/>
      <c r="B326" s="1"/>
      <c r="C326" s="2"/>
      <c r="D326" s="1"/>
      <c r="E326" s="1"/>
      <c r="F326" s="1"/>
      <c r="G326" s="1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0"/>
      <c r="U326" s="1"/>
      <c r="V326" s="1"/>
      <c r="W326" s="1"/>
      <c r="X326" s="1"/>
      <c r="Y326" s="1"/>
      <c r="Z326" s="1"/>
    </row>
    <row r="327" spans="1:26" ht="15.75" customHeight="1" x14ac:dyDescent="0.35">
      <c r="A327" s="1"/>
      <c r="B327" s="1"/>
      <c r="C327" s="2"/>
      <c r="D327" s="1"/>
      <c r="E327" s="1"/>
      <c r="F327" s="1"/>
      <c r="G327" s="1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0"/>
      <c r="U327" s="1"/>
      <c r="V327" s="1"/>
      <c r="W327" s="1"/>
      <c r="X327" s="1"/>
      <c r="Y327" s="1"/>
      <c r="Z327" s="1"/>
    </row>
    <row r="328" spans="1:26" ht="15.75" customHeight="1" x14ac:dyDescent="0.35">
      <c r="A328" s="1"/>
      <c r="B328" s="1"/>
      <c r="C328" s="2"/>
      <c r="D328" s="1"/>
      <c r="E328" s="1"/>
      <c r="F328" s="1"/>
      <c r="G328" s="1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0"/>
      <c r="U328" s="1"/>
      <c r="V328" s="1"/>
      <c r="W328" s="1"/>
      <c r="X328" s="1"/>
      <c r="Y328" s="1"/>
      <c r="Z328" s="1"/>
    </row>
    <row r="329" spans="1:26" ht="15.75" customHeight="1" x14ac:dyDescent="0.35">
      <c r="A329" s="1"/>
      <c r="B329" s="1"/>
      <c r="C329" s="2"/>
      <c r="D329" s="1"/>
      <c r="E329" s="1"/>
      <c r="F329" s="1"/>
      <c r="G329" s="1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0"/>
      <c r="U329" s="1"/>
      <c r="V329" s="1"/>
      <c r="W329" s="1"/>
      <c r="X329" s="1"/>
      <c r="Y329" s="1"/>
      <c r="Z329" s="1"/>
    </row>
    <row r="330" spans="1:26" ht="15.75" customHeight="1" x14ac:dyDescent="0.35">
      <c r="A330" s="1"/>
      <c r="B330" s="1"/>
      <c r="C330" s="2"/>
      <c r="D330" s="1"/>
      <c r="E330" s="1"/>
      <c r="F330" s="1"/>
      <c r="G330" s="1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0"/>
      <c r="U330" s="1"/>
      <c r="V330" s="1"/>
      <c r="W330" s="1"/>
      <c r="X330" s="1"/>
      <c r="Y330" s="1"/>
      <c r="Z330" s="1"/>
    </row>
    <row r="331" spans="1:26" ht="15.75" customHeight="1" x14ac:dyDescent="0.35">
      <c r="A331" s="1"/>
      <c r="B331" s="1"/>
      <c r="C331" s="2"/>
      <c r="D331" s="1"/>
      <c r="E331" s="1"/>
      <c r="F331" s="1"/>
      <c r="G331" s="1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0"/>
      <c r="U331" s="1"/>
      <c r="V331" s="1"/>
      <c r="W331" s="1"/>
      <c r="X331" s="1"/>
      <c r="Y331" s="1"/>
      <c r="Z331" s="1"/>
    </row>
    <row r="332" spans="1:26" ht="15.75" customHeight="1" x14ac:dyDescent="0.35">
      <c r="A332" s="1"/>
      <c r="B332" s="1"/>
      <c r="C332" s="2"/>
      <c r="D332" s="1"/>
      <c r="E332" s="1"/>
      <c r="F332" s="1"/>
      <c r="G332" s="1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0"/>
      <c r="U332" s="1"/>
      <c r="V332" s="1"/>
      <c r="W332" s="1"/>
      <c r="X332" s="1"/>
      <c r="Y332" s="1"/>
      <c r="Z332" s="1"/>
    </row>
    <row r="333" spans="1:26" ht="15.75" customHeight="1" x14ac:dyDescent="0.35">
      <c r="A333" s="1"/>
      <c r="B333" s="1"/>
      <c r="C333" s="2"/>
      <c r="D333" s="1"/>
      <c r="E333" s="1"/>
      <c r="F333" s="1"/>
      <c r="G333" s="1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0"/>
      <c r="U333" s="1"/>
      <c r="V333" s="1"/>
      <c r="W333" s="1"/>
      <c r="X333" s="1"/>
      <c r="Y333" s="1"/>
      <c r="Z333" s="1"/>
    </row>
    <row r="334" spans="1:26" ht="15.75" customHeight="1" x14ac:dyDescent="0.35">
      <c r="A334" s="1"/>
      <c r="B334" s="1"/>
      <c r="C334" s="2"/>
      <c r="D334" s="1"/>
      <c r="E334" s="1"/>
      <c r="F334" s="1"/>
      <c r="G334" s="1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0"/>
      <c r="U334" s="1"/>
      <c r="V334" s="1"/>
      <c r="W334" s="1"/>
      <c r="X334" s="1"/>
      <c r="Y334" s="1"/>
      <c r="Z334" s="1"/>
    </row>
    <row r="335" spans="1:26" ht="15.75" customHeight="1" x14ac:dyDescent="0.35">
      <c r="A335" s="1"/>
      <c r="B335" s="1"/>
      <c r="C335" s="2"/>
      <c r="D335" s="1"/>
      <c r="E335" s="1"/>
      <c r="F335" s="1"/>
      <c r="G335" s="1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0"/>
      <c r="U335" s="1"/>
      <c r="V335" s="1"/>
      <c r="W335" s="1"/>
      <c r="X335" s="1"/>
      <c r="Y335" s="1"/>
      <c r="Z335" s="1"/>
    </row>
    <row r="336" spans="1:26" ht="15.75" customHeight="1" x14ac:dyDescent="0.35">
      <c r="A336" s="1"/>
      <c r="B336" s="1"/>
      <c r="C336" s="2"/>
      <c r="D336" s="1"/>
      <c r="E336" s="1"/>
      <c r="F336" s="1"/>
      <c r="G336" s="1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0"/>
      <c r="U336" s="1"/>
      <c r="V336" s="1"/>
      <c r="W336" s="1"/>
      <c r="X336" s="1"/>
      <c r="Y336" s="1"/>
      <c r="Z336" s="1"/>
    </row>
    <row r="337" spans="1:26" ht="15.75" customHeight="1" x14ac:dyDescent="0.35">
      <c r="A337" s="1"/>
      <c r="B337" s="1"/>
      <c r="C337" s="2"/>
      <c r="D337" s="1"/>
      <c r="E337" s="1"/>
      <c r="F337" s="1"/>
      <c r="G337" s="1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0"/>
      <c r="U337" s="1"/>
      <c r="V337" s="1"/>
      <c r="W337" s="1"/>
      <c r="X337" s="1"/>
      <c r="Y337" s="1"/>
      <c r="Z337" s="1"/>
    </row>
    <row r="338" spans="1:26" ht="15.75" customHeight="1" x14ac:dyDescent="0.35">
      <c r="A338" s="1"/>
      <c r="B338" s="1"/>
      <c r="C338" s="2"/>
      <c r="D338" s="1"/>
      <c r="E338" s="1"/>
      <c r="F338" s="1"/>
      <c r="G338" s="1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0"/>
      <c r="U338" s="1"/>
      <c r="V338" s="1"/>
      <c r="W338" s="1"/>
      <c r="X338" s="1"/>
      <c r="Y338" s="1"/>
      <c r="Z338" s="1"/>
    </row>
    <row r="339" spans="1:26" ht="15.75" customHeight="1" x14ac:dyDescent="0.35">
      <c r="A339" s="1"/>
      <c r="B339" s="1"/>
      <c r="C339" s="2"/>
      <c r="D339" s="1"/>
      <c r="E339" s="1"/>
      <c r="F339" s="1"/>
      <c r="G339" s="1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0"/>
      <c r="U339" s="1"/>
      <c r="V339" s="1"/>
      <c r="W339" s="1"/>
      <c r="X339" s="1"/>
      <c r="Y339" s="1"/>
      <c r="Z339" s="1"/>
    </row>
    <row r="340" spans="1:26" ht="15.75" customHeight="1" x14ac:dyDescent="0.35">
      <c r="A340" s="1"/>
      <c r="B340" s="1"/>
      <c r="C340" s="2"/>
      <c r="D340" s="1"/>
      <c r="E340" s="1"/>
      <c r="F340" s="1"/>
      <c r="G340" s="1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0"/>
      <c r="U340" s="1"/>
      <c r="V340" s="1"/>
      <c r="W340" s="1"/>
      <c r="X340" s="1"/>
      <c r="Y340" s="1"/>
      <c r="Z340" s="1"/>
    </row>
    <row r="341" spans="1:26" ht="15.75" customHeight="1" x14ac:dyDescent="0.35">
      <c r="A341" s="1"/>
      <c r="B341" s="1"/>
      <c r="C341" s="2"/>
      <c r="D341" s="1"/>
      <c r="E341" s="1"/>
      <c r="F341" s="1"/>
      <c r="G341" s="1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0"/>
      <c r="U341" s="1"/>
      <c r="V341" s="1"/>
      <c r="W341" s="1"/>
      <c r="X341" s="1"/>
      <c r="Y341" s="1"/>
      <c r="Z341" s="1"/>
    </row>
    <row r="342" spans="1:26" ht="15.75" customHeight="1" x14ac:dyDescent="0.35">
      <c r="A342" s="1"/>
      <c r="B342" s="1"/>
      <c r="C342" s="2"/>
      <c r="D342" s="1"/>
      <c r="E342" s="1"/>
      <c r="F342" s="1"/>
      <c r="G342" s="1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0"/>
      <c r="U342" s="1"/>
      <c r="V342" s="1"/>
      <c r="W342" s="1"/>
      <c r="X342" s="1"/>
      <c r="Y342" s="1"/>
      <c r="Z342" s="1"/>
    </row>
    <row r="343" spans="1:26" ht="15.75" customHeight="1" x14ac:dyDescent="0.35">
      <c r="A343" s="1"/>
      <c r="B343" s="1"/>
      <c r="C343" s="2"/>
      <c r="D343" s="1"/>
      <c r="E343" s="1"/>
      <c r="F343" s="1"/>
      <c r="G343" s="1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0"/>
      <c r="U343" s="1"/>
      <c r="V343" s="1"/>
      <c r="W343" s="1"/>
      <c r="X343" s="1"/>
      <c r="Y343" s="1"/>
      <c r="Z343" s="1"/>
    </row>
    <row r="344" spans="1:26" ht="15.75" customHeight="1" x14ac:dyDescent="0.35">
      <c r="A344" s="1"/>
      <c r="B344" s="1"/>
      <c r="C344" s="2"/>
      <c r="D344" s="1"/>
      <c r="E344" s="1"/>
      <c r="F344" s="1"/>
      <c r="G344" s="1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0"/>
      <c r="U344" s="1"/>
      <c r="V344" s="1"/>
      <c r="W344" s="1"/>
      <c r="X344" s="1"/>
      <c r="Y344" s="1"/>
      <c r="Z344" s="1"/>
    </row>
    <row r="345" spans="1:26" ht="15.75" customHeight="1" x14ac:dyDescent="0.35">
      <c r="A345" s="1"/>
      <c r="B345" s="1"/>
      <c r="C345" s="2"/>
      <c r="D345" s="1"/>
      <c r="E345" s="1"/>
      <c r="F345" s="1"/>
      <c r="G345" s="1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0"/>
      <c r="U345" s="1"/>
      <c r="V345" s="1"/>
      <c r="W345" s="1"/>
      <c r="X345" s="1"/>
      <c r="Y345" s="1"/>
      <c r="Z345" s="1"/>
    </row>
    <row r="346" spans="1:26" ht="15.75" customHeight="1" x14ac:dyDescent="0.35">
      <c r="A346" s="1"/>
      <c r="B346" s="1"/>
      <c r="C346" s="2"/>
      <c r="D346" s="1"/>
      <c r="E346" s="1"/>
      <c r="F346" s="1"/>
      <c r="G346" s="1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0"/>
      <c r="U346" s="1"/>
      <c r="V346" s="1"/>
      <c r="W346" s="1"/>
      <c r="X346" s="1"/>
      <c r="Y346" s="1"/>
      <c r="Z346" s="1"/>
    </row>
    <row r="347" spans="1:26" ht="15.75" customHeight="1" x14ac:dyDescent="0.35">
      <c r="A347" s="1"/>
      <c r="B347" s="1"/>
      <c r="C347" s="2"/>
      <c r="D347" s="1"/>
      <c r="E347" s="1"/>
      <c r="F347" s="1"/>
      <c r="G347" s="1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0"/>
      <c r="U347" s="1"/>
      <c r="V347" s="1"/>
      <c r="W347" s="1"/>
      <c r="X347" s="1"/>
      <c r="Y347" s="1"/>
      <c r="Z347" s="1"/>
    </row>
    <row r="348" spans="1:26" ht="15.75" customHeight="1" x14ac:dyDescent="0.35">
      <c r="A348" s="1"/>
      <c r="B348" s="1"/>
      <c r="C348" s="2"/>
      <c r="D348" s="1"/>
      <c r="E348" s="1"/>
      <c r="F348" s="1"/>
      <c r="G348" s="1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0"/>
      <c r="U348" s="1"/>
      <c r="V348" s="1"/>
      <c r="W348" s="1"/>
      <c r="X348" s="1"/>
      <c r="Y348" s="1"/>
      <c r="Z348" s="1"/>
    </row>
    <row r="349" spans="1:26" ht="15.75" customHeight="1" x14ac:dyDescent="0.35">
      <c r="A349" s="1"/>
      <c r="B349" s="1"/>
      <c r="C349" s="2"/>
      <c r="D349" s="1"/>
      <c r="E349" s="1"/>
      <c r="F349" s="1"/>
      <c r="G349" s="1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0"/>
      <c r="U349" s="1"/>
      <c r="V349" s="1"/>
      <c r="W349" s="1"/>
      <c r="X349" s="1"/>
      <c r="Y349" s="1"/>
      <c r="Z349" s="1"/>
    </row>
    <row r="350" spans="1:26" ht="15.75" customHeight="1" x14ac:dyDescent="0.35">
      <c r="A350" s="1"/>
      <c r="B350" s="1"/>
      <c r="C350" s="2"/>
      <c r="D350" s="1"/>
      <c r="E350" s="1"/>
      <c r="F350" s="1"/>
      <c r="G350" s="1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0"/>
      <c r="U350" s="1"/>
      <c r="V350" s="1"/>
      <c r="W350" s="1"/>
      <c r="X350" s="1"/>
      <c r="Y350" s="1"/>
      <c r="Z350" s="1"/>
    </row>
    <row r="351" spans="1:26" ht="15.75" customHeight="1" x14ac:dyDescent="0.35">
      <c r="A351" s="1"/>
      <c r="B351" s="1"/>
      <c r="C351" s="2"/>
      <c r="D351" s="1"/>
      <c r="E351" s="1"/>
      <c r="F351" s="1"/>
      <c r="G351" s="1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0"/>
      <c r="U351" s="1"/>
      <c r="V351" s="1"/>
      <c r="W351" s="1"/>
      <c r="X351" s="1"/>
      <c r="Y351" s="1"/>
      <c r="Z351" s="1"/>
    </row>
    <row r="352" spans="1:26" ht="15.75" customHeight="1" x14ac:dyDescent="0.35">
      <c r="A352" s="1"/>
      <c r="B352" s="1"/>
      <c r="C352" s="2"/>
      <c r="D352" s="1"/>
      <c r="E352" s="1"/>
      <c r="F352" s="1"/>
      <c r="G352" s="1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0"/>
      <c r="U352" s="1"/>
      <c r="V352" s="1"/>
      <c r="W352" s="1"/>
      <c r="X352" s="1"/>
      <c r="Y352" s="1"/>
      <c r="Z352" s="1"/>
    </row>
    <row r="353" spans="1:26" ht="15.75" customHeight="1" x14ac:dyDescent="0.35">
      <c r="A353" s="1"/>
      <c r="B353" s="1"/>
      <c r="C353" s="2"/>
      <c r="D353" s="1"/>
      <c r="E353" s="1"/>
      <c r="F353" s="1"/>
      <c r="G353" s="1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0"/>
      <c r="U353" s="1"/>
      <c r="V353" s="1"/>
      <c r="W353" s="1"/>
      <c r="X353" s="1"/>
      <c r="Y353" s="1"/>
      <c r="Z353" s="1"/>
    </row>
    <row r="354" spans="1:26" ht="15.75" customHeight="1" x14ac:dyDescent="0.35">
      <c r="A354" s="1"/>
      <c r="B354" s="1"/>
      <c r="C354" s="2"/>
      <c r="D354" s="1"/>
      <c r="E354" s="1"/>
      <c r="F354" s="1"/>
      <c r="G354" s="1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0"/>
      <c r="U354" s="1"/>
      <c r="V354" s="1"/>
      <c r="W354" s="1"/>
      <c r="X354" s="1"/>
      <c r="Y354" s="1"/>
      <c r="Z354" s="1"/>
    </row>
    <row r="355" spans="1:26" ht="15.75" customHeight="1" x14ac:dyDescent="0.35">
      <c r="A355" s="1"/>
      <c r="B355" s="1"/>
      <c r="C355" s="2"/>
      <c r="D355" s="1"/>
      <c r="E355" s="1"/>
      <c r="F355" s="1"/>
      <c r="G355" s="1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0"/>
      <c r="U355" s="1"/>
      <c r="V355" s="1"/>
      <c r="W355" s="1"/>
      <c r="X355" s="1"/>
      <c r="Y355" s="1"/>
      <c r="Z355" s="1"/>
    </row>
    <row r="356" spans="1:26" ht="15.75" customHeight="1" x14ac:dyDescent="0.35">
      <c r="A356" s="1"/>
      <c r="B356" s="1"/>
      <c r="C356" s="2"/>
      <c r="D356" s="1"/>
      <c r="E356" s="1"/>
      <c r="F356" s="1"/>
      <c r="G356" s="1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0"/>
      <c r="U356" s="1"/>
      <c r="V356" s="1"/>
      <c r="W356" s="1"/>
      <c r="X356" s="1"/>
      <c r="Y356" s="1"/>
      <c r="Z356" s="1"/>
    </row>
    <row r="357" spans="1:26" ht="15.75" customHeight="1" x14ac:dyDescent="0.35">
      <c r="A357" s="1"/>
      <c r="B357" s="1"/>
      <c r="C357" s="2"/>
      <c r="D357" s="1"/>
      <c r="E357" s="1"/>
      <c r="F357" s="1"/>
      <c r="G357" s="1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0"/>
      <c r="U357" s="1"/>
      <c r="V357" s="1"/>
      <c r="W357" s="1"/>
      <c r="X357" s="1"/>
      <c r="Y357" s="1"/>
      <c r="Z357" s="1"/>
    </row>
    <row r="358" spans="1:26" ht="15.75" customHeight="1" x14ac:dyDescent="0.35">
      <c r="A358" s="1"/>
      <c r="B358" s="1"/>
      <c r="C358" s="2"/>
      <c r="D358" s="1"/>
      <c r="E358" s="1"/>
      <c r="F358" s="1"/>
      <c r="G358" s="1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0"/>
      <c r="U358" s="1"/>
      <c r="V358" s="1"/>
      <c r="W358" s="1"/>
      <c r="X358" s="1"/>
      <c r="Y358" s="1"/>
      <c r="Z358" s="1"/>
    </row>
    <row r="359" spans="1:26" ht="15.75" customHeight="1" x14ac:dyDescent="0.35">
      <c r="A359" s="1"/>
      <c r="B359" s="1"/>
      <c r="C359" s="2"/>
      <c r="D359" s="1"/>
      <c r="E359" s="1"/>
      <c r="F359" s="1"/>
      <c r="G359" s="1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0"/>
      <c r="U359" s="1"/>
      <c r="V359" s="1"/>
      <c r="W359" s="1"/>
      <c r="X359" s="1"/>
      <c r="Y359" s="1"/>
      <c r="Z359" s="1"/>
    </row>
    <row r="360" spans="1:26" ht="15.75" customHeight="1" x14ac:dyDescent="0.35">
      <c r="A360" s="1"/>
      <c r="B360" s="1"/>
      <c r="C360" s="2"/>
      <c r="D360" s="1"/>
      <c r="E360" s="1"/>
      <c r="F360" s="1"/>
      <c r="G360" s="1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0"/>
      <c r="U360" s="1"/>
      <c r="V360" s="1"/>
      <c r="W360" s="1"/>
      <c r="X360" s="1"/>
      <c r="Y360" s="1"/>
      <c r="Z360" s="1"/>
    </row>
    <row r="361" spans="1:26" ht="15.75" customHeight="1" x14ac:dyDescent="0.35">
      <c r="A361" s="1"/>
      <c r="B361" s="1"/>
      <c r="C361" s="2"/>
      <c r="D361" s="1"/>
      <c r="E361" s="1"/>
      <c r="F361" s="1"/>
      <c r="G361" s="1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0"/>
      <c r="U361" s="1"/>
      <c r="V361" s="1"/>
      <c r="W361" s="1"/>
      <c r="X361" s="1"/>
      <c r="Y361" s="1"/>
      <c r="Z361" s="1"/>
    </row>
    <row r="362" spans="1:26" ht="15.75" customHeight="1" x14ac:dyDescent="0.35">
      <c r="A362" s="1"/>
      <c r="B362" s="1"/>
      <c r="C362" s="2"/>
      <c r="D362" s="1"/>
      <c r="E362" s="1"/>
      <c r="F362" s="1"/>
      <c r="G362" s="1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0"/>
      <c r="U362" s="1"/>
      <c r="V362" s="1"/>
      <c r="W362" s="1"/>
      <c r="X362" s="1"/>
      <c r="Y362" s="1"/>
      <c r="Z362" s="1"/>
    </row>
    <row r="363" spans="1:26" ht="15.75" customHeight="1" x14ac:dyDescent="0.35">
      <c r="A363" s="1"/>
      <c r="B363" s="1"/>
      <c r="C363" s="2"/>
      <c r="D363" s="1"/>
      <c r="E363" s="1"/>
      <c r="F363" s="1"/>
      <c r="G363" s="1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0"/>
      <c r="U363" s="1"/>
      <c r="V363" s="1"/>
      <c r="W363" s="1"/>
      <c r="X363" s="1"/>
      <c r="Y363" s="1"/>
      <c r="Z363" s="1"/>
    </row>
    <row r="364" spans="1:26" ht="15.75" customHeight="1" x14ac:dyDescent="0.35">
      <c r="A364" s="1"/>
      <c r="B364" s="1"/>
      <c r="C364" s="2"/>
      <c r="D364" s="1"/>
      <c r="E364" s="1"/>
      <c r="F364" s="1"/>
      <c r="G364" s="1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0"/>
      <c r="U364" s="1"/>
      <c r="V364" s="1"/>
      <c r="W364" s="1"/>
      <c r="X364" s="1"/>
      <c r="Y364" s="1"/>
      <c r="Z364" s="1"/>
    </row>
    <row r="365" spans="1:26" ht="15.75" customHeight="1" x14ac:dyDescent="0.35">
      <c r="A365" s="1"/>
      <c r="B365" s="1"/>
      <c r="C365" s="2"/>
      <c r="D365" s="1"/>
      <c r="E365" s="1"/>
      <c r="F365" s="1"/>
      <c r="G365" s="1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0"/>
      <c r="U365" s="1"/>
      <c r="V365" s="1"/>
      <c r="W365" s="1"/>
      <c r="X365" s="1"/>
      <c r="Y365" s="1"/>
      <c r="Z365" s="1"/>
    </row>
    <row r="366" spans="1:26" ht="15.75" customHeight="1" x14ac:dyDescent="0.35">
      <c r="A366" s="1"/>
      <c r="B366" s="1"/>
      <c r="C366" s="2"/>
      <c r="D366" s="1"/>
      <c r="E366" s="1"/>
      <c r="F366" s="1"/>
      <c r="G366" s="1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0"/>
      <c r="U366" s="1"/>
      <c r="V366" s="1"/>
      <c r="W366" s="1"/>
      <c r="X366" s="1"/>
      <c r="Y366" s="1"/>
      <c r="Z366" s="1"/>
    </row>
    <row r="367" spans="1:26" ht="15.75" customHeight="1" x14ac:dyDescent="0.35">
      <c r="A367" s="1"/>
      <c r="B367" s="1"/>
      <c r="C367" s="2"/>
      <c r="D367" s="1"/>
      <c r="E367" s="1"/>
      <c r="F367" s="1"/>
      <c r="G367" s="1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0"/>
      <c r="U367" s="1"/>
      <c r="V367" s="1"/>
      <c r="W367" s="1"/>
      <c r="X367" s="1"/>
      <c r="Y367" s="1"/>
      <c r="Z367" s="1"/>
    </row>
    <row r="368" spans="1:26" ht="15.75" customHeight="1" x14ac:dyDescent="0.35">
      <c r="A368" s="1"/>
      <c r="B368" s="1"/>
      <c r="C368" s="2"/>
      <c r="D368" s="1"/>
      <c r="E368" s="1"/>
      <c r="F368" s="1"/>
      <c r="G368" s="1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0"/>
      <c r="U368" s="1"/>
      <c r="V368" s="1"/>
      <c r="W368" s="1"/>
      <c r="X368" s="1"/>
      <c r="Y368" s="1"/>
      <c r="Z368" s="1"/>
    </row>
    <row r="369" spans="1:26" ht="15.75" customHeight="1" x14ac:dyDescent="0.35">
      <c r="A369" s="1"/>
      <c r="B369" s="1"/>
      <c r="C369" s="2"/>
      <c r="D369" s="1"/>
      <c r="E369" s="1"/>
      <c r="F369" s="1"/>
      <c r="G369" s="1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0"/>
      <c r="U369" s="1"/>
      <c r="V369" s="1"/>
      <c r="W369" s="1"/>
      <c r="X369" s="1"/>
      <c r="Y369" s="1"/>
      <c r="Z369" s="1"/>
    </row>
    <row r="370" spans="1:26" ht="15.75" customHeight="1" x14ac:dyDescent="0.35">
      <c r="A370" s="1"/>
      <c r="B370" s="1"/>
      <c r="C370" s="2"/>
      <c r="D370" s="1"/>
      <c r="E370" s="1"/>
      <c r="F370" s="1"/>
      <c r="G370" s="1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0"/>
      <c r="U370" s="1"/>
      <c r="V370" s="1"/>
      <c r="W370" s="1"/>
      <c r="X370" s="1"/>
      <c r="Y370" s="1"/>
      <c r="Z370" s="1"/>
    </row>
    <row r="371" spans="1:26" ht="15.75" customHeight="1" x14ac:dyDescent="0.35">
      <c r="A371" s="1"/>
      <c r="B371" s="1"/>
      <c r="C371" s="2"/>
      <c r="D371" s="1"/>
      <c r="E371" s="1"/>
      <c r="F371" s="1"/>
      <c r="G371" s="1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0"/>
      <c r="U371" s="1"/>
      <c r="V371" s="1"/>
      <c r="W371" s="1"/>
      <c r="X371" s="1"/>
      <c r="Y371" s="1"/>
      <c r="Z371" s="1"/>
    </row>
    <row r="372" spans="1:26" ht="15.75" customHeight="1" x14ac:dyDescent="0.35">
      <c r="A372" s="1"/>
      <c r="B372" s="1"/>
      <c r="C372" s="2"/>
      <c r="D372" s="1"/>
      <c r="E372" s="1"/>
      <c r="F372" s="1"/>
      <c r="G372" s="1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0"/>
      <c r="U372" s="1"/>
      <c r="V372" s="1"/>
      <c r="W372" s="1"/>
      <c r="X372" s="1"/>
      <c r="Y372" s="1"/>
      <c r="Z372" s="1"/>
    </row>
    <row r="373" spans="1:26" ht="15.75" customHeight="1" x14ac:dyDescent="0.35">
      <c r="A373" s="1"/>
      <c r="B373" s="1"/>
      <c r="C373" s="2"/>
      <c r="D373" s="1"/>
      <c r="E373" s="1"/>
      <c r="F373" s="1"/>
      <c r="G373" s="1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0"/>
      <c r="U373" s="1"/>
      <c r="V373" s="1"/>
      <c r="W373" s="1"/>
      <c r="X373" s="1"/>
      <c r="Y373" s="1"/>
      <c r="Z373" s="1"/>
    </row>
    <row r="374" spans="1:26" ht="15.75" customHeight="1" x14ac:dyDescent="0.35">
      <c r="A374" s="1"/>
      <c r="B374" s="1"/>
      <c r="C374" s="2"/>
      <c r="D374" s="1"/>
      <c r="E374" s="1"/>
      <c r="F374" s="1"/>
      <c r="G374" s="1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0"/>
      <c r="U374" s="1"/>
      <c r="V374" s="1"/>
      <c r="W374" s="1"/>
      <c r="X374" s="1"/>
      <c r="Y374" s="1"/>
      <c r="Z374" s="1"/>
    </row>
    <row r="375" spans="1:26" ht="15.75" customHeight="1" x14ac:dyDescent="0.35">
      <c r="A375" s="1"/>
      <c r="B375" s="1"/>
      <c r="C375" s="2"/>
      <c r="D375" s="1"/>
      <c r="E375" s="1"/>
      <c r="F375" s="1"/>
      <c r="G375" s="1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0"/>
      <c r="U375" s="1"/>
      <c r="V375" s="1"/>
      <c r="W375" s="1"/>
      <c r="X375" s="1"/>
      <c r="Y375" s="1"/>
      <c r="Z375" s="1"/>
    </row>
    <row r="376" spans="1:26" ht="15.75" customHeight="1" x14ac:dyDescent="0.35">
      <c r="A376" s="1"/>
      <c r="B376" s="1"/>
      <c r="C376" s="2"/>
      <c r="D376" s="1"/>
      <c r="E376" s="1"/>
      <c r="F376" s="1"/>
      <c r="G376" s="1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0"/>
      <c r="U376" s="1"/>
      <c r="V376" s="1"/>
      <c r="W376" s="1"/>
      <c r="X376" s="1"/>
      <c r="Y376" s="1"/>
      <c r="Z376" s="1"/>
    </row>
    <row r="377" spans="1:26" ht="15.75" customHeight="1" x14ac:dyDescent="0.35">
      <c r="A377" s="1"/>
      <c r="B377" s="1"/>
      <c r="C377" s="2"/>
      <c r="D377" s="1"/>
      <c r="E377" s="1"/>
      <c r="F377" s="1"/>
      <c r="G377" s="1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0"/>
      <c r="U377" s="1"/>
      <c r="V377" s="1"/>
      <c r="W377" s="1"/>
      <c r="X377" s="1"/>
      <c r="Y377" s="1"/>
      <c r="Z377" s="1"/>
    </row>
    <row r="378" spans="1:26" ht="15.75" customHeight="1" x14ac:dyDescent="0.35">
      <c r="A378" s="1"/>
      <c r="B378" s="1"/>
      <c r="C378" s="2"/>
      <c r="D378" s="1"/>
      <c r="E378" s="1"/>
      <c r="F378" s="1"/>
      <c r="G378" s="1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0"/>
      <c r="U378" s="1"/>
      <c r="V378" s="1"/>
      <c r="W378" s="1"/>
      <c r="X378" s="1"/>
      <c r="Y378" s="1"/>
      <c r="Z378" s="1"/>
    </row>
    <row r="379" spans="1:26" ht="15.75" customHeight="1" x14ac:dyDescent="0.35">
      <c r="A379" s="1"/>
      <c r="B379" s="1"/>
      <c r="C379" s="2"/>
      <c r="D379" s="1"/>
      <c r="E379" s="1"/>
      <c r="F379" s="1"/>
      <c r="G379" s="1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0"/>
      <c r="U379" s="1"/>
      <c r="V379" s="1"/>
      <c r="W379" s="1"/>
      <c r="X379" s="1"/>
      <c r="Y379" s="1"/>
      <c r="Z379" s="1"/>
    </row>
    <row r="380" spans="1:26" ht="15.75" customHeight="1" x14ac:dyDescent="0.35">
      <c r="A380" s="1"/>
      <c r="B380" s="1"/>
      <c r="C380" s="2"/>
      <c r="D380" s="1"/>
      <c r="E380" s="1"/>
      <c r="F380" s="1"/>
      <c r="G380" s="1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0"/>
      <c r="U380" s="1"/>
      <c r="V380" s="1"/>
      <c r="W380" s="1"/>
      <c r="X380" s="1"/>
      <c r="Y380" s="1"/>
      <c r="Z380" s="1"/>
    </row>
    <row r="381" spans="1:26" ht="15.75" customHeight="1" x14ac:dyDescent="0.35">
      <c r="A381" s="1"/>
      <c r="B381" s="1"/>
      <c r="C381" s="2"/>
      <c r="D381" s="1"/>
      <c r="E381" s="1"/>
      <c r="F381" s="1"/>
      <c r="G381" s="1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0"/>
      <c r="U381" s="1"/>
      <c r="V381" s="1"/>
      <c r="W381" s="1"/>
      <c r="X381" s="1"/>
      <c r="Y381" s="1"/>
      <c r="Z381" s="1"/>
    </row>
    <row r="382" spans="1:26" ht="15.75" customHeight="1" x14ac:dyDescent="0.35">
      <c r="A382" s="1"/>
      <c r="B382" s="1"/>
      <c r="C382" s="2"/>
      <c r="D382" s="1"/>
      <c r="E382" s="1"/>
      <c r="F382" s="1"/>
      <c r="G382" s="1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0"/>
      <c r="U382" s="1"/>
      <c r="V382" s="1"/>
      <c r="W382" s="1"/>
      <c r="X382" s="1"/>
      <c r="Y382" s="1"/>
      <c r="Z382" s="1"/>
    </row>
    <row r="383" spans="1:26" ht="15.75" customHeight="1" x14ac:dyDescent="0.35">
      <c r="A383" s="1"/>
      <c r="B383" s="1"/>
      <c r="C383" s="2"/>
      <c r="D383" s="1"/>
      <c r="E383" s="1"/>
      <c r="F383" s="1"/>
      <c r="G383" s="1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0"/>
      <c r="U383" s="1"/>
      <c r="V383" s="1"/>
      <c r="W383" s="1"/>
      <c r="X383" s="1"/>
      <c r="Y383" s="1"/>
      <c r="Z383" s="1"/>
    </row>
    <row r="384" spans="1:26" ht="15.75" customHeight="1" x14ac:dyDescent="0.35">
      <c r="A384" s="1"/>
      <c r="B384" s="1"/>
      <c r="C384" s="2"/>
      <c r="D384" s="1"/>
      <c r="E384" s="1"/>
      <c r="F384" s="1"/>
      <c r="G384" s="1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0"/>
      <c r="U384" s="1"/>
      <c r="V384" s="1"/>
      <c r="W384" s="1"/>
      <c r="X384" s="1"/>
      <c r="Y384" s="1"/>
      <c r="Z384" s="1"/>
    </row>
    <row r="385" spans="1:26" ht="15.75" customHeight="1" x14ac:dyDescent="0.35">
      <c r="A385" s="1"/>
      <c r="B385" s="1"/>
      <c r="C385" s="2"/>
      <c r="D385" s="1"/>
      <c r="E385" s="1"/>
      <c r="F385" s="1"/>
      <c r="G385" s="1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0"/>
      <c r="U385" s="1"/>
      <c r="V385" s="1"/>
      <c r="W385" s="1"/>
      <c r="X385" s="1"/>
      <c r="Y385" s="1"/>
      <c r="Z385" s="1"/>
    </row>
    <row r="386" spans="1:26" ht="15.75" customHeight="1" x14ac:dyDescent="0.35">
      <c r="A386" s="1"/>
      <c r="B386" s="1"/>
      <c r="C386" s="2"/>
      <c r="D386" s="1"/>
      <c r="E386" s="1"/>
      <c r="F386" s="1"/>
      <c r="G386" s="1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0"/>
      <c r="U386" s="1"/>
      <c r="V386" s="1"/>
      <c r="W386" s="1"/>
      <c r="X386" s="1"/>
      <c r="Y386" s="1"/>
      <c r="Z386" s="1"/>
    </row>
    <row r="387" spans="1:26" ht="15.75" customHeight="1" x14ac:dyDescent="0.35">
      <c r="A387" s="1"/>
      <c r="B387" s="1"/>
      <c r="C387" s="2"/>
      <c r="D387" s="1"/>
      <c r="E387" s="1"/>
      <c r="F387" s="1"/>
      <c r="G387" s="1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0"/>
      <c r="U387" s="1"/>
      <c r="V387" s="1"/>
      <c r="W387" s="1"/>
      <c r="X387" s="1"/>
      <c r="Y387" s="1"/>
      <c r="Z387" s="1"/>
    </row>
    <row r="388" spans="1:26" ht="15.75" customHeight="1" x14ac:dyDescent="0.35">
      <c r="A388" s="1"/>
      <c r="B388" s="1"/>
      <c r="C388" s="2"/>
      <c r="D388" s="1"/>
      <c r="E388" s="1"/>
      <c r="F388" s="1"/>
      <c r="G388" s="1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0"/>
      <c r="U388" s="1"/>
      <c r="V388" s="1"/>
      <c r="W388" s="1"/>
      <c r="X388" s="1"/>
      <c r="Y388" s="1"/>
      <c r="Z388" s="1"/>
    </row>
    <row r="389" spans="1:26" ht="15.75" customHeight="1" x14ac:dyDescent="0.35">
      <c r="A389" s="1"/>
      <c r="B389" s="1"/>
      <c r="C389" s="2"/>
      <c r="D389" s="1"/>
      <c r="E389" s="1"/>
      <c r="F389" s="1"/>
      <c r="G389" s="1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0"/>
      <c r="U389" s="1"/>
      <c r="V389" s="1"/>
      <c r="W389" s="1"/>
      <c r="X389" s="1"/>
      <c r="Y389" s="1"/>
      <c r="Z389" s="1"/>
    </row>
    <row r="390" spans="1:26" ht="15.75" customHeight="1" x14ac:dyDescent="0.35">
      <c r="A390" s="1"/>
      <c r="B390" s="1"/>
      <c r="C390" s="2"/>
      <c r="D390" s="1"/>
      <c r="E390" s="1"/>
      <c r="F390" s="1"/>
      <c r="G390" s="1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0"/>
      <c r="U390" s="1"/>
      <c r="V390" s="1"/>
      <c r="W390" s="1"/>
      <c r="X390" s="1"/>
      <c r="Y390" s="1"/>
      <c r="Z390" s="1"/>
    </row>
    <row r="391" spans="1:26" ht="15.75" customHeight="1" x14ac:dyDescent="0.35">
      <c r="A391" s="1"/>
      <c r="B391" s="1"/>
      <c r="C391" s="2"/>
      <c r="D391" s="1"/>
      <c r="E391" s="1"/>
      <c r="F391" s="1"/>
      <c r="G391" s="1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0"/>
      <c r="U391" s="1"/>
      <c r="V391" s="1"/>
      <c r="W391" s="1"/>
      <c r="X391" s="1"/>
      <c r="Y391" s="1"/>
      <c r="Z391" s="1"/>
    </row>
    <row r="392" spans="1:26" ht="15.75" customHeight="1" x14ac:dyDescent="0.35">
      <c r="A392" s="1"/>
      <c r="B392" s="1"/>
      <c r="C392" s="2"/>
      <c r="D392" s="1"/>
      <c r="E392" s="1"/>
      <c r="F392" s="1"/>
      <c r="G392" s="1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0"/>
      <c r="U392" s="1"/>
      <c r="V392" s="1"/>
      <c r="W392" s="1"/>
      <c r="X392" s="1"/>
      <c r="Y392" s="1"/>
      <c r="Z392" s="1"/>
    </row>
    <row r="393" spans="1:26" ht="15.75" customHeight="1" x14ac:dyDescent="0.35">
      <c r="A393" s="1"/>
      <c r="B393" s="1"/>
      <c r="C393" s="2"/>
      <c r="D393" s="1"/>
      <c r="E393" s="1"/>
      <c r="F393" s="1"/>
      <c r="G393" s="1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0"/>
      <c r="U393" s="1"/>
      <c r="V393" s="1"/>
      <c r="W393" s="1"/>
      <c r="X393" s="1"/>
      <c r="Y393" s="1"/>
      <c r="Z393" s="1"/>
    </row>
    <row r="394" spans="1:26" ht="15.75" customHeight="1" x14ac:dyDescent="0.35">
      <c r="A394" s="1"/>
      <c r="B394" s="1"/>
      <c r="C394" s="2"/>
      <c r="D394" s="1"/>
      <c r="E394" s="1"/>
      <c r="F394" s="1"/>
      <c r="G394" s="1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0"/>
      <c r="U394" s="1"/>
      <c r="V394" s="1"/>
      <c r="W394" s="1"/>
      <c r="X394" s="1"/>
      <c r="Y394" s="1"/>
      <c r="Z394" s="1"/>
    </row>
    <row r="395" spans="1:26" ht="15.75" customHeight="1" x14ac:dyDescent="0.35">
      <c r="A395" s="1"/>
      <c r="B395" s="1"/>
      <c r="C395" s="2"/>
      <c r="D395" s="1"/>
      <c r="E395" s="1"/>
      <c r="F395" s="1"/>
      <c r="G395" s="1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0"/>
      <c r="U395" s="1"/>
      <c r="V395" s="1"/>
      <c r="W395" s="1"/>
      <c r="X395" s="1"/>
      <c r="Y395" s="1"/>
      <c r="Z395" s="1"/>
    </row>
    <row r="396" spans="1:26" ht="15.75" customHeight="1" x14ac:dyDescent="0.35">
      <c r="A396" s="1"/>
      <c r="B396" s="1"/>
      <c r="C396" s="2"/>
      <c r="D396" s="1"/>
      <c r="E396" s="1"/>
      <c r="F396" s="1"/>
      <c r="G396" s="1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0"/>
      <c r="U396" s="1"/>
      <c r="V396" s="1"/>
      <c r="W396" s="1"/>
      <c r="X396" s="1"/>
      <c r="Y396" s="1"/>
      <c r="Z396" s="1"/>
    </row>
    <row r="397" spans="1:26" ht="15.75" customHeight="1" x14ac:dyDescent="0.35">
      <c r="A397" s="1"/>
      <c r="B397" s="1"/>
      <c r="C397" s="2"/>
      <c r="D397" s="1"/>
      <c r="E397" s="1"/>
      <c r="F397" s="1"/>
      <c r="G397" s="1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0"/>
      <c r="U397" s="1"/>
      <c r="V397" s="1"/>
      <c r="W397" s="1"/>
      <c r="X397" s="1"/>
      <c r="Y397" s="1"/>
      <c r="Z397" s="1"/>
    </row>
    <row r="398" spans="1:26" ht="15.75" customHeight="1" x14ac:dyDescent="0.35">
      <c r="A398" s="1"/>
      <c r="B398" s="1"/>
      <c r="C398" s="2"/>
      <c r="D398" s="1"/>
      <c r="E398" s="1"/>
      <c r="F398" s="1"/>
      <c r="G398" s="1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0"/>
      <c r="U398" s="1"/>
      <c r="V398" s="1"/>
      <c r="W398" s="1"/>
      <c r="X398" s="1"/>
      <c r="Y398" s="1"/>
      <c r="Z398" s="1"/>
    </row>
    <row r="399" spans="1:26" ht="15.75" customHeight="1" x14ac:dyDescent="0.35">
      <c r="A399" s="1"/>
      <c r="B399" s="1"/>
      <c r="C399" s="2"/>
      <c r="D399" s="1"/>
      <c r="E399" s="1"/>
      <c r="F399" s="1"/>
      <c r="G399" s="1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0"/>
      <c r="U399" s="1"/>
      <c r="V399" s="1"/>
      <c r="W399" s="1"/>
      <c r="X399" s="1"/>
      <c r="Y399" s="1"/>
      <c r="Z399" s="1"/>
    </row>
    <row r="400" spans="1:26" ht="15.75" customHeight="1" x14ac:dyDescent="0.35">
      <c r="A400" s="1"/>
      <c r="B400" s="1"/>
      <c r="C400" s="2"/>
      <c r="D400" s="1"/>
      <c r="E400" s="1"/>
      <c r="F400" s="1"/>
      <c r="G400" s="1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0"/>
      <c r="U400" s="1"/>
      <c r="V400" s="1"/>
      <c r="W400" s="1"/>
      <c r="X400" s="1"/>
      <c r="Y400" s="1"/>
      <c r="Z400" s="1"/>
    </row>
    <row r="401" spans="1:26" ht="15.75" customHeight="1" x14ac:dyDescent="0.35">
      <c r="A401" s="1"/>
      <c r="B401" s="1"/>
      <c r="C401" s="2"/>
      <c r="D401" s="1"/>
      <c r="E401" s="1"/>
      <c r="F401" s="1"/>
      <c r="G401" s="1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0"/>
      <c r="U401" s="1"/>
      <c r="V401" s="1"/>
      <c r="W401" s="1"/>
      <c r="X401" s="1"/>
      <c r="Y401" s="1"/>
      <c r="Z401" s="1"/>
    </row>
    <row r="402" spans="1:26" ht="15.75" customHeight="1" x14ac:dyDescent="0.35">
      <c r="A402" s="1"/>
      <c r="B402" s="1"/>
      <c r="C402" s="2"/>
      <c r="D402" s="1"/>
      <c r="E402" s="1"/>
      <c r="F402" s="1"/>
      <c r="G402" s="1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0"/>
      <c r="U402" s="1"/>
      <c r="V402" s="1"/>
      <c r="W402" s="1"/>
      <c r="X402" s="1"/>
      <c r="Y402" s="1"/>
      <c r="Z402" s="1"/>
    </row>
    <row r="403" spans="1:26" ht="15.75" customHeight="1" x14ac:dyDescent="0.35">
      <c r="A403" s="1"/>
      <c r="B403" s="1"/>
      <c r="C403" s="2"/>
      <c r="D403" s="1"/>
      <c r="E403" s="1"/>
      <c r="F403" s="1"/>
      <c r="G403" s="1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0"/>
      <c r="U403" s="1"/>
      <c r="V403" s="1"/>
      <c r="W403" s="1"/>
      <c r="X403" s="1"/>
      <c r="Y403" s="1"/>
      <c r="Z403" s="1"/>
    </row>
    <row r="404" spans="1:26" ht="15.75" customHeight="1" x14ac:dyDescent="0.35">
      <c r="A404" s="1"/>
      <c r="B404" s="1"/>
      <c r="C404" s="2"/>
      <c r="D404" s="1"/>
      <c r="E404" s="1"/>
      <c r="F404" s="1"/>
      <c r="G404" s="1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0"/>
      <c r="U404" s="1"/>
      <c r="V404" s="1"/>
      <c r="W404" s="1"/>
      <c r="X404" s="1"/>
      <c r="Y404" s="1"/>
      <c r="Z404" s="1"/>
    </row>
    <row r="405" spans="1:26" ht="15.75" customHeight="1" x14ac:dyDescent="0.35">
      <c r="A405" s="1"/>
      <c r="B405" s="1"/>
      <c r="C405" s="2"/>
      <c r="D405" s="1"/>
      <c r="E405" s="1"/>
      <c r="F405" s="1"/>
      <c r="G405" s="1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0"/>
      <c r="U405" s="1"/>
      <c r="V405" s="1"/>
      <c r="W405" s="1"/>
      <c r="X405" s="1"/>
      <c r="Y405" s="1"/>
      <c r="Z405" s="1"/>
    </row>
    <row r="406" spans="1:26" ht="15.75" customHeight="1" x14ac:dyDescent="0.35">
      <c r="A406" s="1"/>
      <c r="B406" s="1"/>
      <c r="C406" s="2"/>
      <c r="D406" s="1"/>
      <c r="E406" s="1"/>
      <c r="F406" s="1"/>
      <c r="G406" s="1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0"/>
      <c r="U406" s="1"/>
      <c r="V406" s="1"/>
      <c r="W406" s="1"/>
      <c r="X406" s="1"/>
      <c r="Y406" s="1"/>
      <c r="Z406" s="1"/>
    </row>
    <row r="407" spans="1:26" ht="15.75" customHeight="1" x14ac:dyDescent="0.35">
      <c r="A407" s="1"/>
      <c r="B407" s="1"/>
      <c r="C407" s="2"/>
      <c r="D407" s="1"/>
      <c r="E407" s="1"/>
      <c r="F407" s="1"/>
      <c r="G407" s="1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0"/>
      <c r="U407" s="1"/>
      <c r="V407" s="1"/>
      <c r="W407" s="1"/>
      <c r="X407" s="1"/>
      <c r="Y407" s="1"/>
      <c r="Z407" s="1"/>
    </row>
    <row r="408" spans="1:26" ht="15.75" customHeight="1" x14ac:dyDescent="0.35">
      <c r="A408" s="1"/>
      <c r="B408" s="1"/>
      <c r="C408" s="2"/>
      <c r="D408" s="1"/>
      <c r="E408" s="1"/>
      <c r="F408" s="1"/>
      <c r="G408" s="1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0"/>
      <c r="U408" s="1"/>
      <c r="V408" s="1"/>
      <c r="W408" s="1"/>
      <c r="X408" s="1"/>
      <c r="Y408" s="1"/>
      <c r="Z408" s="1"/>
    </row>
    <row r="409" spans="1:26" ht="15.75" customHeight="1" x14ac:dyDescent="0.35">
      <c r="A409" s="1"/>
      <c r="B409" s="1"/>
      <c r="C409" s="2"/>
      <c r="D409" s="1"/>
      <c r="E409" s="1"/>
      <c r="F409" s="1"/>
      <c r="G409" s="1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0"/>
      <c r="U409" s="1"/>
      <c r="V409" s="1"/>
      <c r="W409" s="1"/>
      <c r="X409" s="1"/>
      <c r="Y409" s="1"/>
      <c r="Z409" s="1"/>
    </row>
    <row r="410" spans="1:26" ht="15.75" customHeight="1" x14ac:dyDescent="0.35">
      <c r="A410" s="1"/>
      <c r="B410" s="1"/>
      <c r="C410" s="2"/>
      <c r="D410" s="1"/>
      <c r="E410" s="1"/>
      <c r="F410" s="1"/>
      <c r="G410" s="1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0"/>
      <c r="U410" s="1"/>
      <c r="V410" s="1"/>
      <c r="W410" s="1"/>
      <c r="X410" s="1"/>
      <c r="Y410" s="1"/>
      <c r="Z410" s="1"/>
    </row>
    <row r="411" spans="1:26" ht="15.75" customHeight="1" x14ac:dyDescent="0.35">
      <c r="A411" s="1"/>
      <c r="B411" s="1"/>
      <c r="C411" s="2"/>
      <c r="D411" s="1"/>
      <c r="E411" s="1"/>
      <c r="F411" s="1"/>
      <c r="G411" s="1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0"/>
      <c r="U411" s="1"/>
      <c r="V411" s="1"/>
      <c r="W411" s="1"/>
      <c r="X411" s="1"/>
      <c r="Y411" s="1"/>
      <c r="Z411" s="1"/>
    </row>
    <row r="412" spans="1:26" ht="15.75" customHeight="1" x14ac:dyDescent="0.35">
      <c r="A412" s="1"/>
      <c r="B412" s="1"/>
      <c r="C412" s="2"/>
      <c r="D412" s="1"/>
      <c r="E412" s="1"/>
      <c r="F412" s="1"/>
      <c r="G412" s="1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0"/>
      <c r="U412" s="1"/>
      <c r="V412" s="1"/>
      <c r="W412" s="1"/>
      <c r="X412" s="1"/>
      <c r="Y412" s="1"/>
      <c r="Z412" s="1"/>
    </row>
    <row r="413" spans="1:26" ht="15.75" customHeight="1" x14ac:dyDescent="0.35">
      <c r="A413" s="1"/>
      <c r="B413" s="1"/>
      <c r="C413" s="2"/>
      <c r="D413" s="1"/>
      <c r="E413" s="1"/>
      <c r="F413" s="1"/>
      <c r="G413" s="1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0"/>
      <c r="U413" s="1"/>
      <c r="V413" s="1"/>
      <c r="W413" s="1"/>
      <c r="X413" s="1"/>
      <c r="Y413" s="1"/>
      <c r="Z413" s="1"/>
    </row>
    <row r="414" spans="1:26" ht="15.75" customHeight="1" x14ac:dyDescent="0.35">
      <c r="A414" s="1"/>
      <c r="B414" s="1"/>
      <c r="C414" s="2"/>
      <c r="D414" s="1"/>
      <c r="E414" s="1"/>
      <c r="F414" s="1"/>
      <c r="G414" s="1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0"/>
      <c r="U414" s="1"/>
      <c r="V414" s="1"/>
      <c r="W414" s="1"/>
      <c r="X414" s="1"/>
      <c r="Y414" s="1"/>
      <c r="Z414" s="1"/>
    </row>
    <row r="415" spans="1:26" ht="15.75" customHeight="1" x14ac:dyDescent="0.35">
      <c r="A415" s="1"/>
      <c r="B415" s="1"/>
      <c r="C415" s="2"/>
      <c r="D415" s="1"/>
      <c r="E415" s="1"/>
      <c r="F415" s="1"/>
      <c r="G415" s="1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0"/>
      <c r="U415" s="1"/>
      <c r="V415" s="1"/>
      <c r="W415" s="1"/>
      <c r="X415" s="1"/>
      <c r="Y415" s="1"/>
      <c r="Z415" s="1"/>
    </row>
    <row r="416" spans="1:26" ht="15.75" customHeight="1" x14ac:dyDescent="0.35">
      <c r="A416" s="1"/>
      <c r="B416" s="1"/>
      <c r="C416" s="2"/>
      <c r="D416" s="1"/>
      <c r="E416" s="1"/>
      <c r="F416" s="1"/>
      <c r="G416" s="1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0"/>
      <c r="U416" s="1"/>
      <c r="V416" s="1"/>
      <c r="W416" s="1"/>
      <c r="X416" s="1"/>
      <c r="Y416" s="1"/>
      <c r="Z416" s="1"/>
    </row>
    <row r="417" spans="1:26" ht="15.75" customHeight="1" x14ac:dyDescent="0.35">
      <c r="A417" s="1"/>
      <c r="B417" s="1"/>
      <c r="C417" s="2"/>
      <c r="D417" s="1"/>
      <c r="E417" s="1"/>
      <c r="F417" s="1"/>
      <c r="G417" s="1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0"/>
      <c r="U417" s="1"/>
      <c r="V417" s="1"/>
      <c r="W417" s="1"/>
      <c r="X417" s="1"/>
      <c r="Y417" s="1"/>
      <c r="Z417" s="1"/>
    </row>
    <row r="418" spans="1:26" ht="15.75" customHeight="1" x14ac:dyDescent="0.35">
      <c r="A418" s="1"/>
      <c r="B418" s="1"/>
      <c r="C418" s="2"/>
      <c r="D418" s="1"/>
      <c r="E418" s="1"/>
      <c r="F418" s="1"/>
      <c r="G418" s="1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0"/>
      <c r="U418" s="1"/>
      <c r="V418" s="1"/>
      <c r="W418" s="1"/>
      <c r="X418" s="1"/>
      <c r="Y418" s="1"/>
      <c r="Z418" s="1"/>
    </row>
    <row r="419" spans="1:26" ht="15.75" customHeight="1" x14ac:dyDescent="0.35">
      <c r="A419" s="1"/>
      <c r="B419" s="1"/>
      <c r="C419" s="2"/>
      <c r="D419" s="1"/>
      <c r="E419" s="1"/>
      <c r="F419" s="1"/>
      <c r="G419" s="1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0"/>
      <c r="U419" s="1"/>
      <c r="V419" s="1"/>
      <c r="W419" s="1"/>
      <c r="X419" s="1"/>
      <c r="Y419" s="1"/>
      <c r="Z419" s="1"/>
    </row>
    <row r="420" spans="1:26" ht="15.75" customHeight="1" x14ac:dyDescent="0.35">
      <c r="A420" s="1"/>
      <c r="B420" s="1"/>
      <c r="C420" s="2"/>
      <c r="D420" s="1"/>
      <c r="E420" s="1"/>
      <c r="F420" s="1"/>
      <c r="G420" s="1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0"/>
      <c r="U420" s="1"/>
      <c r="V420" s="1"/>
      <c r="W420" s="1"/>
      <c r="X420" s="1"/>
      <c r="Y420" s="1"/>
      <c r="Z420" s="1"/>
    </row>
    <row r="421" spans="1:26" ht="15.75" customHeight="1" x14ac:dyDescent="0.35">
      <c r="A421" s="1"/>
      <c r="B421" s="1"/>
      <c r="C421" s="2"/>
      <c r="D421" s="1"/>
      <c r="E421" s="1"/>
      <c r="F421" s="1"/>
      <c r="G421" s="1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0"/>
      <c r="U421" s="1"/>
      <c r="V421" s="1"/>
      <c r="W421" s="1"/>
      <c r="X421" s="1"/>
      <c r="Y421" s="1"/>
      <c r="Z421" s="1"/>
    </row>
    <row r="422" spans="1:26" ht="15.75" customHeight="1" x14ac:dyDescent="0.35">
      <c r="A422" s="1"/>
      <c r="B422" s="1"/>
      <c r="C422" s="2"/>
      <c r="D422" s="1"/>
      <c r="E422" s="1"/>
      <c r="F422" s="1"/>
      <c r="G422" s="1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0"/>
      <c r="U422" s="1"/>
      <c r="V422" s="1"/>
      <c r="W422" s="1"/>
      <c r="X422" s="1"/>
      <c r="Y422" s="1"/>
      <c r="Z422" s="1"/>
    </row>
    <row r="423" spans="1:26" ht="15.75" customHeight="1" x14ac:dyDescent="0.35">
      <c r="A423" s="1"/>
      <c r="B423" s="1"/>
      <c r="C423" s="2"/>
      <c r="D423" s="1"/>
      <c r="E423" s="1"/>
      <c r="F423" s="1"/>
      <c r="G423" s="1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0"/>
      <c r="U423" s="1"/>
      <c r="V423" s="1"/>
      <c r="W423" s="1"/>
      <c r="X423" s="1"/>
      <c r="Y423" s="1"/>
      <c r="Z423" s="1"/>
    </row>
    <row r="424" spans="1:26" ht="15.75" customHeight="1" x14ac:dyDescent="0.35">
      <c r="A424" s="1"/>
      <c r="B424" s="1"/>
      <c r="C424" s="2"/>
      <c r="D424" s="1"/>
      <c r="E424" s="1"/>
      <c r="F424" s="1"/>
      <c r="G424" s="1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0"/>
      <c r="U424" s="1"/>
      <c r="V424" s="1"/>
      <c r="W424" s="1"/>
      <c r="X424" s="1"/>
      <c r="Y424" s="1"/>
      <c r="Z424" s="1"/>
    </row>
    <row r="425" spans="1:26" ht="15.75" customHeight="1" x14ac:dyDescent="0.35">
      <c r="A425" s="1"/>
      <c r="B425" s="1"/>
      <c r="C425" s="2"/>
      <c r="D425" s="1"/>
      <c r="E425" s="1"/>
      <c r="F425" s="1"/>
      <c r="G425" s="1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0"/>
      <c r="U425" s="1"/>
      <c r="V425" s="1"/>
      <c r="W425" s="1"/>
      <c r="X425" s="1"/>
      <c r="Y425" s="1"/>
      <c r="Z425" s="1"/>
    </row>
    <row r="426" spans="1:26" ht="15.75" customHeight="1" x14ac:dyDescent="0.35">
      <c r="A426" s="1"/>
      <c r="B426" s="1"/>
      <c r="C426" s="2"/>
      <c r="D426" s="1"/>
      <c r="E426" s="1"/>
      <c r="F426" s="1"/>
      <c r="G426" s="1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0"/>
      <c r="U426" s="1"/>
      <c r="V426" s="1"/>
      <c r="W426" s="1"/>
      <c r="X426" s="1"/>
      <c r="Y426" s="1"/>
      <c r="Z426" s="1"/>
    </row>
    <row r="427" spans="1:26" ht="15.75" customHeight="1" x14ac:dyDescent="0.35">
      <c r="A427" s="1"/>
      <c r="B427" s="1"/>
      <c r="C427" s="2"/>
      <c r="D427" s="1"/>
      <c r="E427" s="1"/>
      <c r="F427" s="1"/>
      <c r="G427" s="1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0"/>
      <c r="U427" s="1"/>
      <c r="V427" s="1"/>
      <c r="W427" s="1"/>
      <c r="X427" s="1"/>
      <c r="Y427" s="1"/>
      <c r="Z427" s="1"/>
    </row>
    <row r="428" spans="1:26" ht="15.75" customHeight="1" x14ac:dyDescent="0.35">
      <c r="A428" s="1"/>
      <c r="B428" s="1"/>
      <c r="C428" s="2"/>
      <c r="D428" s="1"/>
      <c r="E428" s="1"/>
      <c r="F428" s="1"/>
      <c r="G428" s="1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0"/>
      <c r="U428" s="1"/>
      <c r="V428" s="1"/>
      <c r="W428" s="1"/>
      <c r="X428" s="1"/>
      <c r="Y428" s="1"/>
      <c r="Z428" s="1"/>
    </row>
    <row r="429" spans="1:26" ht="15.75" customHeight="1" x14ac:dyDescent="0.35">
      <c r="A429" s="1"/>
      <c r="B429" s="1"/>
      <c r="C429" s="2"/>
      <c r="D429" s="1"/>
      <c r="E429" s="1"/>
      <c r="F429" s="1"/>
      <c r="G429" s="1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0"/>
      <c r="U429" s="1"/>
      <c r="V429" s="1"/>
      <c r="W429" s="1"/>
      <c r="X429" s="1"/>
      <c r="Y429" s="1"/>
      <c r="Z429" s="1"/>
    </row>
    <row r="430" spans="1:26" ht="15.75" customHeight="1" x14ac:dyDescent="0.35">
      <c r="A430" s="1"/>
      <c r="B430" s="1"/>
      <c r="C430" s="2"/>
      <c r="D430" s="1"/>
      <c r="E430" s="1"/>
      <c r="F430" s="1"/>
      <c r="G430" s="1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0"/>
      <c r="U430" s="1"/>
      <c r="V430" s="1"/>
      <c r="W430" s="1"/>
      <c r="X430" s="1"/>
      <c r="Y430" s="1"/>
      <c r="Z430" s="1"/>
    </row>
    <row r="431" spans="1:26" ht="15.75" customHeight="1" x14ac:dyDescent="0.35">
      <c r="A431" s="1"/>
      <c r="B431" s="1"/>
      <c r="C431" s="2"/>
      <c r="D431" s="1"/>
      <c r="E431" s="1"/>
      <c r="F431" s="1"/>
      <c r="G431" s="1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0"/>
      <c r="U431" s="1"/>
      <c r="V431" s="1"/>
      <c r="W431" s="1"/>
      <c r="X431" s="1"/>
      <c r="Y431" s="1"/>
      <c r="Z431" s="1"/>
    </row>
    <row r="432" spans="1:26" ht="15.75" customHeight="1" x14ac:dyDescent="0.35">
      <c r="A432" s="1"/>
      <c r="B432" s="1"/>
      <c r="C432" s="2"/>
      <c r="D432" s="1"/>
      <c r="E432" s="1"/>
      <c r="F432" s="1"/>
      <c r="G432" s="1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0"/>
      <c r="U432" s="1"/>
      <c r="V432" s="1"/>
      <c r="W432" s="1"/>
      <c r="X432" s="1"/>
      <c r="Y432" s="1"/>
      <c r="Z432" s="1"/>
    </row>
    <row r="433" spans="1:26" ht="15.75" customHeight="1" x14ac:dyDescent="0.35">
      <c r="A433" s="1"/>
      <c r="B433" s="1"/>
      <c r="C433" s="2"/>
      <c r="D433" s="1"/>
      <c r="E433" s="1"/>
      <c r="F433" s="1"/>
      <c r="G433" s="1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0"/>
      <c r="U433" s="1"/>
      <c r="V433" s="1"/>
      <c r="W433" s="1"/>
      <c r="X433" s="1"/>
      <c r="Y433" s="1"/>
      <c r="Z433" s="1"/>
    </row>
    <row r="434" spans="1:26" ht="15.75" customHeight="1" x14ac:dyDescent="0.35">
      <c r="A434" s="1"/>
      <c r="B434" s="1"/>
      <c r="C434" s="2"/>
      <c r="D434" s="1"/>
      <c r="E434" s="1"/>
      <c r="F434" s="1"/>
      <c r="G434" s="1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0"/>
      <c r="U434" s="1"/>
      <c r="V434" s="1"/>
      <c r="W434" s="1"/>
      <c r="X434" s="1"/>
      <c r="Y434" s="1"/>
      <c r="Z434" s="1"/>
    </row>
    <row r="435" spans="1:26" ht="15.75" customHeight="1" x14ac:dyDescent="0.35">
      <c r="A435" s="1"/>
      <c r="B435" s="1"/>
      <c r="C435" s="2"/>
      <c r="D435" s="1"/>
      <c r="E435" s="1"/>
      <c r="F435" s="1"/>
      <c r="G435" s="1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0"/>
      <c r="U435" s="1"/>
      <c r="V435" s="1"/>
      <c r="W435" s="1"/>
      <c r="X435" s="1"/>
      <c r="Y435" s="1"/>
      <c r="Z435" s="1"/>
    </row>
    <row r="436" spans="1:26" ht="15.75" customHeight="1" x14ac:dyDescent="0.35">
      <c r="A436" s="1"/>
      <c r="B436" s="1"/>
      <c r="C436" s="2"/>
      <c r="D436" s="1"/>
      <c r="E436" s="1"/>
      <c r="F436" s="1"/>
      <c r="G436" s="1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0"/>
      <c r="U436" s="1"/>
      <c r="V436" s="1"/>
      <c r="W436" s="1"/>
      <c r="X436" s="1"/>
      <c r="Y436" s="1"/>
      <c r="Z436" s="1"/>
    </row>
    <row r="437" spans="1:26" ht="15.75" customHeight="1" x14ac:dyDescent="0.35">
      <c r="A437" s="1"/>
      <c r="B437" s="1"/>
      <c r="C437" s="2"/>
      <c r="D437" s="1"/>
      <c r="E437" s="1"/>
      <c r="F437" s="1"/>
      <c r="G437" s="1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0"/>
      <c r="U437" s="1"/>
      <c r="V437" s="1"/>
      <c r="W437" s="1"/>
      <c r="X437" s="1"/>
      <c r="Y437" s="1"/>
      <c r="Z437" s="1"/>
    </row>
    <row r="438" spans="1:26" ht="15.75" customHeight="1" x14ac:dyDescent="0.35">
      <c r="A438" s="1"/>
      <c r="B438" s="1"/>
      <c r="C438" s="2"/>
      <c r="D438" s="1"/>
      <c r="E438" s="1"/>
      <c r="F438" s="1"/>
      <c r="G438" s="1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0"/>
      <c r="U438" s="1"/>
      <c r="V438" s="1"/>
      <c r="W438" s="1"/>
      <c r="X438" s="1"/>
      <c r="Y438" s="1"/>
      <c r="Z438" s="1"/>
    </row>
    <row r="439" spans="1:26" ht="15.75" customHeight="1" x14ac:dyDescent="0.35">
      <c r="A439" s="1"/>
      <c r="B439" s="1"/>
      <c r="C439" s="2"/>
      <c r="D439" s="1"/>
      <c r="E439" s="1"/>
      <c r="F439" s="1"/>
      <c r="G439" s="1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0"/>
      <c r="U439" s="1"/>
      <c r="V439" s="1"/>
      <c r="W439" s="1"/>
      <c r="X439" s="1"/>
      <c r="Y439" s="1"/>
      <c r="Z439" s="1"/>
    </row>
    <row r="440" spans="1:26" ht="15.75" customHeight="1" x14ac:dyDescent="0.35">
      <c r="A440" s="1"/>
      <c r="B440" s="1"/>
      <c r="C440" s="2"/>
      <c r="D440" s="1"/>
      <c r="E440" s="1"/>
      <c r="F440" s="1"/>
      <c r="G440" s="1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0"/>
      <c r="U440" s="1"/>
      <c r="V440" s="1"/>
      <c r="W440" s="1"/>
      <c r="X440" s="1"/>
      <c r="Y440" s="1"/>
      <c r="Z440" s="1"/>
    </row>
    <row r="441" spans="1:26" ht="15.75" customHeight="1" x14ac:dyDescent="0.35">
      <c r="A441" s="1"/>
      <c r="B441" s="1"/>
      <c r="C441" s="2"/>
      <c r="D441" s="1"/>
      <c r="E441" s="1"/>
      <c r="F441" s="1"/>
      <c r="G441" s="1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0"/>
      <c r="U441" s="1"/>
      <c r="V441" s="1"/>
      <c r="W441" s="1"/>
      <c r="X441" s="1"/>
      <c r="Y441" s="1"/>
      <c r="Z441" s="1"/>
    </row>
    <row r="442" spans="1:26" ht="15.75" customHeight="1" x14ac:dyDescent="0.35">
      <c r="A442" s="1"/>
      <c r="B442" s="1"/>
      <c r="C442" s="2"/>
      <c r="D442" s="1"/>
      <c r="E442" s="1"/>
      <c r="F442" s="1"/>
      <c r="G442" s="1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0"/>
      <c r="U442" s="1"/>
      <c r="V442" s="1"/>
      <c r="W442" s="1"/>
      <c r="X442" s="1"/>
      <c r="Y442" s="1"/>
      <c r="Z442" s="1"/>
    </row>
    <row r="443" spans="1:26" ht="15.75" customHeight="1" x14ac:dyDescent="0.35">
      <c r="A443" s="1"/>
      <c r="B443" s="1"/>
      <c r="C443" s="2"/>
      <c r="D443" s="1"/>
      <c r="E443" s="1"/>
      <c r="F443" s="1"/>
      <c r="G443" s="1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0"/>
      <c r="U443" s="1"/>
      <c r="V443" s="1"/>
      <c r="W443" s="1"/>
      <c r="X443" s="1"/>
      <c r="Y443" s="1"/>
      <c r="Z443" s="1"/>
    </row>
    <row r="444" spans="1:26" ht="15.75" customHeight="1" x14ac:dyDescent="0.35">
      <c r="A444" s="1"/>
      <c r="B444" s="1"/>
      <c r="C444" s="2"/>
      <c r="D444" s="1"/>
      <c r="E444" s="1"/>
      <c r="F444" s="1"/>
      <c r="G444" s="1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0"/>
      <c r="U444" s="1"/>
      <c r="V444" s="1"/>
      <c r="W444" s="1"/>
      <c r="X444" s="1"/>
      <c r="Y444" s="1"/>
      <c r="Z444" s="1"/>
    </row>
    <row r="445" spans="1:26" ht="15.75" customHeight="1" x14ac:dyDescent="0.35">
      <c r="A445" s="1"/>
      <c r="B445" s="1"/>
      <c r="C445" s="2"/>
      <c r="D445" s="1"/>
      <c r="E445" s="1"/>
      <c r="F445" s="1"/>
      <c r="G445" s="1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0"/>
      <c r="U445" s="1"/>
      <c r="V445" s="1"/>
      <c r="W445" s="1"/>
      <c r="X445" s="1"/>
      <c r="Y445" s="1"/>
      <c r="Z445" s="1"/>
    </row>
    <row r="446" spans="1:26" ht="15.75" customHeight="1" x14ac:dyDescent="0.35">
      <c r="A446" s="1"/>
      <c r="B446" s="1"/>
      <c r="C446" s="2"/>
      <c r="D446" s="1"/>
      <c r="E446" s="1"/>
      <c r="F446" s="1"/>
      <c r="G446" s="1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0"/>
      <c r="U446" s="1"/>
      <c r="V446" s="1"/>
      <c r="W446" s="1"/>
      <c r="X446" s="1"/>
      <c r="Y446" s="1"/>
      <c r="Z446" s="1"/>
    </row>
    <row r="447" spans="1:26" ht="15.75" customHeight="1" x14ac:dyDescent="0.35">
      <c r="A447" s="1"/>
      <c r="B447" s="1"/>
      <c r="C447" s="2"/>
      <c r="D447" s="1"/>
      <c r="E447" s="1"/>
      <c r="F447" s="1"/>
      <c r="G447" s="1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0"/>
      <c r="U447" s="1"/>
      <c r="V447" s="1"/>
      <c r="W447" s="1"/>
      <c r="X447" s="1"/>
      <c r="Y447" s="1"/>
      <c r="Z447" s="1"/>
    </row>
    <row r="448" spans="1:26" ht="15.75" customHeight="1" x14ac:dyDescent="0.35">
      <c r="A448" s="1"/>
      <c r="B448" s="1"/>
      <c r="C448" s="2"/>
      <c r="D448" s="1"/>
      <c r="E448" s="1"/>
      <c r="F448" s="1"/>
      <c r="G448" s="1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0"/>
      <c r="U448" s="1"/>
      <c r="V448" s="1"/>
      <c r="W448" s="1"/>
      <c r="X448" s="1"/>
      <c r="Y448" s="1"/>
      <c r="Z448" s="1"/>
    </row>
    <row r="449" spans="1:26" ht="15.75" customHeight="1" x14ac:dyDescent="0.35">
      <c r="A449" s="1"/>
      <c r="B449" s="1"/>
      <c r="C449" s="2"/>
      <c r="D449" s="1"/>
      <c r="E449" s="1"/>
      <c r="F449" s="1"/>
      <c r="G449" s="1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0"/>
      <c r="U449" s="1"/>
      <c r="V449" s="1"/>
      <c r="W449" s="1"/>
      <c r="X449" s="1"/>
      <c r="Y449" s="1"/>
      <c r="Z449" s="1"/>
    </row>
    <row r="450" spans="1:26" ht="15.75" customHeight="1" x14ac:dyDescent="0.35">
      <c r="A450" s="1"/>
      <c r="B450" s="1"/>
      <c r="C450" s="2"/>
      <c r="D450" s="1"/>
      <c r="E450" s="1"/>
      <c r="F450" s="1"/>
      <c r="G450" s="1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0"/>
      <c r="U450" s="1"/>
      <c r="V450" s="1"/>
      <c r="W450" s="1"/>
      <c r="X450" s="1"/>
      <c r="Y450" s="1"/>
      <c r="Z450" s="1"/>
    </row>
    <row r="451" spans="1:26" ht="15.75" customHeight="1" x14ac:dyDescent="0.35">
      <c r="A451" s="1"/>
      <c r="B451" s="1"/>
      <c r="C451" s="2"/>
      <c r="D451" s="1"/>
      <c r="E451" s="1"/>
      <c r="F451" s="1"/>
      <c r="G451" s="1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0"/>
      <c r="U451" s="1"/>
      <c r="V451" s="1"/>
      <c r="W451" s="1"/>
      <c r="X451" s="1"/>
      <c r="Y451" s="1"/>
      <c r="Z451" s="1"/>
    </row>
    <row r="452" spans="1:26" ht="15.75" customHeight="1" x14ac:dyDescent="0.35">
      <c r="A452" s="1"/>
      <c r="B452" s="1"/>
      <c r="C452" s="2"/>
      <c r="D452" s="1"/>
      <c r="E452" s="1"/>
      <c r="F452" s="1"/>
      <c r="G452" s="1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0"/>
      <c r="U452" s="1"/>
      <c r="V452" s="1"/>
      <c r="W452" s="1"/>
      <c r="X452" s="1"/>
      <c r="Y452" s="1"/>
      <c r="Z452" s="1"/>
    </row>
    <row r="453" spans="1:26" ht="15.75" customHeight="1" x14ac:dyDescent="0.35">
      <c r="A453" s="1"/>
      <c r="B453" s="1"/>
      <c r="C453" s="2"/>
      <c r="D453" s="1"/>
      <c r="E453" s="1"/>
      <c r="F453" s="1"/>
      <c r="G453" s="1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0"/>
      <c r="U453" s="1"/>
      <c r="V453" s="1"/>
      <c r="W453" s="1"/>
      <c r="X453" s="1"/>
      <c r="Y453" s="1"/>
      <c r="Z453" s="1"/>
    </row>
    <row r="454" spans="1:26" ht="15.75" customHeight="1" x14ac:dyDescent="0.35">
      <c r="A454" s="1"/>
      <c r="B454" s="1"/>
      <c r="C454" s="2"/>
      <c r="D454" s="1"/>
      <c r="E454" s="1"/>
      <c r="F454" s="1"/>
      <c r="G454" s="1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0"/>
      <c r="U454" s="1"/>
      <c r="V454" s="1"/>
      <c r="W454" s="1"/>
      <c r="X454" s="1"/>
      <c r="Y454" s="1"/>
      <c r="Z454" s="1"/>
    </row>
    <row r="455" spans="1:26" ht="15.75" customHeight="1" x14ac:dyDescent="0.35">
      <c r="A455" s="1"/>
      <c r="B455" s="1"/>
      <c r="C455" s="2"/>
      <c r="D455" s="1"/>
      <c r="E455" s="1"/>
      <c r="F455" s="1"/>
      <c r="G455" s="1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0"/>
      <c r="U455" s="1"/>
      <c r="V455" s="1"/>
      <c r="W455" s="1"/>
      <c r="X455" s="1"/>
      <c r="Y455" s="1"/>
      <c r="Z455" s="1"/>
    </row>
    <row r="456" spans="1:26" ht="15.75" customHeight="1" x14ac:dyDescent="0.35">
      <c r="A456" s="1"/>
      <c r="B456" s="1"/>
      <c r="C456" s="2"/>
      <c r="D456" s="1"/>
      <c r="E456" s="1"/>
      <c r="F456" s="1"/>
      <c r="G456" s="1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0"/>
      <c r="U456" s="1"/>
      <c r="V456" s="1"/>
      <c r="W456" s="1"/>
      <c r="X456" s="1"/>
      <c r="Y456" s="1"/>
      <c r="Z456" s="1"/>
    </row>
    <row r="457" spans="1:26" ht="15.75" customHeight="1" x14ac:dyDescent="0.35">
      <c r="A457" s="1"/>
      <c r="B457" s="1"/>
      <c r="C457" s="2"/>
      <c r="D457" s="1"/>
      <c r="E457" s="1"/>
      <c r="F457" s="1"/>
      <c r="G457" s="1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0"/>
      <c r="U457" s="1"/>
      <c r="V457" s="1"/>
      <c r="W457" s="1"/>
      <c r="X457" s="1"/>
      <c r="Y457" s="1"/>
      <c r="Z457" s="1"/>
    </row>
    <row r="458" spans="1:26" ht="15.75" customHeight="1" x14ac:dyDescent="0.35">
      <c r="A458" s="1"/>
      <c r="B458" s="1"/>
      <c r="C458" s="2"/>
      <c r="D458" s="1"/>
      <c r="E458" s="1"/>
      <c r="F458" s="1"/>
      <c r="G458" s="1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0"/>
      <c r="U458" s="1"/>
      <c r="V458" s="1"/>
      <c r="W458" s="1"/>
      <c r="X458" s="1"/>
      <c r="Y458" s="1"/>
      <c r="Z458" s="1"/>
    </row>
    <row r="459" spans="1:26" ht="15.75" customHeight="1" x14ac:dyDescent="0.35">
      <c r="A459" s="1"/>
      <c r="B459" s="1"/>
      <c r="C459" s="2"/>
      <c r="D459" s="1"/>
      <c r="E459" s="1"/>
      <c r="F459" s="1"/>
      <c r="G459" s="1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0"/>
      <c r="U459" s="1"/>
      <c r="V459" s="1"/>
      <c r="W459" s="1"/>
      <c r="X459" s="1"/>
      <c r="Y459" s="1"/>
      <c r="Z459" s="1"/>
    </row>
    <row r="460" spans="1:26" ht="15.75" customHeight="1" x14ac:dyDescent="0.35">
      <c r="A460" s="1"/>
      <c r="B460" s="1"/>
      <c r="C460" s="2"/>
      <c r="D460" s="1"/>
      <c r="E460" s="1"/>
      <c r="F460" s="1"/>
      <c r="G460" s="1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0"/>
      <c r="U460" s="1"/>
      <c r="V460" s="1"/>
      <c r="W460" s="1"/>
      <c r="X460" s="1"/>
      <c r="Y460" s="1"/>
      <c r="Z460" s="1"/>
    </row>
    <row r="461" spans="1:26" ht="15.75" customHeight="1" x14ac:dyDescent="0.35">
      <c r="A461" s="1"/>
      <c r="B461" s="1"/>
      <c r="C461" s="2"/>
      <c r="D461" s="1"/>
      <c r="E461" s="1"/>
      <c r="F461" s="1"/>
      <c r="G461" s="1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0"/>
      <c r="U461" s="1"/>
      <c r="V461" s="1"/>
      <c r="W461" s="1"/>
      <c r="X461" s="1"/>
      <c r="Y461" s="1"/>
      <c r="Z461" s="1"/>
    </row>
    <row r="462" spans="1:26" ht="15.75" customHeight="1" x14ac:dyDescent="0.35">
      <c r="A462" s="1"/>
      <c r="B462" s="1"/>
      <c r="C462" s="2"/>
      <c r="D462" s="1"/>
      <c r="E462" s="1"/>
      <c r="F462" s="1"/>
      <c r="G462" s="1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0"/>
      <c r="U462" s="1"/>
      <c r="V462" s="1"/>
      <c r="W462" s="1"/>
      <c r="X462" s="1"/>
      <c r="Y462" s="1"/>
      <c r="Z462" s="1"/>
    </row>
    <row r="463" spans="1:26" ht="15.75" customHeight="1" x14ac:dyDescent="0.35">
      <c r="A463" s="1"/>
      <c r="B463" s="1"/>
      <c r="C463" s="2"/>
      <c r="D463" s="1"/>
      <c r="E463" s="1"/>
      <c r="F463" s="1"/>
      <c r="G463" s="1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0"/>
      <c r="U463" s="1"/>
      <c r="V463" s="1"/>
      <c r="W463" s="1"/>
      <c r="X463" s="1"/>
      <c r="Y463" s="1"/>
      <c r="Z463" s="1"/>
    </row>
    <row r="464" spans="1:26" ht="15.75" customHeight="1" x14ac:dyDescent="0.35">
      <c r="A464" s="1"/>
      <c r="B464" s="1"/>
      <c r="C464" s="2"/>
      <c r="D464" s="1"/>
      <c r="E464" s="1"/>
      <c r="F464" s="1"/>
      <c r="G464" s="1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0"/>
      <c r="U464" s="1"/>
      <c r="V464" s="1"/>
      <c r="W464" s="1"/>
      <c r="X464" s="1"/>
      <c r="Y464" s="1"/>
      <c r="Z464" s="1"/>
    </row>
    <row r="465" spans="1:26" ht="15.75" customHeight="1" x14ac:dyDescent="0.35">
      <c r="A465" s="1"/>
      <c r="B465" s="1"/>
      <c r="C465" s="2"/>
      <c r="D465" s="1"/>
      <c r="E465" s="1"/>
      <c r="F465" s="1"/>
      <c r="G465" s="1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0"/>
      <c r="U465" s="1"/>
      <c r="V465" s="1"/>
      <c r="W465" s="1"/>
      <c r="X465" s="1"/>
      <c r="Y465" s="1"/>
      <c r="Z465" s="1"/>
    </row>
    <row r="466" spans="1:26" ht="15.75" customHeight="1" x14ac:dyDescent="0.35">
      <c r="A466" s="1"/>
      <c r="B466" s="1"/>
      <c r="C466" s="2"/>
      <c r="D466" s="1"/>
      <c r="E466" s="1"/>
      <c r="F466" s="1"/>
      <c r="G466" s="1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0"/>
      <c r="U466" s="1"/>
      <c r="V466" s="1"/>
      <c r="W466" s="1"/>
      <c r="X466" s="1"/>
      <c r="Y466" s="1"/>
      <c r="Z466" s="1"/>
    </row>
    <row r="467" spans="1:26" ht="15.75" customHeight="1" x14ac:dyDescent="0.35">
      <c r="A467" s="1"/>
      <c r="B467" s="1"/>
      <c r="C467" s="2"/>
      <c r="D467" s="1"/>
      <c r="E467" s="1"/>
      <c r="F467" s="1"/>
      <c r="G467" s="1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0"/>
      <c r="U467" s="1"/>
      <c r="V467" s="1"/>
      <c r="W467" s="1"/>
      <c r="X467" s="1"/>
      <c r="Y467" s="1"/>
      <c r="Z467" s="1"/>
    </row>
    <row r="468" spans="1:26" ht="15.75" customHeight="1" x14ac:dyDescent="0.35">
      <c r="A468" s="1"/>
      <c r="B468" s="1"/>
      <c r="C468" s="2"/>
      <c r="D468" s="1"/>
      <c r="E468" s="1"/>
      <c r="F468" s="1"/>
      <c r="G468" s="1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0"/>
      <c r="U468" s="1"/>
      <c r="V468" s="1"/>
      <c r="W468" s="1"/>
      <c r="X468" s="1"/>
      <c r="Y468" s="1"/>
      <c r="Z468" s="1"/>
    </row>
    <row r="469" spans="1:26" ht="15.75" customHeight="1" x14ac:dyDescent="0.35">
      <c r="A469" s="1"/>
      <c r="B469" s="1"/>
      <c r="C469" s="2"/>
      <c r="D469" s="1"/>
      <c r="E469" s="1"/>
      <c r="F469" s="1"/>
      <c r="G469" s="1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0"/>
      <c r="U469" s="1"/>
      <c r="V469" s="1"/>
      <c r="W469" s="1"/>
      <c r="X469" s="1"/>
      <c r="Y469" s="1"/>
      <c r="Z469" s="1"/>
    </row>
    <row r="470" spans="1:26" ht="15.75" customHeight="1" x14ac:dyDescent="0.35">
      <c r="A470" s="1"/>
      <c r="B470" s="1"/>
      <c r="C470" s="2"/>
      <c r="D470" s="1"/>
      <c r="E470" s="1"/>
      <c r="F470" s="1"/>
      <c r="G470" s="1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0"/>
      <c r="U470" s="1"/>
      <c r="V470" s="1"/>
      <c r="W470" s="1"/>
      <c r="X470" s="1"/>
      <c r="Y470" s="1"/>
      <c r="Z470" s="1"/>
    </row>
    <row r="471" spans="1:26" ht="15.75" customHeight="1" x14ac:dyDescent="0.35">
      <c r="A471" s="1"/>
      <c r="B471" s="1"/>
      <c r="C471" s="2"/>
      <c r="D471" s="1"/>
      <c r="E471" s="1"/>
      <c r="F471" s="1"/>
      <c r="G471" s="1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0"/>
      <c r="U471" s="1"/>
      <c r="V471" s="1"/>
      <c r="W471" s="1"/>
      <c r="X471" s="1"/>
      <c r="Y471" s="1"/>
      <c r="Z471" s="1"/>
    </row>
    <row r="472" spans="1:26" ht="15.75" customHeight="1" x14ac:dyDescent="0.35">
      <c r="A472" s="1"/>
      <c r="B472" s="1"/>
      <c r="C472" s="2"/>
      <c r="D472" s="1"/>
      <c r="E472" s="1"/>
      <c r="F472" s="1"/>
      <c r="G472" s="1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0"/>
      <c r="U472" s="1"/>
      <c r="V472" s="1"/>
      <c r="W472" s="1"/>
      <c r="X472" s="1"/>
      <c r="Y472" s="1"/>
      <c r="Z472" s="1"/>
    </row>
    <row r="473" spans="1:26" ht="15.75" customHeight="1" x14ac:dyDescent="0.35">
      <c r="A473" s="1"/>
      <c r="B473" s="1"/>
      <c r="C473" s="2"/>
      <c r="D473" s="1"/>
      <c r="E473" s="1"/>
      <c r="F473" s="1"/>
      <c r="G473" s="1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0"/>
      <c r="U473" s="1"/>
      <c r="V473" s="1"/>
      <c r="W473" s="1"/>
      <c r="X473" s="1"/>
      <c r="Y473" s="1"/>
      <c r="Z473" s="1"/>
    </row>
    <row r="474" spans="1:26" ht="15.75" customHeight="1" x14ac:dyDescent="0.35">
      <c r="A474" s="1"/>
      <c r="B474" s="1"/>
      <c r="C474" s="2"/>
      <c r="D474" s="1"/>
      <c r="E474" s="1"/>
      <c r="F474" s="1"/>
      <c r="G474" s="1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0"/>
      <c r="U474" s="1"/>
      <c r="V474" s="1"/>
      <c r="W474" s="1"/>
      <c r="X474" s="1"/>
      <c r="Y474" s="1"/>
      <c r="Z474" s="1"/>
    </row>
    <row r="475" spans="1:26" ht="15.75" customHeight="1" x14ac:dyDescent="0.35">
      <c r="A475" s="1"/>
      <c r="B475" s="1"/>
      <c r="C475" s="2"/>
      <c r="D475" s="1"/>
      <c r="E475" s="1"/>
      <c r="F475" s="1"/>
      <c r="G475" s="1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0"/>
      <c r="U475" s="1"/>
      <c r="V475" s="1"/>
      <c r="W475" s="1"/>
      <c r="X475" s="1"/>
      <c r="Y475" s="1"/>
      <c r="Z475" s="1"/>
    </row>
    <row r="476" spans="1:26" ht="15.75" customHeight="1" x14ac:dyDescent="0.35">
      <c r="A476" s="1"/>
      <c r="B476" s="1"/>
      <c r="C476" s="2"/>
      <c r="D476" s="1"/>
      <c r="E476" s="1"/>
      <c r="F476" s="1"/>
      <c r="G476" s="1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0"/>
      <c r="U476" s="1"/>
      <c r="V476" s="1"/>
      <c r="W476" s="1"/>
      <c r="X476" s="1"/>
      <c r="Y476" s="1"/>
      <c r="Z476" s="1"/>
    </row>
    <row r="477" spans="1:26" ht="15.75" customHeight="1" x14ac:dyDescent="0.35">
      <c r="A477" s="1"/>
      <c r="B477" s="1"/>
      <c r="C477" s="2"/>
      <c r="D477" s="1"/>
      <c r="E477" s="1"/>
      <c r="F477" s="1"/>
      <c r="G477" s="1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0"/>
      <c r="U477" s="1"/>
      <c r="V477" s="1"/>
      <c r="W477" s="1"/>
      <c r="X477" s="1"/>
      <c r="Y477" s="1"/>
      <c r="Z477" s="1"/>
    </row>
    <row r="478" spans="1:26" ht="15.75" customHeight="1" x14ac:dyDescent="0.35">
      <c r="A478" s="1"/>
      <c r="B478" s="1"/>
      <c r="C478" s="2"/>
      <c r="D478" s="1"/>
      <c r="E478" s="1"/>
      <c r="F478" s="1"/>
      <c r="G478" s="1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0"/>
      <c r="U478" s="1"/>
      <c r="V478" s="1"/>
      <c r="W478" s="1"/>
      <c r="X478" s="1"/>
      <c r="Y478" s="1"/>
      <c r="Z478" s="1"/>
    </row>
    <row r="479" spans="1:26" ht="15.75" customHeight="1" x14ac:dyDescent="0.35">
      <c r="A479" s="1"/>
      <c r="B479" s="1"/>
      <c r="C479" s="2"/>
      <c r="D479" s="1"/>
      <c r="E479" s="1"/>
      <c r="F479" s="1"/>
      <c r="G479" s="1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0"/>
      <c r="U479" s="1"/>
      <c r="V479" s="1"/>
      <c r="W479" s="1"/>
      <c r="X479" s="1"/>
      <c r="Y479" s="1"/>
      <c r="Z479" s="1"/>
    </row>
    <row r="480" spans="1:26" ht="15.75" customHeight="1" x14ac:dyDescent="0.35">
      <c r="A480" s="1"/>
      <c r="B480" s="1"/>
      <c r="C480" s="2"/>
      <c r="D480" s="1"/>
      <c r="E480" s="1"/>
      <c r="F480" s="1"/>
      <c r="G480" s="1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0"/>
      <c r="U480" s="1"/>
      <c r="V480" s="1"/>
      <c r="W480" s="1"/>
      <c r="X480" s="1"/>
      <c r="Y480" s="1"/>
      <c r="Z480" s="1"/>
    </row>
    <row r="481" spans="1:26" ht="15.75" customHeight="1" x14ac:dyDescent="0.35">
      <c r="A481" s="1"/>
      <c r="B481" s="1"/>
      <c r="C481" s="2"/>
      <c r="D481" s="1"/>
      <c r="E481" s="1"/>
      <c r="F481" s="1"/>
      <c r="G481" s="1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0"/>
      <c r="U481" s="1"/>
      <c r="V481" s="1"/>
      <c r="W481" s="1"/>
      <c r="X481" s="1"/>
      <c r="Y481" s="1"/>
      <c r="Z481" s="1"/>
    </row>
    <row r="482" spans="1:26" ht="15.75" customHeight="1" x14ac:dyDescent="0.35">
      <c r="A482" s="1"/>
      <c r="B482" s="1"/>
      <c r="C482" s="2"/>
      <c r="D482" s="1"/>
      <c r="E482" s="1"/>
      <c r="F482" s="1"/>
      <c r="G482" s="1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0"/>
      <c r="U482" s="1"/>
      <c r="V482" s="1"/>
      <c r="W482" s="1"/>
      <c r="X482" s="1"/>
      <c r="Y482" s="1"/>
      <c r="Z482" s="1"/>
    </row>
    <row r="483" spans="1:26" ht="15.75" customHeight="1" x14ac:dyDescent="0.35">
      <c r="A483" s="1"/>
      <c r="B483" s="1"/>
      <c r="C483" s="2"/>
      <c r="D483" s="1"/>
      <c r="E483" s="1"/>
      <c r="F483" s="1"/>
      <c r="G483" s="1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0"/>
      <c r="U483" s="1"/>
      <c r="V483" s="1"/>
      <c r="W483" s="1"/>
      <c r="X483" s="1"/>
      <c r="Y483" s="1"/>
      <c r="Z483" s="1"/>
    </row>
    <row r="484" spans="1:26" ht="15.75" customHeight="1" x14ac:dyDescent="0.35">
      <c r="A484" s="1"/>
      <c r="B484" s="1"/>
      <c r="C484" s="2"/>
      <c r="D484" s="1"/>
      <c r="E484" s="1"/>
      <c r="F484" s="1"/>
      <c r="G484" s="1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0"/>
      <c r="U484" s="1"/>
      <c r="V484" s="1"/>
      <c r="W484" s="1"/>
      <c r="X484" s="1"/>
      <c r="Y484" s="1"/>
      <c r="Z484" s="1"/>
    </row>
    <row r="485" spans="1:26" ht="15.75" customHeight="1" x14ac:dyDescent="0.35">
      <c r="A485" s="1"/>
      <c r="B485" s="1"/>
      <c r="C485" s="2"/>
      <c r="D485" s="1"/>
      <c r="E485" s="1"/>
      <c r="F485" s="1"/>
      <c r="G485" s="1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0"/>
      <c r="U485" s="1"/>
      <c r="V485" s="1"/>
      <c r="W485" s="1"/>
      <c r="X485" s="1"/>
      <c r="Y485" s="1"/>
      <c r="Z485" s="1"/>
    </row>
    <row r="486" spans="1:26" ht="15.75" customHeight="1" x14ac:dyDescent="0.35">
      <c r="A486" s="1"/>
      <c r="B486" s="1"/>
      <c r="C486" s="2"/>
      <c r="D486" s="1"/>
      <c r="E486" s="1"/>
      <c r="F486" s="1"/>
      <c r="G486" s="1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0"/>
      <c r="U486" s="1"/>
      <c r="V486" s="1"/>
      <c r="W486" s="1"/>
      <c r="X486" s="1"/>
      <c r="Y486" s="1"/>
      <c r="Z486" s="1"/>
    </row>
    <row r="487" spans="1:26" ht="15.75" customHeight="1" x14ac:dyDescent="0.35">
      <c r="A487" s="1"/>
      <c r="B487" s="1"/>
      <c r="C487" s="2"/>
      <c r="D487" s="1"/>
      <c r="E487" s="1"/>
      <c r="F487" s="1"/>
      <c r="G487" s="1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0"/>
      <c r="U487" s="1"/>
      <c r="V487" s="1"/>
      <c r="W487" s="1"/>
      <c r="X487" s="1"/>
      <c r="Y487" s="1"/>
      <c r="Z487" s="1"/>
    </row>
    <row r="488" spans="1:26" ht="15.75" customHeight="1" x14ac:dyDescent="0.35">
      <c r="A488" s="1"/>
      <c r="B488" s="1"/>
      <c r="C488" s="2"/>
      <c r="D488" s="1"/>
      <c r="E488" s="1"/>
      <c r="F488" s="1"/>
      <c r="G488" s="1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0"/>
      <c r="U488" s="1"/>
      <c r="V488" s="1"/>
      <c r="W488" s="1"/>
      <c r="X488" s="1"/>
      <c r="Y488" s="1"/>
      <c r="Z488" s="1"/>
    </row>
    <row r="489" spans="1:26" ht="15.75" customHeight="1" x14ac:dyDescent="0.35">
      <c r="A489" s="1"/>
      <c r="B489" s="1"/>
      <c r="C489" s="2"/>
      <c r="D489" s="1"/>
      <c r="E489" s="1"/>
      <c r="F489" s="1"/>
      <c r="G489" s="1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0"/>
      <c r="U489" s="1"/>
      <c r="V489" s="1"/>
      <c r="W489" s="1"/>
      <c r="X489" s="1"/>
      <c r="Y489" s="1"/>
      <c r="Z489" s="1"/>
    </row>
    <row r="490" spans="1:26" ht="15.75" customHeight="1" x14ac:dyDescent="0.35">
      <c r="A490" s="1"/>
      <c r="B490" s="1"/>
      <c r="C490" s="2"/>
      <c r="D490" s="1"/>
      <c r="E490" s="1"/>
      <c r="F490" s="1"/>
      <c r="G490" s="1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0"/>
      <c r="U490" s="1"/>
      <c r="V490" s="1"/>
      <c r="W490" s="1"/>
      <c r="X490" s="1"/>
      <c r="Y490" s="1"/>
      <c r="Z490" s="1"/>
    </row>
    <row r="491" spans="1:26" ht="15.75" customHeight="1" x14ac:dyDescent="0.35">
      <c r="A491" s="1"/>
      <c r="B491" s="1"/>
      <c r="C491" s="2"/>
      <c r="D491" s="1"/>
      <c r="E491" s="1"/>
      <c r="F491" s="1"/>
      <c r="G491" s="1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0"/>
      <c r="U491" s="1"/>
      <c r="V491" s="1"/>
      <c r="W491" s="1"/>
      <c r="X491" s="1"/>
      <c r="Y491" s="1"/>
      <c r="Z491" s="1"/>
    </row>
    <row r="492" spans="1:26" ht="15.75" customHeight="1" x14ac:dyDescent="0.35">
      <c r="A492" s="1"/>
      <c r="B492" s="1"/>
      <c r="C492" s="2"/>
      <c r="D492" s="1"/>
      <c r="E492" s="1"/>
      <c r="F492" s="1"/>
      <c r="G492" s="1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0"/>
      <c r="U492" s="1"/>
      <c r="V492" s="1"/>
      <c r="W492" s="1"/>
      <c r="X492" s="1"/>
      <c r="Y492" s="1"/>
      <c r="Z492" s="1"/>
    </row>
    <row r="493" spans="1:26" ht="15.75" customHeight="1" x14ac:dyDescent="0.35">
      <c r="A493" s="1"/>
      <c r="B493" s="1"/>
      <c r="C493" s="2"/>
      <c r="D493" s="1"/>
      <c r="E493" s="1"/>
      <c r="F493" s="1"/>
      <c r="G493" s="1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0"/>
      <c r="U493" s="1"/>
      <c r="V493" s="1"/>
      <c r="W493" s="1"/>
      <c r="X493" s="1"/>
      <c r="Y493" s="1"/>
      <c r="Z493" s="1"/>
    </row>
    <row r="494" spans="1:26" ht="15.75" customHeight="1" x14ac:dyDescent="0.35">
      <c r="A494" s="1"/>
      <c r="B494" s="1"/>
      <c r="C494" s="2"/>
      <c r="D494" s="1"/>
      <c r="E494" s="1"/>
      <c r="F494" s="1"/>
      <c r="G494" s="1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0"/>
      <c r="U494" s="1"/>
      <c r="V494" s="1"/>
      <c r="W494" s="1"/>
      <c r="X494" s="1"/>
      <c r="Y494" s="1"/>
      <c r="Z494" s="1"/>
    </row>
    <row r="495" spans="1:26" ht="15.75" customHeight="1" x14ac:dyDescent="0.35">
      <c r="A495" s="1"/>
      <c r="B495" s="1"/>
      <c r="C495" s="2"/>
      <c r="D495" s="1"/>
      <c r="E495" s="1"/>
      <c r="F495" s="1"/>
      <c r="G495" s="1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0"/>
      <c r="U495" s="1"/>
      <c r="V495" s="1"/>
      <c r="W495" s="1"/>
      <c r="X495" s="1"/>
      <c r="Y495" s="1"/>
      <c r="Z495" s="1"/>
    </row>
    <row r="496" spans="1:26" ht="15.75" customHeight="1" x14ac:dyDescent="0.35">
      <c r="A496" s="1"/>
      <c r="B496" s="1"/>
      <c r="C496" s="2"/>
      <c r="D496" s="1"/>
      <c r="E496" s="1"/>
      <c r="F496" s="1"/>
      <c r="G496" s="1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0"/>
      <c r="U496" s="1"/>
      <c r="V496" s="1"/>
      <c r="W496" s="1"/>
      <c r="X496" s="1"/>
      <c r="Y496" s="1"/>
      <c r="Z496" s="1"/>
    </row>
    <row r="497" spans="1:26" ht="15.75" customHeight="1" x14ac:dyDescent="0.35">
      <c r="A497" s="1"/>
      <c r="B497" s="1"/>
      <c r="C497" s="2"/>
      <c r="D497" s="1"/>
      <c r="E497" s="1"/>
      <c r="F497" s="1"/>
      <c r="G497" s="1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0"/>
      <c r="U497" s="1"/>
      <c r="V497" s="1"/>
      <c r="W497" s="1"/>
      <c r="X497" s="1"/>
      <c r="Y497" s="1"/>
      <c r="Z497" s="1"/>
    </row>
    <row r="498" spans="1:26" ht="15.75" customHeight="1" x14ac:dyDescent="0.35">
      <c r="A498" s="1"/>
      <c r="B498" s="1"/>
      <c r="C498" s="2"/>
      <c r="D498" s="1"/>
      <c r="E498" s="1"/>
      <c r="F498" s="1"/>
      <c r="G498" s="1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0"/>
      <c r="U498" s="1"/>
      <c r="V498" s="1"/>
      <c r="W498" s="1"/>
      <c r="X498" s="1"/>
      <c r="Y498" s="1"/>
      <c r="Z498" s="1"/>
    </row>
    <row r="499" spans="1:26" ht="15.75" customHeight="1" x14ac:dyDescent="0.35">
      <c r="A499" s="1"/>
      <c r="B499" s="1"/>
      <c r="C499" s="2"/>
      <c r="D499" s="1"/>
      <c r="E499" s="1"/>
      <c r="F499" s="1"/>
      <c r="G499" s="1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0"/>
      <c r="U499" s="1"/>
      <c r="V499" s="1"/>
      <c r="W499" s="1"/>
      <c r="X499" s="1"/>
      <c r="Y499" s="1"/>
      <c r="Z499" s="1"/>
    </row>
    <row r="500" spans="1:26" ht="15.75" customHeight="1" x14ac:dyDescent="0.35">
      <c r="A500" s="1"/>
      <c r="B500" s="1"/>
      <c r="C500" s="2"/>
      <c r="D500" s="1"/>
      <c r="E500" s="1"/>
      <c r="F500" s="1"/>
      <c r="G500" s="1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0"/>
      <c r="U500" s="1"/>
      <c r="V500" s="1"/>
      <c r="W500" s="1"/>
      <c r="X500" s="1"/>
      <c r="Y500" s="1"/>
      <c r="Z500" s="1"/>
    </row>
    <row r="501" spans="1:26" ht="15.75" customHeight="1" x14ac:dyDescent="0.35">
      <c r="A501" s="1"/>
      <c r="B501" s="1"/>
      <c r="C501" s="2"/>
      <c r="D501" s="1"/>
      <c r="E501" s="1"/>
      <c r="F501" s="1"/>
      <c r="G501" s="1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0"/>
      <c r="U501" s="1"/>
      <c r="V501" s="1"/>
      <c r="W501" s="1"/>
      <c r="X501" s="1"/>
      <c r="Y501" s="1"/>
      <c r="Z501" s="1"/>
    </row>
    <row r="502" spans="1:26" ht="15.75" customHeight="1" x14ac:dyDescent="0.35">
      <c r="A502" s="1"/>
      <c r="B502" s="1"/>
      <c r="C502" s="2"/>
      <c r="D502" s="1"/>
      <c r="E502" s="1"/>
      <c r="F502" s="1"/>
      <c r="G502" s="1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0"/>
      <c r="U502" s="1"/>
      <c r="V502" s="1"/>
      <c r="W502" s="1"/>
      <c r="X502" s="1"/>
      <c r="Y502" s="1"/>
      <c r="Z502" s="1"/>
    </row>
    <row r="503" spans="1:26" ht="15.75" customHeight="1" x14ac:dyDescent="0.35">
      <c r="A503" s="1"/>
      <c r="B503" s="1"/>
      <c r="C503" s="2"/>
      <c r="D503" s="1"/>
      <c r="E503" s="1"/>
      <c r="F503" s="1"/>
      <c r="G503" s="1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0"/>
      <c r="U503" s="1"/>
      <c r="V503" s="1"/>
      <c r="W503" s="1"/>
      <c r="X503" s="1"/>
      <c r="Y503" s="1"/>
      <c r="Z503" s="1"/>
    </row>
    <row r="504" spans="1:26" ht="15.75" customHeight="1" x14ac:dyDescent="0.35">
      <c r="A504" s="1"/>
      <c r="B504" s="1"/>
      <c r="C504" s="2"/>
      <c r="D504" s="1"/>
      <c r="E504" s="1"/>
      <c r="F504" s="1"/>
      <c r="G504" s="1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0"/>
      <c r="U504" s="1"/>
      <c r="V504" s="1"/>
      <c r="W504" s="1"/>
      <c r="X504" s="1"/>
      <c r="Y504" s="1"/>
      <c r="Z504" s="1"/>
    </row>
    <row r="505" spans="1:26" ht="15.75" customHeight="1" x14ac:dyDescent="0.35">
      <c r="A505" s="1"/>
      <c r="B505" s="1"/>
      <c r="C505" s="2"/>
      <c r="D505" s="1"/>
      <c r="E505" s="1"/>
      <c r="F505" s="1"/>
      <c r="G505" s="1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0"/>
      <c r="U505" s="1"/>
      <c r="V505" s="1"/>
      <c r="W505" s="1"/>
      <c r="X505" s="1"/>
      <c r="Y505" s="1"/>
      <c r="Z505" s="1"/>
    </row>
    <row r="506" spans="1:26" ht="15.75" customHeight="1" x14ac:dyDescent="0.35">
      <c r="A506" s="1"/>
      <c r="B506" s="1"/>
      <c r="C506" s="2"/>
      <c r="D506" s="1"/>
      <c r="E506" s="1"/>
      <c r="F506" s="1"/>
      <c r="G506" s="1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0"/>
      <c r="U506" s="1"/>
      <c r="V506" s="1"/>
      <c r="W506" s="1"/>
      <c r="X506" s="1"/>
      <c r="Y506" s="1"/>
      <c r="Z506" s="1"/>
    </row>
    <row r="507" spans="1:26" ht="15.75" customHeight="1" x14ac:dyDescent="0.35">
      <c r="A507" s="1"/>
      <c r="B507" s="1"/>
      <c r="C507" s="2"/>
      <c r="D507" s="1"/>
      <c r="E507" s="1"/>
      <c r="F507" s="1"/>
      <c r="G507" s="1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0"/>
      <c r="U507" s="1"/>
      <c r="V507" s="1"/>
      <c r="W507" s="1"/>
      <c r="X507" s="1"/>
      <c r="Y507" s="1"/>
      <c r="Z507" s="1"/>
    </row>
    <row r="508" spans="1:26" ht="15.75" customHeight="1" x14ac:dyDescent="0.35">
      <c r="A508" s="1"/>
      <c r="B508" s="1"/>
      <c r="C508" s="2"/>
      <c r="D508" s="1"/>
      <c r="E508" s="1"/>
      <c r="F508" s="1"/>
      <c r="G508" s="1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0"/>
      <c r="U508" s="1"/>
      <c r="V508" s="1"/>
      <c r="W508" s="1"/>
      <c r="X508" s="1"/>
      <c r="Y508" s="1"/>
      <c r="Z508" s="1"/>
    </row>
    <row r="509" spans="1:26" ht="15.75" customHeight="1" x14ac:dyDescent="0.35">
      <c r="A509" s="1"/>
      <c r="B509" s="1"/>
      <c r="C509" s="2"/>
      <c r="D509" s="1"/>
      <c r="E509" s="1"/>
      <c r="F509" s="1"/>
      <c r="G509" s="1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0"/>
      <c r="U509" s="1"/>
      <c r="V509" s="1"/>
      <c r="W509" s="1"/>
      <c r="X509" s="1"/>
      <c r="Y509" s="1"/>
      <c r="Z509" s="1"/>
    </row>
    <row r="510" spans="1:26" ht="15.75" customHeight="1" x14ac:dyDescent="0.35">
      <c r="A510" s="1"/>
      <c r="B510" s="1"/>
      <c r="C510" s="2"/>
      <c r="D510" s="1"/>
      <c r="E510" s="1"/>
      <c r="F510" s="1"/>
      <c r="G510" s="1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0"/>
      <c r="U510" s="1"/>
      <c r="V510" s="1"/>
      <c r="W510" s="1"/>
      <c r="X510" s="1"/>
      <c r="Y510" s="1"/>
      <c r="Z510" s="1"/>
    </row>
    <row r="511" spans="1:26" ht="15.75" customHeight="1" x14ac:dyDescent="0.35">
      <c r="A511" s="1"/>
      <c r="B511" s="1"/>
      <c r="C511" s="2"/>
      <c r="D511" s="1"/>
      <c r="E511" s="1"/>
      <c r="F511" s="1"/>
      <c r="G511" s="1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0"/>
      <c r="U511" s="1"/>
      <c r="V511" s="1"/>
      <c r="W511" s="1"/>
      <c r="X511" s="1"/>
      <c r="Y511" s="1"/>
      <c r="Z511" s="1"/>
    </row>
    <row r="512" spans="1:26" ht="15.75" customHeight="1" x14ac:dyDescent="0.35">
      <c r="A512" s="1"/>
      <c r="B512" s="1"/>
      <c r="C512" s="2"/>
      <c r="D512" s="1"/>
      <c r="E512" s="1"/>
      <c r="F512" s="1"/>
      <c r="G512" s="1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0"/>
      <c r="U512" s="1"/>
      <c r="V512" s="1"/>
      <c r="W512" s="1"/>
      <c r="X512" s="1"/>
      <c r="Y512" s="1"/>
      <c r="Z512" s="1"/>
    </row>
    <row r="513" spans="1:26" ht="15.75" customHeight="1" x14ac:dyDescent="0.35">
      <c r="A513" s="1"/>
      <c r="B513" s="1"/>
      <c r="C513" s="2"/>
      <c r="D513" s="1"/>
      <c r="E513" s="1"/>
      <c r="F513" s="1"/>
      <c r="G513" s="1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0"/>
      <c r="U513" s="1"/>
      <c r="V513" s="1"/>
      <c r="W513" s="1"/>
      <c r="X513" s="1"/>
      <c r="Y513" s="1"/>
      <c r="Z513" s="1"/>
    </row>
    <row r="514" spans="1:26" ht="15.75" customHeight="1" x14ac:dyDescent="0.35">
      <c r="A514" s="1"/>
      <c r="B514" s="1"/>
      <c r="C514" s="2"/>
      <c r="D514" s="1"/>
      <c r="E514" s="1"/>
      <c r="F514" s="1"/>
      <c r="G514" s="1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0"/>
      <c r="U514" s="1"/>
      <c r="V514" s="1"/>
      <c r="W514" s="1"/>
      <c r="X514" s="1"/>
      <c r="Y514" s="1"/>
      <c r="Z514" s="1"/>
    </row>
    <row r="515" spans="1:26" ht="15.75" customHeight="1" x14ac:dyDescent="0.35">
      <c r="A515" s="1"/>
      <c r="B515" s="1"/>
      <c r="C515" s="2"/>
      <c r="D515" s="1"/>
      <c r="E515" s="1"/>
      <c r="F515" s="1"/>
      <c r="G515" s="1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0"/>
      <c r="U515" s="1"/>
      <c r="V515" s="1"/>
      <c r="W515" s="1"/>
      <c r="X515" s="1"/>
      <c r="Y515" s="1"/>
      <c r="Z515" s="1"/>
    </row>
    <row r="516" spans="1:26" ht="15.75" customHeight="1" x14ac:dyDescent="0.35">
      <c r="A516" s="1"/>
      <c r="B516" s="1"/>
      <c r="C516" s="2"/>
      <c r="D516" s="1"/>
      <c r="E516" s="1"/>
      <c r="F516" s="1"/>
      <c r="G516" s="1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0"/>
      <c r="U516" s="1"/>
      <c r="V516" s="1"/>
      <c r="W516" s="1"/>
      <c r="X516" s="1"/>
      <c r="Y516" s="1"/>
      <c r="Z516" s="1"/>
    </row>
    <row r="517" spans="1:26" ht="15.75" customHeight="1" x14ac:dyDescent="0.35">
      <c r="A517" s="1"/>
      <c r="B517" s="1"/>
      <c r="C517" s="2"/>
      <c r="D517" s="1"/>
      <c r="E517" s="1"/>
      <c r="F517" s="1"/>
      <c r="G517" s="1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0"/>
      <c r="U517" s="1"/>
      <c r="V517" s="1"/>
      <c r="W517" s="1"/>
      <c r="X517" s="1"/>
      <c r="Y517" s="1"/>
      <c r="Z517" s="1"/>
    </row>
    <row r="518" spans="1:26" ht="15.75" customHeight="1" x14ac:dyDescent="0.35">
      <c r="A518" s="1"/>
      <c r="B518" s="1"/>
      <c r="C518" s="2"/>
      <c r="D518" s="1"/>
      <c r="E518" s="1"/>
      <c r="F518" s="1"/>
      <c r="G518" s="1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0"/>
      <c r="U518" s="1"/>
      <c r="V518" s="1"/>
      <c r="W518" s="1"/>
      <c r="X518" s="1"/>
      <c r="Y518" s="1"/>
      <c r="Z518" s="1"/>
    </row>
    <row r="519" spans="1:26" ht="15.75" customHeight="1" x14ac:dyDescent="0.35">
      <c r="A519" s="1"/>
      <c r="B519" s="1"/>
      <c r="C519" s="2"/>
      <c r="D519" s="1"/>
      <c r="E519" s="1"/>
      <c r="F519" s="1"/>
      <c r="G519" s="1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0"/>
      <c r="U519" s="1"/>
      <c r="V519" s="1"/>
      <c r="W519" s="1"/>
      <c r="X519" s="1"/>
      <c r="Y519" s="1"/>
      <c r="Z519" s="1"/>
    </row>
    <row r="520" spans="1:26" ht="15.75" customHeight="1" x14ac:dyDescent="0.35">
      <c r="A520" s="1"/>
      <c r="B520" s="1"/>
      <c r="C520" s="2"/>
      <c r="D520" s="1"/>
      <c r="E520" s="1"/>
      <c r="F520" s="1"/>
      <c r="G520" s="1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0"/>
      <c r="U520" s="1"/>
      <c r="V520" s="1"/>
      <c r="W520" s="1"/>
      <c r="X520" s="1"/>
      <c r="Y520" s="1"/>
      <c r="Z520" s="1"/>
    </row>
    <row r="521" spans="1:26" ht="15.75" customHeight="1" x14ac:dyDescent="0.35">
      <c r="A521" s="1"/>
      <c r="B521" s="1"/>
      <c r="C521" s="2"/>
      <c r="D521" s="1"/>
      <c r="E521" s="1"/>
      <c r="F521" s="1"/>
      <c r="G521" s="1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0"/>
      <c r="U521" s="1"/>
      <c r="V521" s="1"/>
      <c r="W521" s="1"/>
      <c r="X521" s="1"/>
      <c r="Y521" s="1"/>
      <c r="Z521" s="1"/>
    </row>
    <row r="522" spans="1:26" ht="15.75" customHeight="1" x14ac:dyDescent="0.35">
      <c r="A522" s="1"/>
      <c r="B522" s="1"/>
      <c r="C522" s="2"/>
      <c r="D522" s="1"/>
      <c r="E522" s="1"/>
      <c r="F522" s="1"/>
      <c r="G522" s="1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0"/>
      <c r="U522" s="1"/>
      <c r="V522" s="1"/>
      <c r="W522" s="1"/>
      <c r="X522" s="1"/>
      <c r="Y522" s="1"/>
      <c r="Z522" s="1"/>
    </row>
    <row r="523" spans="1:26" ht="15.75" customHeight="1" x14ac:dyDescent="0.35">
      <c r="A523" s="1"/>
      <c r="B523" s="1"/>
      <c r="C523" s="2"/>
      <c r="D523" s="1"/>
      <c r="E523" s="1"/>
      <c r="F523" s="1"/>
      <c r="G523" s="1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0"/>
      <c r="U523" s="1"/>
      <c r="V523" s="1"/>
      <c r="W523" s="1"/>
      <c r="X523" s="1"/>
      <c r="Y523" s="1"/>
      <c r="Z523" s="1"/>
    </row>
    <row r="524" spans="1:26" ht="15.75" customHeight="1" x14ac:dyDescent="0.35">
      <c r="A524" s="1"/>
      <c r="B524" s="1"/>
      <c r="C524" s="2"/>
      <c r="D524" s="1"/>
      <c r="E524" s="1"/>
      <c r="F524" s="1"/>
      <c r="G524" s="1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0"/>
      <c r="U524" s="1"/>
      <c r="V524" s="1"/>
      <c r="W524" s="1"/>
      <c r="X524" s="1"/>
      <c r="Y524" s="1"/>
      <c r="Z524" s="1"/>
    </row>
    <row r="525" spans="1:26" ht="15.75" customHeight="1" x14ac:dyDescent="0.35">
      <c r="A525" s="1"/>
      <c r="B525" s="1"/>
      <c r="C525" s="2"/>
      <c r="D525" s="1"/>
      <c r="E525" s="1"/>
      <c r="F525" s="1"/>
      <c r="G525" s="1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0"/>
      <c r="U525" s="1"/>
      <c r="V525" s="1"/>
      <c r="W525" s="1"/>
      <c r="X525" s="1"/>
      <c r="Y525" s="1"/>
      <c r="Z525" s="1"/>
    </row>
    <row r="526" spans="1:26" ht="15.75" customHeight="1" x14ac:dyDescent="0.35">
      <c r="A526" s="1"/>
      <c r="B526" s="1"/>
      <c r="C526" s="2"/>
      <c r="D526" s="1"/>
      <c r="E526" s="1"/>
      <c r="F526" s="1"/>
      <c r="G526" s="1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0"/>
      <c r="U526" s="1"/>
      <c r="V526" s="1"/>
      <c r="W526" s="1"/>
      <c r="X526" s="1"/>
      <c r="Y526" s="1"/>
      <c r="Z526" s="1"/>
    </row>
    <row r="527" spans="1:26" ht="15.75" customHeight="1" x14ac:dyDescent="0.35">
      <c r="A527" s="1"/>
      <c r="B527" s="1"/>
      <c r="C527" s="2"/>
      <c r="D527" s="1"/>
      <c r="E527" s="1"/>
      <c r="F527" s="1"/>
      <c r="G527" s="1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0"/>
      <c r="U527" s="1"/>
      <c r="V527" s="1"/>
      <c r="W527" s="1"/>
      <c r="X527" s="1"/>
      <c r="Y527" s="1"/>
      <c r="Z527" s="1"/>
    </row>
    <row r="528" spans="1:26" ht="15.75" customHeight="1" x14ac:dyDescent="0.35">
      <c r="A528" s="1"/>
      <c r="B528" s="1"/>
      <c r="C528" s="2"/>
      <c r="D528" s="1"/>
      <c r="E528" s="1"/>
      <c r="F528" s="1"/>
      <c r="G528" s="1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0"/>
      <c r="U528" s="1"/>
      <c r="V528" s="1"/>
      <c r="W528" s="1"/>
      <c r="X528" s="1"/>
      <c r="Y528" s="1"/>
      <c r="Z528" s="1"/>
    </row>
    <row r="529" spans="1:26" ht="15.75" customHeight="1" x14ac:dyDescent="0.35">
      <c r="A529" s="1"/>
      <c r="B529" s="1"/>
      <c r="C529" s="2"/>
      <c r="D529" s="1"/>
      <c r="E529" s="1"/>
      <c r="F529" s="1"/>
      <c r="G529" s="1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0"/>
      <c r="U529" s="1"/>
      <c r="V529" s="1"/>
      <c r="W529" s="1"/>
      <c r="X529" s="1"/>
      <c r="Y529" s="1"/>
      <c r="Z529" s="1"/>
    </row>
    <row r="530" spans="1:26" ht="15.75" customHeight="1" x14ac:dyDescent="0.35">
      <c r="A530" s="1"/>
      <c r="B530" s="1"/>
      <c r="C530" s="2"/>
      <c r="D530" s="1"/>
      <c r="E530" s="1"/>
      <c r="F530" s="1"/>
      <c r="G530" s="1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0"/>
      <c r="U530" s="1"/>
      <c r="V530" s="1"/>
      <c r="W530" s="1"/>
      <c r="X530" s="1"/>
      <c r="Y530" s="1"/>
      <c r="Z530" s="1"/>
    </row>
    <row r="531" spans="1:26" ht="15.75" customHeight="1" x14ac:dyDescent="0.35">
      <c r="A531" s="1"/>
      <c r="B531" s="1"/>
      <c r="C531" s="2"/>
      <c r="D531" s="1"/>
      <c r="E531" s="1"/>
      <c r="F531" s="1"/>
      <c r="G531" s="1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0"/>
      <c r="U531" s="1"/>
      <c r="V531" s="1"/>
      <c r="W531" s="1"/>
      <c r="X531" s="1"/>
      <c r="Y531" s="1"/>
      <c r="Z531" s="1"/>
    </row>
    <row r="532" spans="1:26" ht="15.75" customHeight="1" x14ac:dyDescent="0.35">
      <c r="A532" s="1"/>
      <c r="B532" s="1"/>
      <c r="C532" s="2"/>
      <c r="D532" s="1"/>
      <c r="E532" s="1"/>
      <c r="F532" s="1"/>
      <c r="G532" s="1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0"/>
      <c r="U532" s="1"/>
      <c r="V532" s="1"/>
      <c r="W532" s="1"/>
      <c r="X532" s="1"/>
      <c r="Y532" s="1"/>
      <c r="Z532" s="1"/>
    </row>
    <row r="533" spans="1:26" ht="15.75" customHeight="1" x14ac:dyDescent="0.35">
      <c r="A533" s="1"/>
      <c r="B533" s="1"/>
      <c r="C533" s="2"/>
      <c r="D533" s="1"/>
      <c r="E533" s="1"/>
      <c r="F533" s="1"/>
      <c r="G533" s="1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0"/>
      <c r="U533" s="1"/>
      <c r="V533" s="1"/>
      <c r="W533" s="1"/>
      <c r="X533" s="1"/>
      <c r="Y533" s="1"/>
      <c r="Z533" s="1"/>
    </row>
    <row r="534" spans="1:26" ht="15.75" customHeight="1" x14ac:dyDescent="0.35">
      <c r="A534" s="1"/>
      <c r="B534" s="1"/>
      <c r="C534" s="2"/>
      <c r="D534" s="1"/>
      <c r="E534" s="1"/>
      <c r="F534" s="1"/>
      <c r="G534" s="1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0"/>
      <c r="U534" s="1"/>
      <c r="V534" s="1"/>
      <c r="W534" s="1"/>
      <c r="X534" s="1"/>
      <c r="Y534" s="1"/>
      <c r="Z534" s="1"/>
    </row>
    <row r="535" spans="1:26" ht="15.75" customHeight="1" x14ac:dyDescent="0.35">
      <c r="A535" s="1"/>
      <c r="B535" s="1"/>
      <c r="C535" s="2"/>
      <c r="D535" s="1"/>
      <c r="E535" s="1"/>
      <c r="F535" s="1"/>
      <c r="G535" s="1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0"/>
      <c r="U535" s="1"/>
      <c r="V535" s="1"/>
      <c r="W535" s="1"/>
      <c r="X535" s="1"/>
      <c r="Y535" s="1"/>
      <c r="Z535" s="1"/>
    </row>
    <row r="536" spans="1:26" ht="15.75" customHeight="1" x14ac:dyDescent="0.35">
      <c r="A536" s="1"/>
      <c r="B536" s="1"/>
      <c r="C536" s="2"/>
      <c r="D536" s="1"/>
      <c r="E536" s="1"/>
      <c r="F536" s="1"/>
      <c r="G536" s="1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0"/>
      <c r="U536" s="1"/>
      <c r="V536" s="1"/>
      <c r="W536" s="1"/>
      <c r="X536" s="1"/>
      <c r="Y536" s="1"/>
      <c r="Z536" s="1"/>
    </row>
    <row r="537" spans="1:26" ht="15.75" customHeight="1" x14ac:dyDescent="0.35">
      <c r="A537" s="1"/>
      <c r="B537" s="1"/>
      <c r="C537" s="2"/>
      <c r="D537" s="1"/>
      <c r="E537" s="1"/>
      <c r="F537" s="1"/>
      <c r="G537" s="1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0"/>
      <c r="U537" s="1"/>
      <c r="V537" s="1"/>
      <c r="W537" s="1"/>
      <c r="X537" s="1"/>
      <c r="Y537" s="1"/>
      <c r="Z537" s="1"/>
    </row>
    <row r="538" spans="1:26" ht="15.75" customHeight="1" x14ac:dyDescent="0.35">
      <c r="A538" s="1"/>
      <c r="B538" s="1"/>
      <c r="C538" s="2"/>
      <c r="D538" s="1"/>
      <c r="E538" s="1"/>
      <c r="F538" s="1"/>
      <c r="G538" s="1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0"/>
      <c r="U538" s="1"/>
      <c r="V538" s="1"/>
      <c r="W538" s="1"/>
      <c r="X538" s="1"/>
      <c r="Y538" s="1"/>
      <c r="Z538" s="1"/>
    </row>
    <row r="539" spans="1:26" ht="15.75" customHeight="1" x14ac:dyDescent="0.35">
      <c r="A539" s="1"/>
      <c r="B539" s="1"/>
      <c r="C539" s="2"/>
      <c r="D539" s="1"/>
      <c r="E539" s="1"/>
      <c r="F539" s="1"/>
      <c r="G539" s="1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0"/>
      <c r="U539" s="1"/>
      <c r="V539" s="1"/>
      <c r="W539" s="1"/>
      <c r="X539" s="1"/>
      <c r="Y539" s="1"/>
      <c r="Z539" s="1"/>
    </row>
    <row r="540" spans="1:26" ht="15.75" customHeight="1" x14ac:dyDescent="0.35">
      <c r="A540" s="1"/>
      <c r="B540" s="1"/>
      <c r="C540" s="2"/>
      <c r="D540" s="1"/>
      <c r="E540" s="1"/>
      <c r="F540" s="1"/>
      <c r="G540" s="1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0"/>
      <c r="U540" s="1"/>
      <c r="V540" s="1"/>
      <c r="W540" s="1"/>
      <c r="X540" s="1"/>
      <c r="Y540" s="1"/>
      <c r="Z540" s="1"/>
    </row>
    <row r="541" spans="1:26" ht="15.75" customHeight="1" x14ac:dyDescent="0.35">
      <c r="A541" s="1"/>
      <c r="B541" s="1"/>
      <c r="C541" s="2"/>
      <c r="D541" s="1"/>
      <c r="E541" s="1"/>
      <c r="F541" s="1"/>
      <c r="G541" s="1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0"/>
      <c r="U541" s="1"/>
      <c r="V541" s="1"/>
      <c r="W541" s="1"/>
      <c r="X541" s="1"/>
      <c r="Y541" s="1"/>
      <c r="Z541" s="1"/>
    </row>
    <row r="542" spans="1:26" ht="15.75" customHeight="1" x14ac:dyDescent="0.35">
      <c r="A542" s="1"/>
      <c r="B542" s="1"/>
      <c r="C542" s="2"/>
      <c r="D542" s="1"/>
      <c r="E542" s="1"/>
      <c r="F542" s="1"/>
      <c r="G542" s="1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0"/>
      <c r="U542" s="1"/>
      <c r="V542" s="1"/>
      <c r="W542" s="1"/>
      <c r="X542" s="1"/>
      <c r="Y542" s="1"/>
      <c r="Z542" s="1"/>
    </row>
    <row r="543" spans="1:26" ht="15.75" customHeight="1" x14ac:dyDescent="0.35">
      <c r="A543" s="1"/>
      <c r="B543" s="1"/>
      <c r="C543" s="2"/>
      <c r="D543" s="1"/>
      <c r="E543" s="1"/>
      <c r="F543" s="1"/>
      <c r="G543" s="1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0"/>
      <c r="U543" s="1"/>
      <c r="V543" s="1"/>
      <c r="W543" s="1"/>
      <c r="X543" s="1"/>
      <c r="Y543" s="1"/>
      <c r="Z543" s="1"/>
    </row>
    <row r="544" spans="1:26" ht="15.75" customHeight="1" x14ac:dyDescent="0.35">
      <c r="A544" s="1"/>
      <c r="B544" s="1"/>
      <c r="C544" s="2"/>
      <c r="D544" s="1"/>
      <c r="E544" s="1"/>
      <c r="F544" s="1"/>
      <c r="G544" s="1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0"/>
      <c r="U544" s="1"/>
      <c r="V544" s="1"/>
      <c r="W544" s="1"/>
      <c r="X544" s="1"/>
      <c r="Y544" s="1"/>
      <c r="Z544" s="1"/>
    </row>
    <row r="545" spans="1:26" ht="15.75" customHeight="1" x14ac:dyDescent="0.35">
      <c r="A545" s="1"/>
      <c r="B545" s="1"/>
      <c r="C545" s="2"/>
      <c r="D545" s="1"/>
      <c r="E545" s="1"/>
      <c r="F545" s="1"/>
      <c r="G545" s="1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0"/>
      <c r="U545" s="1"/>
      <c r="V545" s="1"/>
      <c r="W545" s="1"/>
      <c r="X545" s="1"/>
      <c r="Y545" s="1"/>
      <c r="Z545" s="1"/>
    </row>
    <row r="546" spans="1:26" ht="15.75" customHeight="1" x14ac:dyDescent="0.35">
      <c r="A546" s="1"/>
      <c r="B546" s="1"/>
      <c r="C546" s="2"/>
      <c r="D546" s="1"/>
      <c r="E546" s="1"/>
      <c r="F546" s="1"/>
      <c r="G546" s="1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0"/>
      <c r="U546" s="1"/>
      <c r="V546" s="1"/>
      <c r="W546" s="1"/>
      <c r="X546" s="1"/>
      <c r="Y546" s="1"/>
      <c r="Z546" s="1"/>
    </row>
    <row r="547" spans="1:26" ht="15.75" customHeight="1" x14ac:dyDescent="0.35">
      <c r="A547" s="1"/>
      <c r="B547" s="1"/>
      <c r="C547" s="2"/>
      <c r="D547" s="1"/>
      <c r="E547" s="1"/>
      <c r="F547" s="1"/>
      <c r="G547" s="1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0"/>
      <c r="U547" s="1"/>
      <c r="V547" s="1"/>
      <c r="W547" s="1"/>
      <c r="X547" s="1"/>
      <c r="Y547" s="1"/>
      <c r="Z547" s="1"/>
    </row>
    <row r="548" spans="1:26" ht="15.75" customHeight="1" x14ac:dyDescent="0.35">
      <c r="A548" s="1"/>
      <c r="B548" s="1"/>
      <c r="C548" s="2"/>
      <c r="D548" s="1"/>
      <c r="E548" s="1"/>
      <c r="F548" s="1"/>
      <c r="G548" s="1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0"/>
      <c r="U548" s="1"/>
      <c r="V548" s="1"/>
      <c r="W548" s="1"/>
      <c r="X548" s="1"/>
      <c r="Y548" s="1"/>
      <c r="Z548" s="1"/>
    </row>
    <row r="549" spans="1:26" ht="15.75" customHeight="1" x14ac:dyDescent="0.35">
      <c r="A549" s="1"/>
      <c r="B549" s="1"/>
      <c r="C549" s="2"/>
      <c r="D549" s="1"/>
      <c r="E549" s="1"/>
      <c r="F549" s="1"/>
      <c r="G549" s="1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0"/>
      <c r="U549" s="1"/>
      <c r="V549" s="1"/>
      <c r="W549" s="1"/>
      <c r="X549" s="1"/>
      <c r="Y549" s="1"/>
      <c r="Z549" s="1"/>
    </row>
    <row r="550" spans="1:26" ht="15.75" customHeight="1" x14ac:dyDescent="0.35">
      <c r="A550" s="1"/>
      <c r="B550" s="1"/>
      <c r="C550" s="2"/>
      <c r="D550" s="1"/>
      <c r="E550" s="1"/>
      <c r="F550" s="1"/>
      <c r="G550" s="1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0"/>
      <c r="U550" s="1"/>
      <c r="V550" s="1"/>
      <c r="W550" s="1"/>
      <c r="X550" s="1"/>
      <c r="Y550" s="1"/>
      <c r="Z550" s="1"/>
    </row>
    <row r="551" spans="1:26" ht="15.75" customHeight="1" x14ac:dyDescent="0.35">
      <c r="A551" s="1"/>
      <c r="B551" s="1"/>
      <c r="C551" s="2"/>
      <c r="D551" s="1"/>
      <c r="E551" s="1"/>
      <c r="F551" s="1"/>
      <c r="G551" s="1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0"/>
      <c r="U551" s="1"/>
      <c r="V551" s="1"/>
      <c r="W551" s="1"/>
      <c r="X551" s="1"/>
      <c r="Y551" s="1"/>
      <c r="Z551" s="1"/>
    </row>
    <row r="552" spans="1:26" ht="15.75" customHeight="1" x14ac:dyDescent="0.35">
      <c r="A552" s="1"/>
      <c r="B552" s="1"/>
      <c r="C552" s="2"/>
      <c r="D552" s="1"/>
      <c r="E552" s="1"/>
      <c r="F552" s="1"/>
      <c r="G552" s="1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0"/>
      <c r="U552" s="1"/>
      <c r="V552" s="1"/>
      <c r="W552" s="1"/>
      <c r="X552" s="1"/>
      <c r="Y552" s="1"/>
      <c r="Z552" s="1"/>
    </row>
    <row r="553" spans="1:26" ht="15.75" customHeight="1" x14ac:dyDescent="0.35">
      <c r="A553" s="1"/>
      <c r="B553" s="1"/>
      <c r="C553" s="2"/>
      <c r="D553" s="1"/>
      <c r="E553" s="1"/>
      <c r="F553" s="1"/>
      <c r="G553" s="1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0"/>
      <c r="U553" s="1"/>
      <c r="V553" s="1"/>
      <c r="W553" s="1"/>
      <c r="X553" s="1"/>
      <c r="Y553" s="1"/>
      <c r="Z553" s="1"/>
    </row>
    <row r="554" spans="1:26" ht="15.75" customHeight="1" x14ac:dyDescent="0.35">
      <c r="A554" s="1"/>
      <c r="B554" s="1"/>
      <c r="C554" s="2"/>
      <c r="D554" s="1"/>
      <c r="E554" s="1"/>
      <c r="F554" s="1"/>
      <c r="G554" s="1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0"/>
      <c r="U554" s="1"/>
      <c r="V554" s="1"/>
      <c r="W554" s="1"/>
      <c r="X554" s="1"/>
      <c r="Y554" s="1"/>
      <c r="Z554" s="1"/>
    </row>
    <row r="555" spans="1:26" ht="15.75" customHeight="1" x14ac:dyDescent="0.35">
      <c r="A555" s="1"/>
      <c r="B555" s="1"/>
      <c r="C555" s="2"/>
      <c r="D555" s="1"/>
      <c r="E555" s="1"/>
      <c r="F555" s="1"/>
      <c r="G555" s="1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0"/>
      <c r="U555" s="1"/>
      <c r="V555" s="1"/>
      <c r="W555" s="1"/>
      <c r="X555" s="1"/>
      <c r="Y555" s="1"/>
      <c r="Z555" s="1"/>
    </row>
    <row r="556" spans="1:26" ht="15.75" customHeight="1" x14ac:dyDescent="0.35">
      <c r="A556" s="1"/>
      <c r="B556" s="1"/>
      <c r="C556" s="2"/>
      <c r="D556" s="1"/>
      <c r="E556" s="1"/>
      <c r="F556" s="1"/>
      <c r="G556" s="1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0"/>
      <c r="U556" s="1"/>
      <c r="V556" s="1"/>
      <c r="W556" s="1"/>
      <c r="X556" s="1"/>
      <c r="Y556" s="1"/>
      <c r="Z556" s="1"/>
    </row>
    <row r="557" spans="1:26" ht="15.75" customHeight="1" x14ac:dyDescent="0.35">
      <c r="A557" s="1"/>
      <c r="B557" s="1"/>
      <c r="C557" s="2"/>
      <c r="D557" s="1"/>
      <c r="E557" s="1"/>
      <c r="F557" s="1"/>
      <c r="G557" s="1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0"/>
      <c r="U557" s="1"/>
      <c r="V557" s="1"/>
      <c r="W557" s="1"/>
      <c r="X557" s="1"/>
      <c r="Y557" s="1"/>
      <c r="Z557" s="1"/>
    </row>
    <row r="558" spans="1:26" ht="15.75" customHeight="1" x14ac:dyDescent="0.35">
      <c r="A558" s="1"/>
      <c r="B558" s="1"/>
      <c r="C558" s="2"/>
      <c r="D558" s="1"/>
      <c r="E558" s="1"/>
      <c r="F558" s="1"/>
      <c r="G558" s="1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0"/>
      <c r="U558" s="1"/>
      <c r="V558" s="1"/>
      <c r="W558" s="1"/>
      <c r="X558" s="1"/>
      <c r="Y558" s="1"/>
      <c r="Z558" s="1"/>
    </row>
    <row r="559" spans="1:26" ht="15.75" customHeight="1" x14ac:dyDescent="0.35">
      <c r="A559" s="1"/>
      <c r="B559" s="1"/>
      <c r="C559" s="2"/>
      <c r="D559" s="1"/>
      <c r="E559" s="1"/>
      <c r="F559" s="1"/>
      <c r="G559" s="1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0"/>
      <c r="U559" s="1"/>
      <c r="V559" s="1"/>
      <c r="W559" s="1"/>
      <c r="X559" s="1"/>
      <c r="Y559" s="1"/>
      <c r="Z559" s="1"/>
    </row>
    <row r="560" spans="1:26" ht="15.75" customHeight="1" x14ac:dyDescent="0.35">
      <c r="A560" s="1"/>
      <c r="B560" s="1"/>
      <c r="C560" s="2"/>
      <c r="D560" s="1"/>
      <c r="E560" s="1"/>
      <c r="F560" s="1"/>
      <c r="G560" s="1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0"/>
      <c r="U560" s="1"/>
      <c r="V560" s="1"/>
      <c r="W560" s="1"/>
      <c r="X560" s="1"/>
      <c r="Y560" s="1"/>
      <c r="Z560" s="1"/>
    </row>
    <row r="561" spans="1:26" ht="15.75" customHeight="1" x14ac:dyDescent="0.35">
      <c r="A561" s="1"/>
      <c r="B561" s="1"/>
      <c r="C561" s="2"/>
      <c r="D561" s="1"/>
      <c r="E561" s="1"/>
      <c r="F561" s="1"/>
      <c r="G561" s="1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0"/>
      <c r="U561" s="1"/>
      <c r="V561" s="1"/>
      <c r="W561" s="1"/>
      <c r="X561" s="1"/>
      <c r="Y561" s="1"/>
      <c r="Z561" s="1"/>
    </row>
    <row r="562" spans="1:26" ht="15.75" customHeight="1" x14ac:dyDescent="0.35">
      <c r="A562" s="1"/>
      <c r="B562" s="1"/>
      <c r="C562" s="2"/>
      <c r="D562" s="1"/>
      <c r="E562" s="1"/>
      <c r="F562" s="1"/>
      <c r="G562" s="1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0"/>
      <c r="U562" s="1"/>
      <c r="V562" s="1"/>
      <c r="W562" s="1"/>
      <c r="X562" s="1"/>
      <c r="Y562" s="1"/>
      <c r="Z562" s="1"/>
    </row>
    <row r="563" spans="1:26" ht="15.75" customHeight="1" x14ac:dyDescent="0.35">
      <c r="A563" s="1"/>
      <c r="B563" s="1"/>
      <c r="C563" s="2"/>
      <c r="D563" s="1"/>
      <c r="E563" s="1"/>
      <c r="F563" s="1"/>
      <c r="G563" s="1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0"/>
      <c r="U563" s="1"/>
      <c r="V563" s="1"/>
      <c r="W563" s="1"/>
      <c r="X563" s="1"/>
      <c r="Y563" s="1"/>
      <c r="Z563" s="1"/>
    </row>
    <row r="564" spans="1:26" ht="15.75" customHeight="1" x14ac:dyDescent="0.35">
      <c r="A564" s="1"/>
      <c r="B564" s="1"/>
      <c r="C564" s="2"/>
      <c r="D564" s="1"/>
      <c r="E564" s="1"/>
      <c r="F564" s="1"/>
      <c r="G564" s="1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0"/>
      <c r="U564" s="1"/>
      <c r="V564" s="1"/>
      <c r="W564" s="1"/>
      <c r="X564" s="1"/>
      <c r="Y564" s="1"/>
      <c r="Z564" s="1"/>
    </row>
    <row r="565" spans="1:26" ht="15.75" customHeight="1" x14ac:dyDescent="0.35">
      <c r="A565" s="1"/>
      <c r="B565" s="1"/>
      <c r="C565" s="2"/>
      <c r="D565" s="1"/>
      <c r="E565" s="1"/>
      <c r="F565" s="1"/>
      <c r="G565" s="1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0"/>
      <c r="U565" s="1"/>
      <c r="V565" s="1"/>
      <c r="W565" s="1"/>
      <c r="X565" s="1"/>
      <c r="Y565" s="1"/>
      <c r="Z565" s="1"/>
    </row>
    <row r="566" spans="1:26" ht="15.75" customHeight="1" x14ac:dyDescent="0.35">
      <c r="A566" s="1"/>
      <c r="B566" s="1"/>
      <c r="C566" s="2"/>
      <c r="D566" s="1"/>
      <c r="E566" s="1"/>
      <c r="F566" s="1"/>
      <c r="G566" s="1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0"/>
      <c r="U566" s="1"/>
      <c r="V566" s="1"/>
      <c r="W566" s="1"/>
      <c r="X566" s="1"/>
      <c r="Y566" s="1"/>
      <c r="Z566" s="1"/>
    </row>
    <row r="567" spans="1:26" ht="15.75" customHeight="1" x14ac:dyDescent="0.35">
      <c r="A567" s="1"/>
      <c r="B567" s="1"/>
      <c r="C567" s="2"/>
      <c r="D567" s="1"/>
      <c r="E567" s="1"/>
      <c r="F567" s="1"/>
      <c r="G567" s="1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0"/>
      <c r="U567" s="1"/>
      <c r="V567" s="1"/>
      <c r="W567" s="1"/>
      <c r="X567" s="1"/>
      <c r="Y567" s="1"/>
      <c r="Z567" s="1"/>
    </row>
    <row r="568" spans="1:26" ht="15.75" customHeight="1" x14ac:dyDescent="0.35">
      <c r="A568" s="1"/>
      <c r="B568" s="1"/>
      <c r="C568" s="2"/>
      <c r="D568" s="1"/>
      <c r="E568" s="1"/>
      <c r="F568" s="1"/>
      <c r="G568" s="1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0"/>
      <c r="U568" s="1"/>
      <c r="V568" s="1"/>
      <c r="W568" s="1"/>
      <c r="X568" s="1"/>
      <c r="Y568" s="1"/>
      <c r="Z568" s="1"/>
    </row>
    <row r="569" spans="1:26" ht="15.75" customHeight="1" x14ac:dyDescent="0.35">
      <c r="A569" s="1"/>
      <c r="B569" s="1"/>
      <c r="C569" s="2"/>
      <c r="D569" s="1"/>
      <c r="E569" s="1"/>
      <c r="F569" s="1"/>
      <c r="G569" s="1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0"/>
      <c r="U569" s="1"/>
      <c r="V569" s="1"/>
      <c r="W569" s="1"/>
      <c r="X569" s="1"/>
      <c r="Y569" s="1"/>
      <c r="Z569" s="1"/>
    </row>
    <row r="570" spans="1:26" ht="15.75" customHeight="1" x14ac:dyDescent="0.35">
      <c r="A570" s="1"/>
      <c r="B570" s="1"/>
      <c r="C570" s="2"/>
      <c r="D570" s="1"/>
      <c r="E570" s="1"/>
      <c r="F570" s="1"/>
      <c r="G570" s="1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0"/>
      <c r="U570" s="1"/>
      <c r="V570" s="1"/>
      <c r="W570" s="1"/>
      <c r="X570" s="1"/>
      <c r="Y570" s="1"/>
      <c r="Z570" s="1"/>
    </row>
    <row r="571" spans="1:26" ht="15.75" customHeight="1" x14ac:dyDescent="0.35">
      <c r="A571" s="1"/>
      <c r="B571" s="1"/>
      <c r="C571" s="2"/>
      <c r="D571" s="1"/>
      <c r="E571" s="1"/>
      <c r="F571" s="1"/>
      <c r="G571" s="1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0"/>
      <c r="U571" s="1"/>
      <c r="V571" s="1"/>
      <c r="W571" s="1"/>
      <c r="X571" s="1"/>
      <c r="Y571" s="1"/>
      <c r="Z571" s="1"/>
    </row>
    <row r="572" spans="1:26" ht="15.75" customHeight="1" x14ac:dyDescent="0.35">
      <c r="A572" s="1"/>
      <c r="B572" s="1"/>
      <c r="C572" s="2"/>
      <c r="D572" s="1"/>
      <c r="E572" s="1"/>
      <c r="F572" s="1"/>
      <c r="G572" s="1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0"/>
      <c r="U572" s="1"/>
      <c r="V572" s="1"/>
      <c r="W572" s="1"/>
      <c r="X572" s="1"/>
      <c r="Y572" s="1"/>
      <c r="Z572" s="1"/>
    </row>
    <row r="573" spans="1:26" ht="15.75" customHeight="1" x14ac:dyDescent="0.35">
      <c r="A573" s="1"/>
      <c r="B573" s="1"/>
      <c r="C573" s="2"/>
      <c r="D573" s="1"/>
      <c r="E573" s="1"/>
      <c r="F573" s="1"/>
      <c r="G573" s="1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0"/>
      <c r="U573" s="1"/>
      <c r="V573" s="1"/>
      <c r="W573" s="1"/>
      <c r="X573" s="1"/>
      <c r="Y573" s="1"/>
      <c r="Z573" s="1"/>
    </row>
    <row r="574" spans="1:26" ht="15.75" customHeight="1" x14ac:dyDescent="0.35">
      <c r="A574" s="1"/>
      <c r="B574" s="1"/>
      <c r="C574" s="2"/>
      <c r="D574" s="1"/>
      <c r="E574" s="1"/>
      <c r="F574" s="1"/>
      <c r="G574" s="1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0"/>
      <c r="U574" s="1"/>
      <c r="V574" s="1"/>
      <c r="W574" s="1"/>
      <c r="X574" s="1"/>
      <c r="Y574" s="1"/>
      <c r="Z574" s="1"/>
    </row>
    <row r="575" spans="1:26" ht="15.75" customHeight="1" x14ac:dyDescent="0.35">
      <c r="A575" s="1"/>
      <c r="B575" s="1"/>
      <c r="C575" s="2"/>
      <c r="D575" s="1"/>
      <c r="E575" s="1"/>
      <c r="F575" s="1"/>
      <c r="G575" s="1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0"/>
      <c r="U575" s="1"/>
      <c r="V575" s="1"/>
      <c r="W575" s="1"/>
      <c r="X575" s="1"/>
      <c r="Y575" s="1"/>
      <c r="Z575" s="1"/>
    </row>
    <row r="576" spans="1:26" ht="15.75" customHeight="1" x14ac:dyDescent="0.35">
      <c r="A576" s="1"/>
      <c r="B576" s="1"/>
      <c r="C576" s="2"/>
      <c r="D576" s="1"/>
      <c r="E576" s="1"/>
      <c r="F576" s="1"/>
      <c r="G576" s="1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0"/>
      <c r="U576" s="1"/>
      <c r="V576" s="1"/>
      <c r="W576" s="1"/>
      <c r="X576" s="1"/>
      <c r="Y576" s="1"/>
      <c r="Z576" s="1"/>
    </row>
    <row r="577" spans="1:26" ht="15.75" customHeight="1" x14ac:dyDescent="0.35">
      <c r="A577" s="1"/>
      <c r="B577" s="1"/>
      <c r="C577" s="2"/>
      <c r="D577" s="1"/>
      <c r="E577" s="1"/>
      <c r="F577" s="1"/>
      <c r="G577" s="1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0"/>
      <c r="U577" s="1"/>
      <c r="V577" s="1"/>
      <c r="W577" s="1"/>
      <c r="X577" s="1"/>
      <c r="Y577" s="1"/>
      <c r="Z577" s="1"/>
    </row>
    <row r="578" spans="1:26" ht="15.75" customHeight="1" x14ac:dyDescent="0.35">
      <c r="A578" s="1"/>
      <c r="B578" s="1"/>
      <c r="C578" s="2"/>
      <c r="D578" s="1"/>
      <c r="E578" s="1"/>
      <c r="F578" s="1"/>
      <c r="G578" s="1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0"/>
      <c r="U578" s="1"/>
      <c r="V578" s="1"/>
      <c r="W578" s="1"/>
      <c r="X578" s="1"/>
      <c r="Y578" s="1"/>
      <c r="Z578" s="1"/>
    </row>
    <row r="579" spans="1:26" ht="15.75" customHeight="1" x14ac:dyDescent="0.35">
      <c r="A579" s="1"/>
      <c r="B579" s="1"/>
      <c r="C579" s="2"/>
      <c r="D579" s="1"/>
      <c r="E579" s="1"/>
      <c r="F579" s="1"/>
      <c r="G579" s="1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0"/>
      <c r="U579" s="1"/>
      <c r="V579" s="1"/>
      <c r="W579" s="1"/>
      <c r="X579" s="1"/>
      <c r="Y579" s="1"/>
      <c r="Z579" s="1"/>
    </row>
    <row r="580" spans="1:26" ht="15.75" customHeight="1" x14ac:dyDescent="0.35">
      <c r="A580" s="1"/>
      <c r="B580" s="1"/>
      <c r="C580" s="2"/>
      <c r="D580" s="1"/>
      <c r="E580" s="1"/>
      <c r="F580" s="1"/>
      <c r="G580" s="1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0"/>
      <c r="U580" s="1"/>
      <c r="V580" s="1"/>
      <c r="W580" s="1"/>
      <c r="X580" s="1"/>
      <c r="Y580" s="1"/>
      <c r="Z580" s="1"/>
    </row>
    <row r="581" spans="1:26" ht="15.75" customHeight="1" x14ac:dyDescent="0.35">
      <c r="A581" s="1"/>
      <c r="B581" s="1"/>
      <c r="C581" s="2"/>
      <c r="D581" s="1"/>
      <c r="E581" s="1"/>
      <c r="F581" s="1"/>
      <c r="G581" s="1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0"/>
      <c r="U581" s="1"/>
      <c r="V581" s="1"/>
      <c r="W581" s="1"/>
      <c r="X581" s="1"/>
      <c r="Y581" s="1"/>
      <c r="Z581" s="1"/>
    </row>
    <row r="582" spans="1:26" ht="15.75" customHeight="1" x14ac:dyDescent="0.35">
      <c r="A582" s="1"/>
      <c r="B582" s="1"/>
      <c r="C582" s="2"/>
      <c r="D582" s="1"/>
      <c r="E582" s="1"/>
      <c r="F582" s="1"/>
      <c r="G582" s="1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0"/>
      <c r="U582" s="1"/>
      <c r="V582" s="1"/>
      <c r="W582" s="1"/>
      <c r="X582" s="1"/>
      <c r="Y582" s="1"/>
      <c r="Z582" s="1"/>
    </row>
    <row r="583" spans="1:26" ht="15.75" customHeight="1" x14ac:dyDescent="0.35">
      <c r="A583" s="1"/>
      <c r="B583" s="1"/>
      <c r="C583" s="2"/>
      <c r="D583" s="1"/>
      <c r="E583" s="1"/>
      <c r="F583" s="1"/>
      <c r="G583" s="1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0"/>
      <c r="U583" s="1"/>
      <c r="V583" s="1"/>
      <c r="W583" s="1"/>
      <c r="X583" s="1"/>
      <c r="Y583" s="1"/>
      <c r="Z583" s="1"/>
    </row>
    <row r="584" spans="1:26" ht="15.75" customHeight="1" x14ac:dyDescent="0.35">
      <c r="A584" s="1"/>
      <c r="B584" s="1"/>
      <c r="C584" s="2"/>
      <c r="D584" s="1"/>
      <c r="E584" s="1"/>
      <c r="F584" s="1"/>
      <c r="G584" s="1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0"/>
      <c r="U584" s="1"/>
      <c r="V584" s="1"/>
      <c r="W584" s="1"/>
      <c r="X584" s="1"/>
      <c r="Y584" s="1"/>
      <c r="Z584" s="1"/>
    </row>
    <row r="585" spans="1:26" ht="15.75" customHeight="1" x14ac:dyDescent="0.35">
      <c r="A585" s="1"/>
      <c r="B585" s="1"/>
      <c r="C585" s="2"/>
      <c r="D585" s="1"/>
      <c r="E585" s="1"/>
      <c r="F585" s="1"/>
      <c r="G585" s="1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0"/>
      <c r="U585" s="1"/>
      <c r="V585" s="1"/>
      <c r="W585" s="1"/>
      <c r="X585" s="1"/>
      <c r="Y585" s="1"/>
      <c r="Z585" s="1"/>
    </row>
    <row r="586" spans="1:26" ht="15.75" customHeight="1" x14ac:dyDescent="0.35">
      <c r="A586" s="1"/>
      <c r="B586" s="1"/>
      <c r="C586" s="2"/>
      <c r="D586" s="1"/>
      <c r="E586" s="1"/>
      <c r="F586" s="1"/>
      <c r="G586" s="1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0"/>
      <c r="U586" s="1"/>
      <c r="V586" s="1"/>
      <c r="W586" s="1"/>
      <c r="X586" s="1"/>
      <c r="Y586" s="1"/>
      <c r="Z586" s="1"/>
    </row>
    <row r="587" spans="1:26" ht="15.75" customHeight="1" x14ac:dyDescent="0.35">
      <c r="A587" s="1"/>
      <c r="B587" s="1"/>
      <c r="C587" s="2"/>
      <c r="D587" s="1"/>
      <c r="E587" s="1"/>
      <c r="F587" s="1"/>
      <c r="G587" s="1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0"/>
      <c r="U587" s="1"/>
      <c r="V587" s="1"/>
      <c r="W587" s="1"/>
      <c r="X587" s="1"/>
      <c r="Y587" s="1"/>
      <c r="Z587" s="1"/>
    </row>
    <row r="588" spans="1:26" ht="15.75" customHeight="1" x14ac:dyDescent="0.35">
      <c r="A588" s="1"/>
      <c r="B588" s="1"/>
      <c r="C588" s="2"/>
      <c r="D588" s="1"/>
      <c r="E588" s="1"/>
      <c r="F588" s="1"/>
      <c r="G588" s="1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0"/>
      <c r="U588" s="1"/>
      <c r="V588" s="1"/>
      <c r="W588" s="1"/>
      <c r="X588" s="1"/>
      <c r="Y588" s="1"/>
      <c r="Z588" s="1"/>
    </row>
    <row r="589" spans="1:26" ht="15.75" customHeight="1" x14ac:dyDescent="0.35">
      <c r="A589" s="1"/>
      <c r="B589" s="1"/>
      <c r="C589" s="2"/>
      <c r="D589" s="1"/>
      <c r="E589" s="1"/>
      <c r="F589" s="1"/>
      <c r="G589" s="1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0"/>
      <c r="U589" s="1"/>
      <c r="V589" s="1"/>
      <c r="W589" s="1"/>
      <c r="X589" s="1"/>
      <c r="Y589" s="1"/>
      <c r="Z589" s="1"/>
    </row>
    <row r="590" spans="1:26" ht="15.75" customHeight="1" x14ac:dyDescent="0.35">
      <c r="A590" s="1"/>
      <c r="B590" s="1"/>
      <c r="C590" s="2"/>
      <c r="D590" s="1"/>
      <c r="E590" s="1"/>
      <c r="F590" s="1"/>
      <c r="G590" s="1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0"/>
      <c r="U590" s="1"/>
      <c r="V590" s="1"/>
      <c r="W590" s="1"/>
      <c r="X590" s="1"/>
      <c r="Y590" s="1"/>
      <c r="Z590" s="1"/>
    </row>
    <row r="591" spans="1:26" ht="15.75" customHeight="1" x14ac:dyDescent="0.35">
      <c r="A591" s="1"/>
      <c r="B591" s="1"/>
      <c r="C591" s="2"/>
      <c r="D591" s="1"/>
      <c r="E591" s="1"/>
      <c r="F591" s="1"/>
      <c r="G591" s="1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0"/>
      <c r="U591" s="1"/>
      <c r="V591" s="1"/>
      <c r="W591" s="1"/>
      <c r="X591" s="1"/>
      <c r="Y591" s="1"/>
      <c r="Z591" s="1"/>
    </row>
    <row r="592" spans="1:26" ht="15.75" customHeight="1" x14ac:dyDescent="0.35">
      <c r="A592" s="1"/>
      <c r="B592" s="1"/>
      <c r="C592" s="2"/>
      <c r="D592" s="1"/>
      <c r="E592" s="1"/>
      <c r="F592" s="1"/>
      <c r="G592" s="1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0"/>
      <c r="U592" s="1"/>
      <c r="V592" s="1"/>
      <c r="W592" s="1"/>
      <c r="X592" s="1"/>
      <c r="Y592" s="1"/>
      <c r="Z592" s="1"/>
    </row>
    <row r="593" spans="1:26" ht="15.75" customHeight="1" x14ac:dyDescent="0.35">
      <c r="A593" s="1"/>
      <c r="B593" s="1"/>
      <c r="C593" s="2"/>
      <c r="D593" s="1"/>
      <c r="E593" s="1"/>
      <c r="F593" s="1"/>
      <c r="G593" s="1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0"/>
      <c r="U593" s="1"/>
      <c r="V593" s="1"/>
      <c r="W593" s="1"/>
      <c r="X593" s="1"/>
      <c r="Y593" s="1"/>
      <c r="Z593" s="1"/>
    </row>
    <row r="594" spans="1:26" ht="15.75" customHeight="1" x14ac:dyDescent="0.35">
      <c r="A594" s="1"/>
      <c r="B594" s="1"/>
      <c r="C594" s="2"/>
      <c r="D594" s="1"/>
      <c r="E594" s="1"/>
      <c r="F594" s="1"/>
      <c r="G594" s="1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0"/>
      <c r="U594" s="1"/>
      <c r="V594" s="1"/>
      <c r="W594" s="1"/>
      <c r="X594" s="1"/>
      <c r="Y594" s="1"/>
      <c r="Z594" s="1"/>
    </row>
    <row r="595" spans="1:26" ht="15.75" customHeight="1" x14ac:dyDescent="0.35">
      <c r="A595" s="1"/>
      <c r="B595" s="1"/>
      <c r="C595" s="2"/>
      <c r="D595" s="1"/>
      <c r="E595" s="1"/>
      <c r="F595" s="1"/>
      <c r="G595" s="1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0"/>
      <c r="U595" s="1"/>
      <c r="V595" s="1"/>
      <c r="W595" s="1"/>
      <c r="X595" s="1"/>
      <c r="Y595" s="1"/>
      <c r="Z595" s="1"/>
    </row>
    <row r="596" spans="1:26" ht="15.75" customHeight="1" x14ac:dyDescent="0.35">
      <c r="A596" s="1"/>
      <c r="B596" s="1"/>
      <c r="C596" s="2"/>
      <c r="D596" s="1"/>
      <c r="E596" s="1"/>
      <c r="F596" s="1"/>
      <c r="G596" s="1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0"/>
      <c r="U596" s="1"/>
      <c r="V596" s="1"/>
      <c r="W596" s="1"/>
      <c r="X596" s="1"/>
      <c r="Y596" s="1"/>
      <c r="Z596" s="1"/>
    </row>
    <row r="597" spans="1:26" ht="15.75" customHeight="1" x14ac:dyDescent="0.35">
      <c r="A597" s="1"/>
      <c r="B597" s="1"/>
      <c r="C597" s="2"/>
      <c r="D597" s="1"/>
      <c r="E597" s="1"/>
      <c r="F597" s="1"/>
      <c r="G597" s="1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0"/>
      <c r="U597" s="1"/>
      <c r="V597" s="1"/>
      <c r="W597" s="1"/>
      <c r="X597" s="1"/>
      <c r="Y597" s="1"/>
      <c r="Z597" s="1"/>
    </row>
    <row r="598" spans="1:26" ht="15.75" customHeight="1" x14ac:dyDescent="0.35">
      <c r="A598" s="1"/>
      <c r="B598" s="1"/>
      <c r="C598" s="2"/>
      <c r="D598" s="1"/>
      <c r="E598" s="1"/>
      <c r="F598" s="1"/>
      <c r="G598" s="1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0"/>
      <c r="U598" s="1"/>
      <c r="V598" s="1"/>
      <c r="W598" s="1"/>
      <c r="X598" s="1"/>
      <c r="Y598" s="1"/>
      <c r="Z598" s="1"/>
    </row>
    <row r="599" spans="1:26" ht="15.75" customHeight="1" x14ac:dyDescent="0.35">
      <c r="A599" s="1"/>
      <c r="B599" s="1"/>
      <c r="C599" s="2"/>
      <c r="D599" s="1"/>
      <c r="E599" s="1"/>
      <c r="F599" s="1"/>
      <c r="G599" s="1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0"/>
      <c r="U599" s="1"/>
      <c r="V599" s="1"/>
      <c r="W599" s="1"/>
      <c r="X599" s="1"/>
      <c r="Y599" s="1"/>
      <c r="Z599" s="1"/>
    </row>
    <row r="600" spans="1:26" ht="15.75" customHeight="1" x14ac:dyDescent="0.35">
      <c r="A600" s="1"/>
      <c r="B600" s="1"/>
      <c r="C600" s="2"/>
      <c r="D600" s="1"/>
      <c r="E600" s="1"/>
      <c r="F600" s="1"/>
      <c r="G600" s="1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0"/>
      <c r="U600" s="1"/>
      <c r="V600" s="1"/>
      <c r="W600" s="1"/>
      <c r="X600" s="1"/>
      <c r="Y600" s="1"/>
      <c r="Z600" s="1"/>
    </row>
    <row r="601" spans="1:26" ht="15.75" customHeight="1" x14ac:dyDescent="0.35">
      <c r="A601" s="1"/>
      <c r="B601" s="1"/>
      <c r="C601" s="2"/>
      <c r="D601" s="1"/>
      <c r="E601" s="1"/>
      <c r="F601" s="1"/>
      <c r="G601" s="1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0"/>
      <c r="U601" s="1"/>
      <c r="V601" s="1"/>
      <c r="W601" s="1"/>
      <c r="X601" s="1"/>
      <c r="Y601" s="1"/>
      <c r="Z601" s="1"/>
    </row>
    <row r="602" spans="1:26" ht="15.75" customHeight="1" x14ac:dyDescent="0.35">
      <c r="A602" s="1"/>
      <c r="B602" s="1"/>
      <c r="C602" s="2"/>
      <c r="D602" s="1"/>
      <c r="E602" s="1"/>
      <c r="F602" s="1"/>
      <c r="G602" s="1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0"/>
      <c r="U602" s="1"/>
      <c r="V602" s="1"/>
      <c r="W602" s="1"/>
      <c r="X602" s="1"/>
      <c r="Y602" s="1"/>
      <c r="Z602" s="1"/>
    </row>
    <row r="603" spans="1:26" ht="15.75" customHeight="1" x14ac:dyDescent="0.35">
      <c r="A603" s="1"/>
      <c r="B603" s="1"/>
      <c r="C603" s="2"/>
      <c r="D603" s="1"/>
      <c r="E603" s="1"/>
      <c r="F603" s="1"/>
      <c r="G603" s="1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0"/>
      <c r="U603" s="1"/>
      <c r="V603" s="1"/>
      <c r="W603" s="1"/>
      <c r="X603" s="1"/>
      <c r="Y603" s="1"/>
      <c r="Z603" s="1"/>
    </row>
    <row r="604" spans="1:26" ht="15.75" customHeight="1" x14ac:dyDescent="0.35">
      <c r="A604" s="1"/>
      <c r="B604" s="1"/>
      <c r="C604" s="2"/>
      <c r="D604" s="1"/>
      <c r="E604" s="1"/>
      <c r="F604" s="1"/>
      <c r="G604" s="1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0"/>
      <c r="U604" s="1"/>
      <c r="V604" s="1"/>
      <c r="W604" s="1"/>
      <c r="X604" s="1"/>
      <c r="Y604" s="1"/>
      <c r="Z604" s="1"/>
    </row>
    <row r="605" spans="1:26" ht="15.75" customHeight="1" x14ac:dyDescent="0.35">
      <c r="A605" s="1"/>
      <c r="B605" s="1"/>
      <c r="C605" s="2"/>
      <c r="D605" s="1"/>
      <c r="E605" s="1"/>
      <c r="F605" s="1"/>
      <c r="G605" s="1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0"/>
      <c r="U605" s="1"/>
      <c r="V605" s="1"/>
      <c r="W605" s="1"/>
      <c r="X605" s="1"/>
      <c r="Y605" s="1"/>
      <c r="Z605" s="1"/>
    </row>
    <row r="606" spans="1:26" ht="15.75" customHeight="1" x14ac:dyDescent="0.35">
      <c r="A606" s="1"/>
      <c r="B606" s="1"/>
      <c r="C606" s="2"/>
      <c r="D606" s="1"/>
      <c r="E606" s="1"/>
      <c r="F606" s="1"/>
      <c r="G606" s="1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0"/>
      <c r="U606" s="1"/>
      <c r="V606" s="1"/>
      <c r="W606" s="1"/>
      <c r="X606" s="1"/>
      <c r="Y606" s="1"/>
      <c r="Z606" s="1"/>
    </row>
    <row r="607" spans="1:26" ht="15.75" customHeight="1" x14ac:dyDescent="0.35">
      <c r="A607" s="1"/>
      <c r="B607" s="1"/>
      <c r="C607" s="2"/>
      <c r="D607" s="1"/>
      <c r="E607" s="1"/>
      <c r="F607" s="1"/>
      <c r="G607" s="1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0"/>
      <c r="U607" s="1"/>
      <c r="V607" s="1"/>
      <c r="W607" s="1"/>
      <c r="X607" s="1"/>
      <c r="Y607" s="1"/>
      <c r="Z607" s="1"/>
    </row>
    <row r="608" spans="1:26" ht="15.75" customHeight="1" x14ac:dyDescent="0.35">
      <c r="A608" s="1"/>
      <c r="B608" s="1"/>
      <c r="C608" s="2"/>
      <c r="D608" s="1"/>
      <c r="E608" s="1"/>
      <c r="F608" s="1"/>
      <c r="G608" s="1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0"/>
      <c r="U608" s="1"/>
      <c r="V608" s="1"/>
      <c r="W608" s="1"/>
      <c r="X608" s="1"/>
      <c r="Y608" s="1"/>
      <c r="Z608" s="1"/>
    </row>
    <row r="609" spans="1:26" ht="15.75" customHeight="1" x14ac:dyDescent="0.35">
      <c r="A609" s="1"/>
      <c r="B609" s="1"/>
      <c r="C609" s="2"/>
      <c r="D609" s="1"/>
      <c r="E609" s="1"/>
      <c r="F609" s="1"/>
      <c r="G609" s="1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0"/>
      <c r="U609" s="1"/>
      <c r="V609" s="1"/>
      <c r="W609" s="1"/>
      <c r="X609" s="1"/>
      <c r="Y609" s="1"/>
      <c r="Z609" s="1"/>
    </row>
    <row r="610" spans="1:26" ht="15.75" customHeight="1" x14ac:dyDescent="0.35">
      <c r="A610" s="1"/>
      <c r="B610" s="1"/>
      <c r="C610" s="2"/>
      <c r="D610" s="1"/>
      <c r="E610" s="1"/>
      <c r="F610" s="1"/>
      <c r="G610" s="1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0"/>
      <c r="U610" s="1"/>
      <c r="V610" s="1"/>
      <c r="W610" s="1"/>
      <c r="X610" s="1"/>
      <c r="Y610" s="1"/>
      <c r="Z610" s="1"/>
    </row>
    <row r="611" spans="1:26" ht="15.75" customHeight="1" x14ac:dyDescent="0.35">
      <c r="A611" s="1"/>
      <c r="B611" s="1"/>
      <c r="C611" s="2"/>
      <c r="D611" s="1"/>
      <c r="E611" s="1"/>
      <c r="F611" s="1"/>
      <c r="G611" s="1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0"/>
      <c r="U611" s="1"/>
      <c r="V611" s="1"/>
      <c r="W611" s="1"/>
      <c r="X611" s="1"/>
      <c r="Y611" s="1"/>
      <c r="Z611" s="1"/>
    </row>
    <row r="612" spans="1:26" ht="15.75" customHeight="1" x14ac:dyDescent="0.35">
      <c r="A612" s="1"/>
      <c r="B612" s="1"/>
      <c r="C612" s="2"/>
      <c r="D612" s="1"/>
      <c r="E612" s="1"/>
      <c r="F612" s="1"/>
      <c r="G612" s="1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0"/>
      <c r="U612" s="1"/>
      <c r="V612" s="1"/>
      <c r="W612" s="1"/>
      <c r="X612" s="1"/>
      <c r="Y612" s="1"/>
      <c r="Z612" s="1"/>
    </row>
    <row r="613" spans="1:26" ht="15.75" customHeight="1" x14ac:dyDescent="0.35">
      <c r="A613" s="1"/>
      <c r="B613" s="1"/>
      <c r="C613" s="2"/>
      <c r="D613" s="1"/>
      <c r="E613" s="1"/>
      <c r="F613" s="1"/>
      <c r="G613" s="1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0"/>
      <c r="U613" s="1"/>
      <c r="V613" s="1"/>
      <c r="W613" s="1"/>
      <c r="X613" s="1"/>
      <c r="Y613" s="1"/>
      <c r="Z613" s="1"/>
    </row>
    <row r="614" spans="1:26" ht="15.75" customHeight="1" x14ac:dyDescent="0.35">
      <c r="A614" s="1"/>
      <c r="B614" s="1"/>
      <c r="C614" s="2"/>
      <c r="D614" s="1"/>
      <c r="E614" s="1"/>
      <c r="F614" s="1"/>
      <c r="G614" s="1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0"/>
      <c r="U614" s="1"/>
      <c r="V614" s="1"/>
      <c r="W614" s="1"/>
      <c r="X614" s="1"/>
      <c r="Y614" s="1"/>
      <c r="Z614" s="1"/>
    </row>
    <row r="615" spans="1:26" ht="15.75" customHeight="1" x14ac:dyDescent="0.35">
      <c r="A615" s="1"/>
      <c r="B615" s="1"/>
      <c r="C615" s="2"/>
      <c r="D615" s="1"/>
      <c r="E615" s="1"/>
      <c r="F615" s="1"/>
      <c r="G615" s="1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0"/>
      <c r="U615" s="1"/>
      <c r="V615" s="1"/>
      <c r="W615" s="1"/>
      <c r="X615" s="1"/>
      <c r="Y615" s="1"/>
      <c r="Z615" s="1"/>
    </row>
    <row r="616" spans="1:26" ht="15.75" customHeight="1" x14ac:dyDescent="0.35">
      <c r="A616" s="1"/>
      <c r="B616" s="1"/>
      <c r="C616" s="2"/>
      <c r="D616" s="1"/>
      <c r="E616" s="1"/>
      <c r="F616" s="1"/>
      <c r="G616" s="1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0"/>
      <c r="U616" s="1"/>
      <c r="V616" s="1"/>
      <c r="W616" s="1"/>
      <c r="X616" s="1"/>
      <c r="Y616" s="1"/>
      <c r="Z616" s="1"/>
    </row>
    <row r="617" spans="1:26" ht="15.75" customHeight="1" x14ac:dyDescent="0.35">
      <c r="A617" s="1"/>
      <c r="B617" s="1"/>
      <c r="C617" s="2"/>
      <c r="D617" s="1"/>
      <c r="E617" s="1"/>
      <c r="F617" s="1"/>
      <c r="G617" s="1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0"/>
      <c r="U617" s="1"/>
      <c r="V617" s="1"/>
      <c r="W617" s="1"/>
      <c r="X617" s="1"/>
      <c r="Y617" s="1"/>
      <c r="Z617" s="1"/>
    </row>
    <row r="618" spans="1:26" ht="15.75" customHeight="1" x14ac:dyDescent="0.35">
      <c r="A618" s="1"/>
      <c r="B618" s="1"/>
      <c r="C618" s="2"/>
      <c r="D618" s="1"/>
      <c r="E618" s="1"/>
      <c r="F618" s="1"/>
      <c r="G618" s="1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0"/>
      <c r="U618" s="1"/>
      <c r="V618" s="1"/>
      <c r="W618" s="1"/>
      <c r="X618" s="1"/>
      <c r="Y618" s="1"/>
      <c r="Z618" s="1"/>
    </row>
    <row r="619" spans="1:26" ht="15.75" customHeight="1" x14ac:dyDescent="0.35">
      <c r="A619" s="1"/>
      <c r="B619" s="1"/>
      <c r="C619" s="2"/>
      <c r="D619" s="1"/>
      <c r="E619" s="1"/>
      <c r="F619" s="1"/>
      <c r="G619" s="1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0"/>
      <c r="U619" s="1"/>
      <c r="V619" s="1"/>
      <c r="W619" s="1"/>
      <c r="X619" s="1"/>
      <c r="Y619" s="1"/>
      <c r="Z619" s="1"/>
    </row>
    <row r="620" spans="1:26" ht="15.75" customHeight="1" x14ac:dyDescent="0.35">
      <c r="A620" s="1"/>
      <c r="B620" s="1"/>
      <c r="C620" s="2"/>
      <c r="D620" s="1"/>
      <c r="E620" s="1"/>
      <c r="F620" s="1"/>
      <c r="G620" s="1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0"/>
      <c r="U620" s="1"/>
      <c r="V620" s="1"/>
      <c r="W620" s="1"/>
      <c r="X620" s="1"/>
      <c r="Y620" s="1"/>
      <c r="Z620" s="1"/>
    </row>
    <row r="621" spans="1:26" ht="15.75" customHeight="1" x14ac:dyDescent="0.35">
      <c r="A621" s="1"/>
      <c r="B621" s="1"/>
      <c r="C621" s="2"/>
      <c r="D621" s="1"/>
      <c r="E621" s="1"/>
      <c r="F621" s="1"/>
      <c r="G621" s="1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0"/>
      <c r="U621" s="1"/>
      <c r="V621" s="1"/>
      <c r="W621" s="1"/>
      <c r="X621" s="1"/>
      <c r="Y621" s="1"/>
      <c r="Z621" s="1"/>
    </row>
    <row r="622" spans="1:26" ht="15.75" customHeight="1" x14ac:dyDescent="0.35">
      <c r="A622" s="1"/>
      <c r="B622" s="1"/>
      <c r="C622" s="2"/>
      <c r="D622" s="1"/>
      <c r="E622" s="1"/>
      <c r="F622" s="1"/>
      <c r="G622" s="1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0"/>
      <c r="U622" s="1"/>
      <c r="V622" s="1"/>
      <c r="W622" s="1"/>
      <c r="X622" s="1"/>
      <c r="Y622" s="1"/>
      <c r="Z622" s="1"/>
    </row>
    <row r="623" spans="1:26" ht="15.75" customHeight="1" x14ac:dyDescent="0.35">
      <c r="A623" s="1"/>
      <c r="B623" s="1"/>
      <c r="C623" s="2"/>
      <c r="D623" s="1"/>
      <c r="E623" s="1"/>
      <c r="F623" s="1"/>
      <c r="G623" s="1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0"/>
      <c r="U623" s="1"/>
      <c r="V623" s="1"/>
      <c r="W623" s="1"/>
      <c r="X623" s="1"/>
      <c r="Y623" s="1"/>
      <c r="Z623" s="1"/>
    </row>
    <row r="624" spans="1:26" ht="15.75" customHeight="1" x14ac:dyDescent="0.35">
      <c r="A624" s="1"/>
      <c r="B624" s="1"/>
      <c r="C624" s="2"/>
      <c r="D624" s="1"/>
      <c r="E624" s="1"/>
      <c r="F624" s="1"/>
      <c r="G624" s="1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0"/>
      <c r="U624" s="1"/>
      <c r="V624" s="1"/>
      <c r="W624" s="1"/>
      <c r="X624" s="1"/>
      <c r="Y624" s="1"/>
      <c r="Z624" s="1"/>
    </row>
    <row r="625" spans="1:26" ht="15.75" customHeight="1" x14ac:dyDescent="0.35">
      <c r="A625" s="1"/>
      <c r="B625" s="1"/>
      <c r="C625" s="2"/>
      <c r="D625" s="1"/>
      <c r="E625" s="1"/>
      <c r="F625" s="1"/>
      <c r="G625" s="1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0"/>
      <c r="U625" s="1"/>
      <c r="V625" s="1"/>
      <c r="W625" s="1"/>
      <c r="X625" s="1"/>
      <c r="Y625" s="1"/>
      <c r="Z625" s="1"/>
    </row>
    <row r="626" spans="1:26" ht="15.75" customHeight="1" x14ac:dyDescent="0.35">
      <c r="A626" s="1"/>
      <c r="B626" s="1"/>
      <c r="C626" s="2"/>
      <c r="D626" s="1"/>
      <c r="E626" s="1"/>
      <c r="F626" s="1"/>
      <c r="G626" s="1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0"/>
      <c r="U626" s="1"/>
      <c r="V626" s="1"/>
      <c r="W626" s="1"/>
      <c r="X626" s="1"/>
      <c r="Y626" s="1"/>
      <c r="Z626" s="1"/>
    </row>
    <row r="627" spans="1:26" ht="15.75" customHeight="1" x14ac:dyDescent="0.35">
      <c r="A627" s="1"/>
      <c r="B627" s="1"/>
      <c r="C627" s="2"/>
      <c r="D627" s="1"/>
      <c r="E627" s="1"/>
      <c r="F627" s="1"/>
      <c r="G627" s="1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0"/>
      <c r="U627" s="1"/>
      <c r="V627" s="1"/>
      <c r="W627" s="1"/>
      <c r="X627" s="1"/>
      <c r="Y627" s="1"/>
      <c r="Z627" s="1"/>
    </row>
    <row r="628" spans="1:26" ht="15.75" customHeight="1" x14ac:dyDescent="0.35">
      <c r="A628" s="1"/>
      <c r="B628" s="1"/>
      <c r="C628" s="2"/>
      <c r="D628" s="1"/>
      <c r="E628" s="1"/>
      <c r="F628" s="1"/>
      <c r="G628" s="1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0"/>
      <c r="U628" s="1"/>
      <c r="V628" s="1"/>
      <c r="W628" s="1"/>
      <c r="X628" s="1"/>
      <c r="Y628" s="1"/>
      <c r="Z628" s="1"/>
    </row>
    <row r="629" spans="1:26" ht="15.75" customHeight="1" x14ac:dyDescent="0.35">
      <c r="A629" s="1"/>
      <c r="B629" s="1"/>
      <c r="C629" s="2"/>
      <c r="D629" s="1"/>
      <c r="E629" s="1"/>
      <c r="F629" s="1"/>
      <c r="G629" s="1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0"/>
      <c r="U629" s="1"/>
      <c r="V629" s="1"/>
      <c r="W629" s="1"/>
      <c r="X629" s="1"/>
      <c r="Y629" s="1"/>
      <c r="Z629" s="1"/>
    </row>
    <row r="630" spans="1:26" ht="15.75" customHeight="1" x14ac:dyDescent="0.35">
      <c r="A630" s="1"/>
      <c r="B630" s="1"/>
      <c r="C630" s="2"/>
      <c r="D630" s="1"/>
      <c r="E630" s="1"/>
      <c r="F630" s="1"/>
      <c r="G630" s="1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0"/>
      <c r="U630" s="1"/>
      <c r="V630" s="1"/>
      <c r="W630" s="1"/>
      <c r="X630" s="1"/>
      <c r="Y630" s="1"/>
      <c r="Z630" s="1"/>
    </row>
    <row r="631" spans="1:26" ht="15.75" customHeight="1" x14ac:dyDescent="0.35">
      <c r="A631" s="1"/>
      <c r="B631" s="1"/>
      <c r="C631" s="2"/>
      <c r="D631" s="1"/>
      <c r="E631" s="1"/>
      <c r="F631" s="1"/>
      <c r="G631" s="1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0"/>
      <c r="U631" s="1"/>
      <c r="V631" s="1"/>
      <c r="W631" s="1"/>
      <c r="X631" s="1"/>
      <c r="Y631" s="1"/>
      <c r="Z631" s="1"/>
    </row>
    <row r="632" spans="1:26" ht="15.75" customHeight="1" x14ac:dyDescent="0.35">
      <c r="A632" s="1"/>
      <c r="B632" s="1"/>
      <c r="C632" s="2"/>
      <c r="D632" s="1"/>
      <c r="E632" s="1"/>
      <c r="F632" s="1"/>
      <c r="G632" s="1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0"/>
      <c r="U632" s="1"/>
      <c r="V632" s="1"/>
      <c r="W632" s="1"/>
      <c r="X632" s="1"/>
      <c r="Y632" s="1"/>
      <c r="Z632" s="1"/>
    </row>
    <row r="633" spans="1:26" ht="15.75" customHeight="1" x14ac:dyDescent="0.35">
      <c r="A633" s="1"/>
      <c r="B633" s="1"/>
      <c r="C633" s="2"/>
      <c r="D633" s="1"/>
      <c r="E633" s="1"/>
      <c r="F633" s="1"/>
      <c r="G633" s="1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0"/>
      <c r="U633" s="1"/>
      <c r="V633" s="1"/>
      <c r="W633" s="1"/>
      <c r="X633" s="1"/>
      <c r="Y633" s="1"/>
      <c r="Z633" s="1"/>
    </row>
    <row r="634" spans="1:26" ht="15.75" customHeight="1" x14ac:dyDescent="0.35">
      <c r="A634" s="1"/>
      <c r="B634" s="1"/>
      <c r="C634" s="2"/>
      <c r="D634" s="1"/>
      <c r="E634" s="1"/>
      <c r="F634" s="1"/>
      <c r="G634" s="1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0"/>
      <c r="U634" s="1"/>
      <c r="V634" s="1"/>
      <c r="W634" s="1"/>
      <c r="X634" s="1"/>
      <c r="Y634" s="1"/>
      <c r="Z634" s="1"/>
    </row>
    <row r="635" spans="1:26" ht="15.75" customHeight="1" x14ac:dyDescent="0.35">
      <c r="A635" s="1"/>
      <c r="B635" s="1"/>
      <c r="C635" s="2"/>
      <c r="D635" s="1"/>
      <c r="E635" s="1"/>
      <c r="F635" s="1"/>
      <c r="G635" s="1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0"/>
      <c r="U635" s="1"/>
      <c r="V635" s="1"/>
      <c r="W635" s="1"/>
      <c r="X635" s="1"/>
      <c r="Y635" s="1"/>
      <c r="Z635" s="1"/>
    </row>
    <row r="636" spans="1:26" ht="15.75" customHeight="1" x14ac:dyDescent="0.35">
      <c r="A636" s="1"/>
      <c r="B636" s="1"/>
      <c r="C636" s="2"/>
      <c r="D636" s="1"/>
      <c r="E636" s="1"/>
      <c r="F636" s="1"/>
      <c r="G636" s="1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0"/>
      <c r="U636" s="1"/>
      <c r="V636" s="1"/>
      <c r="W636" s="1"/>
      <c r="X636" s="1"/>
      <c r="Y636" s="1"/>
      <c r="Z636" s="1"/>
    </row>
    <row r="637" spans="1:26" ht="15.75" customHeight="1" x14ac:dyDescent="0.35">
      <c r="A637" s="1"/>
      <c r="B637" s="1"/>
      <c r="C637" s="2"/>
      <c r="D637" s="1"/>
      <c r="E637" s="1"/>
      <c r="F637" s="1"/>
      <c r="G637" s="1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0"/>
      <c r="U637" s="1"/>
      <c r="V637" s="1"/>
      <c r="W637" s="1"/>
      <c r="X637" s="1"/>
      <c r="Y637" s="1"/>
      <c r="Z637" s="1"/>
    </row>
    <row r="638" spans="1:26" ht="15.75" customHeight="1" x14ac:dyDescent="0.35">
      <c r="A638" s="1"/>
      <c r="B638" s="1"/>
      <c r="C638" s="2"/>
      <c r="D638" s="1"/>
      <c r="E638" s="1"/>
      <c r="F638" s="1"/>
      <c r="G638" s="1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0"/>
      <c r="U638" s="1"/>
      <c r="V638" s="1"/>
      <c r="W638" s="1"/>
      <c r="X638" s="1"/>
      <c r="Y638" s="1"/>
      <c r="Z638" s="1"/>
    </row>
    <row r="639" spans="1:26" ht="15.75" customHeight="1" x14ac:dyDescent="0.35">
      <c r="A639" s="1"/>
      <c r="B639" s="1"/>
      <c r="C639" s="2"/>
      <c r="D639" s="1"/>
      <c r="E639" s="1"/>
      <c r="F639" s="1"/>
      <c r="G639" s="1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0"/>
      <c r="U639" s="1"/>
      <c r="V639" s="1"/>
      <c r="W639" s="1"/>
      <c r="X639" s="1"/>
      <c r="Y639" s="1"/>
      <c r="Z639" s="1"/>
    </row>
    <row r="640" spans="1:26" ht="15.75" customHeight="1" x14ac:dyDescent="0.35">
      <c r="A640" s="1"/>
      <c r="B640" s="1"/>
      <c r="C640" s="2"/>
      <c r="D640" s="1"/>
      <c r="E640" s="1"/>
      <c r="F640" s="1"/>
      <c r="G640" s="1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0"/>
      <c r="U640" s="1"/>
      <c r="V640" s="1"/>
      <c r="W640" s="1"/>
      <c r="X640" s="1"/>
      <c r="Y640" s="1"/>
      <c r="Z640" s="1"/>
    </row>
    <row r="641" spans="1:26" ht="15.75" customHeight="1" x14ac:dyDescent="0.35">
      <c r="A641" s="1"/>
      <c r="B641" s="1"/>
      <c r="C641" s="2"/>
      <c r="D641" s="1"/>
      <c r="E641" s="1"/>
      <c r="F641" s="1"/>
      <c r="G641" s="1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0"/>
      <c r="U641" s="1"/>
      <c r="V641" s="1"/>
      <c r="W641" s="1"/>
      <c r="X641" s="1"/>
      <c r="Y641" s="1"/>
      <c r="Z641" s="1"/>
    </row>
    <row r="642" spans="1:26" ht="15.75" customHeight="1" x14ac:dyDescent="0.35">
      <c r="A642" s="1"/>
      <c r="B642" s="1"/>
      <c r="C642" s="2"/>
      <c r="D642" s="1"/>
      <c r="E642" s="1"/>
      <c r="F642" s="1"/>
      <c r="G642" s="1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0"/>
      <c r="U642" s="1"/>
      <c r="V642" s="1"/>
      <c r="W642" s="1"/>
      <c r="X642" s="1"/>
      <c r="Y642" s="1"/>
      <c r="Z642" s="1"/>
    </row>
    <row r="643" spans="1:26" ht="15.75" customHeight="1" x14ac:dyDescent="0.35">
      <c r="A643" s="1"/>
      <c r="B643" s="1"/>
      <c r="C643" s="2"/>
      <c r="D643" s="1"/>
      <c r="E643" s="1"/>
      <c r="F643" s="1"/>
      <c r="G643" s="1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0"/>
      <c r="U643" s="1"/>
      <c r="V643" s="1"/>
      <c r="W643" s="1"/>
      <c r="X643" s="1"/>
      <c r="Y643" s="1"/>
      <c r="Z643" s="1"/>
    </row>
    <row r="644" spans="1:26" ht="15.75" customHeight="1" x14ac:dyDescent="0.35">
      <c r="A644" s="1"/>
      <c r="B644" s="1"/>
      <c r="C644" s="2"/>
      <c r="D644" s="1"/>
      <c r="E644" s="1"/>
      <c r="F644" s="1"/>
      <c r="G644" s="1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0"/>
      <c r="U644" s="1"/>
      <c r="V644" s="1"/>
      <c r="W644" s="1"/>
      <c r="X644" s="1"/>
      <c r="Y644" s="1"/>
      <c r="Z644" s="1"/>
    </row>
    <row r="645" spans="1:26" ht="15.75" customHeight="1" x14ac:dyDescent="0.35">
      <c r="A645" s="1"/>
      <c r="B645" s="1"/>
      <c r="C645" s="2"/>
      <c r="D645" s="1"/>
      <c r="E645" s="1"/>
      <c r="F645" s="1"/>
      <c r="G645" s="1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0"/>
      <c r="U645" s="1"/>
      <c r="V645" s="1"/>
      <c r="W645" s="1"/>
      <c r="X645" s="1"/>
      <c r="Y645" s="1"/>
      <c r="Z645" s="1"/>
    </row>
    <row r="646" spans="1:26" ht="15.75" customHeight="1" x14ac:dyDescent="0.35">
      <c r="A646" s="1"/>
      <c r="B646" s="1"/>
      <c r="C646" s="2"/>
      <c r="D646" s="1"/>
      <c r="E646" s="1"/>
      <c r="F646" s="1"/>
      <c r="G646" s="1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0"/>
      <c r="U646" s="1"/>
      <c r="V646" s="1"/>
      <c r="W646" s="1"/>
      <c r="X646" s="1"/>
      <c r="Y646" s="1"/>
      <c r="Z646" s="1"/>
    </row>
    <row r="647" spans="1:26" ht="15.75" customHeight="1" x14ac:dyDescent="0.35">
      <c r="A647" s="1"/>
      <c r="B647" s="1"/>
      <c r="C647" s="2"/>
      <c r="D647" s="1"/>
      <c r="E647" s="1"/>
      <c r="F647" s="1"/>
      <c r="G647" s="1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0"/>
      <c r="U647" s="1"/>
      <c r="V647" s="1"/>
      <c r="W647" s="1"/>
      <c r="X647" s="1"/>
      <c r="Y647" s="1"/>
      <c r="Z647" s="1"/>
    </row>
    <row r="648" spans="1:26" ht="15.75" customHeight="1" x14ac:dyDescent="0.35">
      <c r="A648" s="1"/>
      <c r="B648" s="1"/>
      <c r="C648" s="2"/>
      <c r="D648" s="1"/>
      <c r="E648" s="1"/>
      <c r="F648" s="1"/>
      <c r="G648" s="1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0"/>
      <c r="U648" s="1"/>
      <c r="V648" s="1"/>
      <c r="W648" s="1"/>
      <c r="X648" s="1"/>
      <c r="Y648" s="1"/>
      <c r="Z648" s="1"/>
    </row>
    <row r="649" spans="1:26" ht="15.75" customHeight="1" x14ac:dyDescent="0.35">
      <c r="A649" s="1"/>
      <c r="B649" s="1"/>
      <c r="C649" s="2"/>
      <c r="D649" s="1"/>
      <c r="E649" s="1"/>
      <c r="F649" s="1"/>
      <c r="G649" s="1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0"/>
      <c r="U649" s="1"/>
      <c r="V649" s="1"/>
      <c r="W649" s="1"/>
      <c r="X649" s="1"/>
      <c r="Y649" s="1"/>
      <c r="Z649" s="1"/>
    </row>
    <row r="650" spans="1:26" ht="15.75" customHeight="1" x14ac:dyDescent="0.35">
      <c r="A650" s="1"/>
      <c r="B650" s="1"/>
      <c r="C650" s="2"/>
      <c r="D650" s="1"/>
      <c r="E650" s="1"/>
      <c r="F650" s="1"/>
      <c r="G650" s="1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0"/>
      <c r="U650" s="1"/>
      <c r="V650" s="1"/>
      <c r="W650" s="1"/>
      <c r="X650" s="1"/>
      <c r="Y650" s="1"/>
      <c r="Z650" s="1"/>
    </row>
    <row r="651" spans="1:26" ht="15.75" customHeight="1" x14ac:dyDescent="0.35">
      <c r="A651" s="1"/>
      <c r="B651" s="1"/>
      <c r="C651" s="2"/>
      <c r="D651" s="1"/>
      <c r="E651" s="1"/>
      <c r="F651" s="1"/>
      <c r="G651" s="1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0"/>
      <c r="U651" s="1"/>
      <c r="V651" s="1"/>
      <c r="W651" s="1"/>
      <c r="X651" s="1"/>
      <c r="Y651" s="1"/>
      <c r="Z651" s="1"/>
    </row>
    <row r="652" spans="1:26" ht="15.75" customHeight="1" x14ac:dyDescent="0.35">
      <c r="A652" s="1"/>
      <c r="B652" s="1"/>
      <c r="C652" s="2"/>
      <c r="D652" s="1"/>
      <c r="E652" s="1"/>
      <c r="F652" s="1"/>
      <c r="G652" s="1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0"/>
      <c r="U652" s="1"/>
      <c r="V652" s="1"/>
      <c r="W652" s="1"/>
      <c r="X652" s="1"/>
      <c r="Y652" s="1"/>
      <c r="Z652" s="1"/>
    </row>
    <row r="653" spans="1:26" ht="15.75" customHeight="1" x14ac:dyDescent="0.35">
      <c r="A653" s="1"/>
      <c r="B653" s="1"/>
      <c r="C653" s="2"/>
      <c r="D653" s="1"/>
      <c r="E653" s="1"/>
      <c r="F653" s="1"/>
      <c r="G653" s="1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0"/>
      <c r="U653" s="1"/>
      <c r="V653" s="1"/>
      <c r="W653" s="1"/>
      <c r="X653" s="1"/>
      <c r="Y653" s="1"/>
      <c r="Z653" s="1"/>
    </row>
    <row r="654" spans="1:26" ht="15.75" customHeight="1" x14ac:dyDescent="0.35">
      <c r="A654" s="1"/>
      <c r="B654" s="1"/>
      <c r="C654" s="2"/>
      <c r="D654" s="1"/>
      <c r="E654" s="1"/>
      <c r="F654" s="1"/>
      <c r="G654" s="1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0"/>
      <c r="U654" s="1"/>
      <c r="V654" s="1"/>
      <c r="W654" s="1"/>
      <c r="X654" s="1"/>
      <c r="Y654" s="1"/>
      <c r="Z654" s="1"/>
    </row>
    <row r="655" spans="1:26" ht="15.75" customHeight="1" x14ac:dyDescent="0.35">
      <c r="A655" s="1"/>
      <c r="B655" s="1"/>
      <c r="C655" s="2"/>
      <c r="D655" s="1"/>
      <c r="E655" s="1"/>
      <c r="F655" s="1"/>
      <c r="G655" s="1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0"/>
      <c r="U655" s="1"/>
      <c r="V655" s="1"/>
      <c r="W655" s="1"/>
      <c r="X655" s="1"/>
      <c r="Y655" s="1"/>
      <c r="Z655" s="1"/>
    </row>
    <row r="656" spans="1:26" ht="15.75" customHeight="1" x14ac:dyDescent="0.35">
      <c r="A656" s="1"/>
      <c r="B656" s="1"/>
      <c r="C656" s="2"/>
      <c r="D656" s="1"/>
      <c r="E656" s="1"/>
      <c r="F656" s="1"/>
      <c r="G656" s="1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0"/>
      <c r="U656" s="1"/>
      <c r="V656" s="1"/>
      <c r="W656" s="1"/>
      <c r="X656" s="1"/>
      <c r="Y656" s="1"/>
      <c r="Z656" s="1"/>
    </row>
    <row r="657" spans="1:26" ht="15.75" customHeight="1" x14ac:dyDescent="0.35">
      <c r="A657" s="1"/>
      <c r="B657" s="1"/>
      <c r="C657" s="2"/>
      <c r="D657" s="1"/>
      <c r="E657" s="1"/>
      <c r="F657" s="1"/>
      <c r="G657" s="1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0"/>
      <c r="U657" s="1"/>
      <c r="V657" s="1"/>
      <c r="W657" s="1"/>
      <c r="X657" s="1"/>
      <c r="Y657" s="1"/>
      <c r="Z657" s="1"/>
    </row>
    <row r="658" spans="1:26" ht="15.75" customHeight="1" x14ac:dyDescent="0.35">
      <c r="A658" s="1"/>
      <c r="B658" s="1"/>
      <c r="C658" s="2"/>
      <c r="D658" s="1"/>
      <c r="E658" s="1"/>
      <c r="F658" s="1"/>
      <c r="G658" s="1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0"/>
      <c r="U658" s="1"/>
      <c r="V658" s="1"/>
      <c r="W658" s="1"/>
      <c r="X658" s="1"/>
      <c r="Y658" s="1"/>
      <c r="Z658" s="1"/>
    </row>
    <row r="659" spans="1:26" ht="15.75" customHeight="1" x14ac:dyDescent="0.35">
      <c r="A659" s="1"/>
      <c r="B659" s="1"/>
      <c r="C659" s="2"/>
      <c r="D659" s="1"/>
      <c r="E659" s="1"/>
      <c r="F659" s="1"/>
      <c r="G659" s="1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0"/>
      <c r="U659" s="1"/>
      <c r="V659" s="1"/>
      <c r="W659" s="1"/>
      <c r="X659" s="1"/>
      <c r="Y659" s="1"/>
      <c r="Z659" s="1"/>
    </row>
    <row r="660" spans="1:26" ht="15.75" customHeight="1" x14ac:dyDescent="0.35">
      <c r="A660" s="1"/>
      <c r="B660" s="1"/>
      <c r="C660" s="2"/>
      <c r="D660" s="1"/>
      <c r="E660" s="1"/>
      <c r="F660" s="1"/>
      <c r="G660" s="1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0"/>
      <c r="U660" s="1"/>
      <c r="V660" s="1"/>
      <c r="W660" s="1"/>
      <c r="X660" s="1"/>
      <c r="Y660" s="1"/>
      <c r="Z660" s="1"/>
    </row>
    <row r="661" spans="1:26" ht="15.75" customHeight="1" x14ac:dyDescent="0.35">
      <c r="A661" s="1"/>
      <c r="B661" s="1"/>
      <c r="C661" s="2"/>
      <c r="D661" s="1"/>
      <c r="E661" s="1"/>
      <c r="F661" s="1"/>
      <c r="G661" s="1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0"/>
      <c r="U661" s="1"/>
      <c r="V661" s="1"/>
      <c r="W661" s="1"/>
      <c r="X661" s="1"/>
      <c r="Y661" s="1"/>
      <c r="Z661" s="1"/>
    </row>
    <row r="662" spans="1:26" ht="15.75" customHeight="1" x14ac:dyDescent="0.35">
      <c r="A662" s="1"/>
      <c r="B662" s="1"/>
      <c r="C662" s="2"/>
      <c r="D662" s="1"/>
      <c r="E662" s="1"/>
      <c r="F662" s="1"/>
      <c r="G662" s="1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0"/>
      <c r="U662" s="1"/>
      <c r="V662" s="1"/>
      <c r="W662" s="1"/>
      <c r="X662" s="1"/>
      <c r="Y662" s="1"/>
      <c r="Z662" s="1"/>
    </row>
    <row r="663" spans="1:26" ht="15.75" customHeight="1" x14ac:dyDescent="0.35">
      <c r="A663" s="1"/>
      <c r="B663" s="1"/>
      <c r="C663" s="2"/>
      <c r="D663" s="1"/>
      <c r="E663" s="1"/>
      <c r="F663" s="1"/>
      <c r="G663" s="1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0"/>
      <c r="U663" s="1"/>
      <c r="V663" s="1"/>
      <c r="W663" s="1"/>
      <c r="X663" s="1"/>
      <c r="Y663" s="1"/>
      <c r="Z663" s="1"/>
    </row>
    <row r="664" spans="1:26" ht="15.75" customHeight="1" x14ac:dyDescent="0.35">
      <c r="A664" s="1"/>
      <c r="B664" s="1"/>
      <c r="C664" s="2"/>
      <c r="D664" s="1"/>
      <c r="E664" s="1"/>
      <c r="F664" s="1"/>
      <c r="G664" s="1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0"/>
      <c r="U664" s="1"/>
      <c r="V664" s="1"/>
      <c r="W664" s="1"/>
      <c r="X664" s="1"/>
      <c r="Y664" s="1"/>
      <c r="Z664" s="1"/>
    </row>
    <row r="665" spans="1:26" ht="15.75" customHeight="1" x14ac:dyDescent="0.35">
      <c r="A665" s="1"/>
      <c r="B665" s="1"/>
      <c r="C665" s="2"/>
      <c r="D665" s="1"/>
      <c r="E665" s="1"/>
      <c r="F665" s="1"/>
      <c r="G665" s="1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0"/>
      <c r="U665" s="1"/>
      <c r="V665" s="1"/>
      <c r="W665" s="1"/>
      <c r="X665" s="1"/>
      <c r="Y665" s="1"/>
      <c r="Z665" s="1"/>
    </row>
    <row r="666" spans="1:26" ht="15.75" customHeight="1" x14ac:dyDescent="0.35">
      <c r="A666" s="1"/>
      <c r="B666" s="1"/>
      <c r="C666" s="2"/>
      <c r="D666" s="1"/>
      <c r="E666" s="1"/>
      <c r="F666" s="1"/>
      <c r="G666" s="1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0"/>
      <c r="U666" s="1"/>
      <c r="V666" s="1"/>
      <c r="W666" s="1"/>
      <c r="X666" s="1"/>
      <c r="Y666" s="1"/>
      <c r="Z666" s="1"/>
    </row>
    <row r="667" spans="1:26" ht="15.75" customHeight="1" x14ac:dyDescent="0.35">
      <c r="A667" s="1"/>
      <c r="B667" s="1"/>
      <c r="C667" s="2"/>
      <c r="D667" s="1"/>
      <c r="E667" s="1"/>
      <c r="F667" s="1"/>
      <c r="G667" s="1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0"/>
      <c r="U667" s="1"/>
      <c r="V667" s="1"/>
      <c r="W667" s="1"/>
      <c r="X667" s="1"/>
      <c r="Y667" s="1"/>
      <c r="Z667" s="1"/>
    </row>
    <row r="668" spans="1:26" ht="15.75" customHeight="1" x14ac:dyDescent="0.35">
      <c r="A668" s="1"/>
      <c r="B668" s="1"/>
      <c r="C668" s="2"/>
      <c r="D668" s="1"/>
      <c r="E668" s="1"/>
      <c r="F668" s="1"/>
      <c r="G668" s="1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0"/>
      <c r="U668" s="1"/>
      <c r="V668" s="1"/>
      <c r="W668" s="1"/>
      <c r="X668" s="1"/>
      <c r="Y668" s="1"/>
      <c r="Z668" s="1"/>
    </row>
    <row r="669" spans="1:26" ht="15.75" customHeight="1" x14ac:dyDescent="0.35">
      <c r="A669" s="1"/>
      <c r="B669" s="1"/>
      <c r="C669" s="2"/>
      <c r="D669" s="1"/>
      <c r="E669" s="1"/>
      <c r="F669" s="1"/>
      <c r="G669" s="1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0"/>
      <c r="U669" s="1"/>
      <c r="V669" s="1"/>
      <c r="W669" s="1"/>
      <c r="X669" s="1"/>
      <c r="Y669" s="1"/>
      <c r="Z669" s="1"/>
    </row>
    <row r="670" spans="1:26" ht="15.75" customHeight="1" x14ac:dyDescent="0.35">
      <c r="A670" s="1"/>
      <c r="B670" s="1"/>
      <c r="C670" s="2"/>
      <c r="D670" s="1"/>
      <c r="E670" s="1"/>
      <c r="F670" s="1"/>
      <c r="G670" s="1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0"/>
      <c r="U670" s="1"/>
      <c r="V670" s="1"/>
      <c r="W670" s="1"/>
      <c r="X670" s="1"/>
      <c r="Y670" s="1"/>
      <c r="Z670" s="1"/>
    </row>
    <row r="671" spans="1:26" ht="15.75" customHeight="1" x14ac:dyDescent="0.35">
      <c r="A671" s="1"/>
      <c r="B671" s="1"/>
      <c r="C671" s="2"/>
      <c r="D671" s="1"/>
      <c r="E671" s="1"/>
      <c r="F671" s="1"/>
      <c r="G671" s="1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0"/>
      <c r="U671" s="1"/>
      <c r="V671" s="1"/>
      <c r="W671" s="1"/>
      <c r="X671" s="1"/>
      <c r="Y671" s="1"/>
      <c r="Z671" s="1"/>
    </row>
    <row r="672" spans="1:26" ht="15.75" customHeight="1" x14ac:dyDescent="0.35">
      <c r="A672" s="1"/>
      <c r="B672" s="1"/>
      <c r="C672" s="2"/>
      <c r="D672" s="1"/>
      <c r="E672" s="1"/>
      <c r="F672" s="1"/>
      <c r="G672" s="1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0"/>
      <c r="U672" s="1"/>
      <c r="V672" s="1"/>
      <c r="W672" s="1"/>
      <c r="X672" s="1"/>
      <c r="Y672" s="1"/>
      <c r="Z672" s="1"/>
    </row>
    <row r="673" spans="1:26" ht="15.75" customHeight="1" x14ac:dyDescent="0.35">
      <c r="A673" s="1"/>
      <c r="B673" s="1"/>
      <c r="C673" s="2"/>
      <c r="D673" s="1"/>
      <c r="E673" s="1"/>
      <c r="F673" s="1"/>
      <c r="G673" s="1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0"/>
      <c r="U673" s="1"/>
      <c r="V673" s="1"/>
      <c r="W673" s="1"/>
      <c r="X673" s="1"/>
      <c r="Y673" s="1"/>
      <c r="Z673" s="1"/>
    </row>
    <row r="674" spans="1:26" ht="15.75" customHeight="1" x14ac:dyDescent="0.35">
      <c r="A674" s="1"/>
      <c r="B674" s="1"/>
      <c r="C674" s="2"/>
      <c r="D674" s="1"/>
      <c r="E674" s="1"/>
      <c r="F674" s="1"/>
      <c r="G674" s="1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0"/>
      <c r="U674" s="1"/>
      <c r="V674" s="1"/>
      <c r="W674" s="1"/>
      <c r="X674" s="1"/>
      <c r="Y674" s="1"/>
      <c r="Z674" s="1"/>
    </row>
    <row r="675" spans="1:26" ht="15.75" customHeight="1" x14ac:dyDescent="0.35">
      <c r="A675" s="1"/>
      <c r="B675" s="1"/>
      <c r="C675" s="2"/>
      <c r="D675" s="1"/>
      <c r="E675" s="1"/>
      <c r="F675" s="1"/>
      <c r="G675" s="1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0"/>
      <c r="U675" s="1"/>
      <c r="V675" s="1"/>
      <c r="W675" s="1"/>
      <c r="X675" s="1"/>
      <c r="Y675" s="1"/>
      <c r="Z675" s="1"/>
    </row>
    <row r="676" spans="1:26" ht="15.75" customHeight="1" x14ac:dyDescent="0.35">
      <c r="A676" s="1"/>
      <c r="B676" s="1"/>
      <c r="C676" s="2"/>
      <c r="D676" s="1"/>
      <c r="E676" s="1"/>
      <c r="F676" s="1"/>
      <c r="G676" s="1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0"/>
      <c r="U676" s="1"/>
      <c r="V676" s="1"/>
      <c r="W676" s="1"/>
      <c r="X676" s="1"/>
      <c r="Y676" s="1"/>
      <c r="Z676" s="1"/>
    </row>
    <row r="677" spans="1:26" ht="15.75" customHeight="1" x14ac:dyDescent="0.35">
      <c r="A677" s="1"/>
      <c r="B677" s="1"/>
      <c r="C677" s="2"/>
      <c r="D677" s="1"/>
      <c r="E677" s="1"/>
      <c r="F677" s="1"/>
      <c r="G677" s="1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0"/>
      <c r="U677" s="1"/>
      <c r="V677" s="1"/>
      <c r="W677" s="1"/>
      <c r="X677" s="1"/>
      <c r="Y677" s="1"/>
      <c r="Z677" s="1"/>
    </row>
    <row r="678" spans="1:26" ht="15.75" customHeight="1" x14ac:dyDescent="0.35">
      <c r="A678" s="1"/>
      <c r="B678" s="1"/>
      <c r="C678" s="2"/>
      <c r="D678" s="1"/>
      <c r="E678" s="1"/>
      <c r="F678" s="1"/>
      <c r="G678" s="1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0"/>
      <c r="U678" s="1"/>
      <c r="V678" s="1"/>
      <c r="W678" s="1"/>
      <c r="X678" s="1"/>
      <c r="Y678" s="1"/>
      <c r="Z678" s="1"/>
    </row>
    <row r="679" spans="1:26" ht="15.75" customHeight="1" x14ac:dyDescent="0.35">
      <c r="A679" s="1"/>
      <c r="B679" s="1"/>
      <c r="C679" s="2"/>
      <c r="D679" s="1"/>
      <c r="E679" s="1"/>
      <c r="F679" s="1"/>
      <c r="G679" s="1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0"/>
      <c r="U679" s="1"/>
      <c r="V679" s="1"/>
      <c r="W679" s="1"/>
      <c r="X679" s="1"/>
      <c r="Y679" s="1"/>
      <c r="Z679" s="1"/>
    </row>
    <row r="680" spans="1:26" ht="15.75" customHeight="1" x14ac:dyDescent="0.35">
      <c r="A680" s="1"/>
      <c r="B680" s="1"/>
      <c r="C680" s="2"/>
      <c r="D680" s="1"/>
      <c r="E680" s="1"/>
      <c r="F680" s="1"/>
      <c r="G680" s="1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0"/>
      <c r="U680" s="1"/>
      <c r="V680" s="1"/>
      <c r="W680" s="1"/>
      <c r="X680" s="1"/>
      <c r="Y680" s="1"/>
      <c r="Z680" s="1"/>
    </row>
    <row r="681" spans="1:26" ht="15.75" customHeight="1" x14ac:dyDescent="0.35">
      <c r="A681" s="1"/>
      <c r="B681" s="1"/>
      <c r="C681" s="2"/>
      <c r="D681" s="1"/>
      <c r="E681" s="1"/>
      <c r="F681" s="1"/>
      <c r="G681" s="1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0"/>
      <c r="U681" s="1"/>
      <c r="V681" s="1"/>
      <c r="W681" s="1"/>
      <c r="X681" s="1"/>
      <c r="Y681" s="1"/>
      <c r="Z681" s="1"/>
    </row>
    <row r="682" spans="1:26" ht="15.75" customHeight="1" x14ac:dyDescent="0.35">
      <c r="A682" s="1"/>
      <c r="B682" s="1"/>
      <c r="C682" s="2"/>
      <c r="D682" s="1"/>
      <c r="E682" s="1"/>
      <c r="F682" s="1"/>
      <c r="G682" s="1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0"/>
      <c r="U682" s="1"/>
      <c r="V682" s="1"/>
      <c r="W682" s="1"/>
      <c r="X682" s="1"/>
      <c r="Y682" s="1"/>
      <c r="Z682" s="1"/>
    </row>
    <row r="683" spans="1:26" ht="15.75" customHeight="1" x14ac:dyDescent="0.35">
      <c r="A683" s="1"/>
      <c r="B683" s="1"/>
      <c r="C683" s="2"/>
      <c r="D683" s="1"/>
      <c r="E683" s="1"/>
      <c r="F683" s="1"/>
      <c r="G683" s="1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0"/>
      <c r="U683" s="1"/>
      <c r="V683" s="1"/>
      <c r="W683" s="1"/>
      <c r="X683" s="1"/>
      <c r="Y683" s="1"/>
      <c r="Z683" s="1"/>
    </row>
    <row r="684" spans="1:26" ht="15.75" customHeight="1" x14ac:dyDescent="0.35">
      <c r="A684" s="1"/>
      <c r="B684" s="1"/>
      <c r="C684" s="2"/>
      <c r="D684" s="1"/>
      <c r="E684" s="1"/>
      <c r="F684" s="1"/>
      <c r="G684" s="1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0"/>
      <c r="U684" s="1"/>
      <c r="V684" s="1"/>
      <c r="W684" s="1"/>
      <c r="X684" s="1"/>
      <c r="Y684" s="1"/>
      <c r="Z684" s="1"/>
    </row>
    <row r="685" spans="1:26" ht="15.75" customHeight="1" x14ac:dyDescent="0.35">
      <c r="A685" s="1"/>
      <c r="B685" s="1"/>
      <c r="C685" s="2"/>
      <c r="D685" s="1"/>
      <c r="E685" s="1"/>
      <c r="F685" s="1"/>
      <c r="G685" s="1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0"/>
      <c r="U685" s="1"/>
      <c r="V685" s="1"/>
      <c r="W685" s="1"/>
      <c r="X685" s="1"/>
      <c r="Y685" s="1"/>
      <c r="Z685" s="1"/>
    </row>
    <row r="686" spans="1:26" ht="15.75" customHeight="1" x14ac:dyDescent="0.35">
      <c r="A686" s="1"/>
      <c r="B686" s="1"/>
      <c r="C686" s="2"/>
      <c r="D686" s="1"/>
      <c r="E686" s="1"/>
      <c r="F686" s="1"/>
      <c r="G686" s="1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0"/>
      <c r="U686" s="1"/>
      <c r="V686" s="1"/>
      <c r="W686" s="1"/>
      <c r="X686" s="1"/>
      <c r="Y686" s="1"/>
      <c r="Z686" s="1"/>
    </row>
    <row r="687" spans="1:26" ht="15.75" customHeight="1" x14ac:dyDescent="0.35">
      <c r="A687" s="1"/>
      <c r="B687" s="1"/>
      <c r="C687" s="2"/>
      <c r="D687" s="1"/>
      <c r="E687" s="1"/>
      <c r="F687" s="1"/>
      <c r="G687" s="1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0"/>
      <c r="U687" s="1"/>
      <c r="V687" s="1"/>
      <c r="W687" s="1"/>
      <c r="X687" s="1"/>
      <c r="Y687" s="1"/>
      <c r="Z687" s="1"/>
    </row>
    <row r="688" spans="1:26" ht="15.75" customHeight="1" x14ac:dyDescent="0.35">
      <c r="A688" s="1"/>
      <c r="B688" s="1"/>
      <c r="C688" s="2"/>
      <c r="D688" s="1"/>
      <c r="E688" s="1"/>
      <c r="F688" s="1"/>
      <c r="G688" s="1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0"/>
      <c r="U688" s="1"/>
      <c r="V688" s="1"/>
      <c r="W688" s="1"/>
      <c r="X688" s="1"/>
      <c r="Y688" s="1"/>
      <c r="Z688" s="1"/>
    </row>
    <row r="689" spans="1:26" ht="15.75" customHeight="1" x14ac:dyDescent="0.35">
      <c r="A689" s="1"/>
      <c r="B689" s="1"/>
      <c r="C689" s="2"/>
      <c r="D689" s="1"/>
      <c r="E689" s="1"/>
      <c r="F689" s="1"/>
      <c r="G689" s="1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0"/>
      <c r="U689" s="1"/>
      <c r="V689" s="1"/>
      <c r="W689" s="1"/>
      <c r="X689" s="1"/>
      <c r="Y689" s="1"/>
      <c r="Z689" s="1"/>
    </row>
    <row r="690" spans="1:26" ht="15.75" customHeight="1" x14ac:dyDescent="0.35">
      <c r="A690" s="1"/>
      <c r="B690" s="1"/>
      <c r="C690" s="2"/>
      <c r="D690" s="1"/>
      <c r="E690" s="1"/>
      <c r="F690" s="1"/>
      <c r="G690" s="1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0"/>
      <c r="U690" s="1"/>
      <c r="V690" s="1"/>
      <c r="W690" s="1"/>
      <c r="X690" s="1"/>
      <c r="Y690" s="1"/>
      <c r="Z690" s="1"/>
    </row>
    <row r="691" spans="1:26" ht="15.75" customHeight="1" x14ac:dyDescent="0.35">
      <c r="A691" s="1"/>
      <c r="B691" s="1"/>
      <c r="C691" s="2"/>
      <c r="D691" s="1"/>
      <c r="E691" s="1"/>
      <c r="F691" s="1"/>
      <c r="G691" s="1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0"/>
      <c r="U691" s="1"/>
      <c r="V691" s="1"/>
      <c r="W691" s="1"/>
      <c r="X691" s="1"/>
      <c r="Y691" s="1"/>
      <c r="Z691" s="1"/>
    </row>
    <row r="692" spans="1:26" ht="15.75" customHeight="1" x14ac:dyDescent="0.35">
      <c r="A692" s="1"/>
      <c r="B692" s="1"/>
      <c r="C692" s="2"/>
      <c r="D692" s="1"/>
      <c r="E692" s="1"/>
      <c r="F692" s="1"/>
      <c r="G692" s="1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0"/>
      <c r="U692" s="1"/>
      <c r="V692" s="1"/>
      <c r="W692" s="1"/>
      <c r="X692" s="1"/>
      <c r="Y692" s="1"/>
      <c r="Z692" s="1"/>
    </row>
    <row r="693" spans="1:26" ht="15.75" customHeight="1" x14ac:dyDescent="0.35">
      <c r="A693" s="1"/>
      <c r="B693" s="1"/>
      <c r="C693" s="2"/>
      <c r="D693" s="1"/>
      <c r="E693" s="1"/>
      <c r="F693" s="1"/>
      <c r="G693" s="1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0"/>
      <c r="U693" s="1"/>
      <c r="V693" s="1"/>
      <c r="W693" s="1"/>
      <c r="X693" s="1"/>
      <c r="Y693" s="1"/>
      <c r="Z693" s="1"/>
    </row>
    <row r="694" spans="1:26" ht="15.75" customHeight="1" x14ac:dyDescent="0.35">
      <c r="A694" s="1"/>
      <c r="B694" s="1"/>
      <c r="C694" s="2"/>
      <c r="D694" s="1"/>
      <c r="E694" s="1"/>
      <c r="F694" s="1"/>
      <c r="G694" s="1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0"/>
      <c r="U694" s="1"/>
      <c r="V694" s="1"/>
      <c r="W694" s="1"/>
      <c r="X694" s="1"/>
      <c r="Y694" s="1"/>
      <c r="Z694" s="1"/>
    </row>
    <row r="695" spans="1:26" ht="15.75" customHeight="1" x14ac:dyDescent="0.35">
      <c r="A695" s="1"/>
      <c r="B695" s="1"/>
      <c r="C695" s="2"/>
      <c r="D695" s="1"/>
      <c r="E695" s="1"/>
      <c r="F695" s="1"/>
      <c r="G695" s="1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0"/>
      <c r="U695" s="1"/>
      <c r="V695" s="1"/>
      <c r="W695" s="1"/>
      <c r="X695" s="1"/>
      <c r="Y695" s="1"/>
      <c r="Z695" s="1"/>
    </row>
    <row r="696" spans="1:26" ht="15.75" customHeight="1" x14ac:dyDescent="0.35">
      <c r="A696" s="1"/>
      <c r="B696" s="1"/>
      <c r="C696" s="2"/>
      <c r="D696" s="1"/>
      <c r="E696" s="1"/>
      <c r="F696" s="1"/>
      <c r="G696" s="1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0"/>
      <c r="U696" s="1"/>
      <c r="V696" s="1"/>
      <c r="W696" s="1"/>
      <c r="X696" s="1"/>
      <c r="Y696" s="1"/>
      <c r="Z696" s="1"/>
    </row>
    <row r="697" spans="1:26" ht="15.75" customHeight="1" x14ac:dyDescent="0.35">
      <c r="A697" s="1"/>
      <c r="B697" s="1"/>
      <c r="C697" s="2"/>
      <c r="D697" s="1"/>
      <c r="E697" s="1"/>
      <c r="F697" s="1"/>
      <c r="G697" s="1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0"/>
      <c r="U697" s="1"/>
      <c r="V697" s="1"/>
      <c r="W697" s="1"/>
      <c r="X697" s="1"/>
      <c r="Y697" s="1"/>
      <c r="Z697" s="1"/>
    </row>
    <row r="698" spans="1:26" ht="15.75" customHeight="1" x14ac:dyDescent="0.35">
      <c r="A698" s="1"/>
      <c r="B698" s="1"/>
      <c r="C698" s="2"/>
      <c r="D698" s="1"/>
      <c r="E698" s="1"/>
      <c r="F698" s="1"/>
      <c r="G698" s="1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0"/>
      <c r="U698" s="1"/>
      <c r="V698" s="1"/>
      <c r="W698" s="1"/>
      <c r="X698" s="1"/>
      <c r="Y698" s="1"/>
      <c r="Z698" s="1"/>
    </row>
    <row r="699" spans="1:26" ht="15.75" customHeight="1" x14ac:dyDescent="0.35">
      <c r="A699" s="1"/>
      <c r="B699" s="1"/>
      <c r="C699" s="2"/>
      <c r="D699" s="1"/>
      <c r="E699" s="1"/>
      <c r="F699" s="1"/>
      <c r="G699" s="1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0"/>
      <c r="U699" s="1"/>
      <c r="V699" s="1"/>
      <c r="W699" s="1"/>
      <c r="X699" s="1"/>
      <c r="Y699" s="1"/>
      <c r="Z699" s="1"/>
    </row>
    <row r="700" spans="1:26" ht="15.75" customHeight="1" x14ac:dyDescent="0.35">
      <c r="A700" s="1"/>
      <c r="B700" s="1"/>
      <c r="C700" s="2"/>
      <c r="D700" s="1"/>
      <c r="E700" s="1"/>
      <c r="F700" s="1"/>
      <c r="G700" s="1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0"/>
      <c r="U700" s="1"/>
      <c r="V700" s="1"/>
      <c r="W700" s="1"/>
      <c r="X700" s="1"/>
      <c r="Y700" s="1"/>
      <c r="Z700" s="1"/>
    </row>
    <row r="701" spans="1:26" ht="15.75" customHeight="1" x14ac:dyDescent="0.35">
      <c r="A701" s="1"/>
      <c r="B701" s="1"/>
      <c r="C701" s="2"/>
      <c r="D701" s="1"/>
      <c r="E701" s="1"/>
      <c r="F701" s="1"/>
      <c r="G701" s="1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0"/>
      <c r="U701" s="1"/>
      <c r="V701" s="1"/>
      <c r="W701" s="1"/>
      <c r="X701" s="1"/>
      <c r="Y701" s="1"/>
      <c r="Z701" s="1"/>
    </row>
    <row r="702" spans="1:26" ht="15.75" customHeight="1" x14ac:dyDescent="0.35">
      <c r="A702" s="1"/>
      <c r="B702" s="1"/>
      <c r="C702" s="2"/>
      <c r="D702" s="1"/>
      <c r="E702" s="1"/>
      <c r="F702" s="1"/>
      <c r="G702" s="1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0"/>
      <c r="U702" s="1"/>
      <c r="V702" s="1"/>
      <c r="W702" s="1"/>
      <c r="X702" s="1"/>
      <c r="Y702" s="1"/>
      <c r="Z702" s="1"/>
    </row>
    <row r="703" spans="1:26" ht="15.75" customHeight="1" x14ac:dyDescent="0.35">
      <c r="A703" s="1"/>
      <c r="B703" s="1"/>
      <c r="C703" s="2"/>
      <c r="D703" s="1"/>
      <c r="E703" s="1"/>
      <c r="F703" s="1"/>
      <c r="G703" s="1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0"/>
      <c r="U703" s="1"/>
      <c r="V703" s="1"/>
      <c r="W703" s="1"/>
      <c r="X703" s="1"/>
      <c r="Y703" s="1"/>
      <c r="Z703" s="1"/>
    </row>
    <row r="704" spans="1:26" ht="15.75" customHeight="1" x14ac:dyDescent="0.35">
      <c r="A704" s="1"/>
      <c r="B704" s="1"/>
      <c r="C704" s="2"/>
      <c r="D704" s="1"/>
      <c r="E704" s="1"/>
      <c r="F704" s="1"/>
      <c r="G704" s="1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0"/>
      <c r="U704" s="1"/>
      <c r="V704" s="1"/>
      <c r="W704" s="1"/>
      <c r="X704" s="1"/>
      <c r="Y704" s="1"/>
      <c r="Z704" s="1"/>
    </row>
    <row r="705" spans="1:26" ht="15.75" customHeight="1" x14ac:dyDescent="0.35">
      <c r="A705" s="1"/>
      <c r="B705" s="1"/>
      <c r="C705" s="2"/>
      <c r="D705" s="1"/>
      <c r="E705" s="1"/>
      <c r="F705" s="1"/>
      <c r="G705" s="1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0"/>
      <c r="U705" s="1"/>
      <c r="V705" s="1"/>
      <c r="W705" s="1"/>
      <c r="X705" s="1"/>
      <c r="Y705" s="1"/>
      <c r="Z705" s="1"/>
    </row>
    <row r="706" spans="1:26" ht="15.75" customHeight="1" x14ac:dyDescent="0.35">
      <c r="A706" s="1"/>
      <c r="B706" s="1"/>
      <c r="C706" s="2"/>
      <c r="D706" s="1"/>
      <c r="E706" s="1"/>
      <c r="F706" s="1"/>
      <c r="G706" s="1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0"/>
      <c r="U706" s="1"/>
      <c r="V706" s="1"/>
      <c r="W706" s="1"/>
      <c r="X706" s="1"/>
      <c r="Y706" s="1"/>
      <c r="Z706" s="1"/>
    </row>
    <row r="707" spans="1:26" ht="15.75" customHeight="1" x14ac:dyDescent="0.35">
      <c r="A707" s="1"/>
      <c r="B707" s="1"/>
      <c r="C707" s="2"/>
      <c r="D707" s="1"/>
      <c r="E707" s="1"/>
      <c r="F707" s="1"/>
      <c r="G707" s="1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0"/>
      <c r="U707" s="1"/>
      <c r="V707" s="1"/>
      <c r="W707" s="1"/>
      <c r="X707" s="1"/>
      <c r="Y707" s="1"/>
      <c r="Z707" s="1"/>
    </row>
    <row r="708" spans="1:26" ht="15.75" customHeight="1" x14ac:dyDescent="0.35">
      <c r="A708" s="1"/>
      <c r="B708" s="1"/>
      <c r="C708" s="2"/>
      <c r="D708" s="1"/>
      <c r="E708" s="1"/>
      <c r="F708" s="1"/>
      <c r="G708" s="1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0"/>
      <c r="U708" s="1"/>
      <c r="V708" s="1"/>
      <c r="W708" s="1"/>
      <c r="X708" s="1"/>
      <c r="Y708" s="1"/>
      <c r="Z708" s="1"/>
    </row>
    <row r="709" spans="1:26" ht="15.75" customHeight="1" x14ac:dyDescent="0.35">
      <c r="A709" s="1"/>
      <c r="B709" s="1"/>
      <c r="C709" s="2"/>
      <c r="D709" s="1"/>
      <c r="E709" s="1"/>
      <c r="F709" s="1"/>
      <c r="G709" s="1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0"/>
      <c r="U709" s="1"/>
      <c r="V709" s="1"/>
      <c r="W709" s="1"/>
      <c r="X709" s="1"/>
      <c r="Y709" s="1"/>
      <c r="Z709" s="1"/>
    </row>
    <row r="710" spans="1:26" ht="15.75" customHeight="1" x14ac:dyDescent="0.35">
      <c r="A710" s="1"/>
      <c r="B710" s="1"/>
      <c r="C710" s="2"/>
      <c r="D710" s="1"/>
      <c r="E710" s="1"/>
      <c r="F710" s="1"/>
      <c r="G710" s="1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0"/>
      <c r="U710" s="1"/>
      <c r="V710" s="1"/>
      <c r="W710" s="1"/>
      <c r="X710" s="1"/>
      <c r="Y710" s="1"/>
      <c r="Z710" s="1"/>
    </row>
    <row r="711" spans="1:26" ht="15.75" customHeight="1" x14ac:dyDescent="0.35">
      <c r="A711" s="1"/>
      <c r="B711" s="1"/>
      <c r="C711" s="2"/>
      <c r="D711" s="1"/>
      <c r="E711" s="1"/>
      <c r="F711" s="1"/>
      <c r="G711" s="1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0"/>
      <c r="U711" s="1"/>
      <c r="V711" s="1"/>
      <c r="W711" s="1"/>
      <c r="X711" s="1"/>
      <c r="Y711" s="1"/>
      <c r="Z711" s="1"/>
    </row>
    <row r="712" spans="1:26" ht="15.75" customHeight="1" x14ac:dyDescent="0.35">
      <c r="A712" s="1"/>
      <c r="B712" s="1"/>
      <c r="C712" s="2"/>
      <c r="D712" s="1"/>
      <c r="E712" s="1"/>
      <c r="F712" s="1"/>
      <c r="G712" s="1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0"/>
      <c r="U712" s="1"/>
      <c r="V712" s="1"/>
      <c r="W712" s="1"/>
      <c r="X712" s="1"/>
      <c r="Y712" s="1"/>
      <c r="Z712" s="1"/>
    </row>
    <row r="713" spans="1:26" ht="15.75" customHeight="1" x14ac:dyDescent="0.35">
      <c r="A713" s="1"/>
      <c r="B713" s="1"/>
      <c r="C713" s="2"/>
      <c r="D713" s="1"/>
      <c r="E713" s="1"/>
      <c r="F713" s="1"/>
      <c r="G713" s="1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0"/>
      <c r="U713" s="1"/>
      <c r="V713" s="1"/>
      <c r="W713" s="1"/>
      <c r="X713" s="1"/>
      <c r="Y713" s="1"/>
      <c r="Z713" s="1"/>
    </row>
    <row r="714" spans="1:26" ht="15.75" customHeight="1" x14ac:dyDescent="0.35">
      <c r="A714" s="1"/>
      <c r="B714" s="1"/>
      <c r="C714" s="2"/>
      <c r="D714" s="1"/>
      <c r="E714" s="1"/>
      <c r="F714" s="1"/>
      <c r="G714" s="1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0"/>
      <c r="U714" s="1"/>
      <c r="V714" s="1"/>
      <c r="W714" s="1"/>
      <c r="X714" s="1"/>
      <c r="Y714" s="1"/>
      <c r="Z714" s="1"/>
    </row>
    <row r="715" spans="1:26" ht="15.75" customHeight="1" x14ac:dyDescent="0.35">
      <c r="A715" s="1"/>
      <c r="B715" s="1"/>
      <c r="C715" s="2"/>
      <c r="D715" s="1"/>
      <c r="E715" s="1"/>
      <c r="F715" s="1"/>
      <c r="G715" s="1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0"/>
      <c r="U715" s="1"/>
      <c r="V715" s="1"/>
      <c r="W715" s="1"/>
      <c r="X715" s="1"/>
      <c r="Y715" s="1"/>
      <c r="Z715" s="1"/>
    </row>
    <row r="716" spans="1:26" ht="15.75" customHeight="1" x14ac:dyDescent="0.35">
      <c r="A716" s="1"/>
      <c r="B716" s="1"/>
      <c r="C716" s="2"/>
      <c r="D716" s="1"/>
      <c r="E716" s="1"/>
      <c r="F716" s="1"/>
      <c r="G716" s="1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0"/>
      <c r="U716" s="1"/>
      <c r="V716" s="1"/>
      <c r="W716" s="1"/>
      <c r="X716" s="1"/>
      <c r="Y716" s="1"/>
      <c r="Z716" s="1"/>
    </row>
    <row r="717" spans="1:26" ht="15.75" customHeight="1" x14ac:dyDescent="0.35">
      <c r="A717" s="1"/>
      <c r="B717" s="1"/>
      <c r="C717" s="2"/>
      <c r="D717" s="1"/>
      <c r="E717" s="1"/>
      <c r="F717" s="1"/>
      <c r="G717" s="1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0"/>
      <c r="U717" s="1"/>
      <c r="V717" s="1"/>
      <c r="W717" s="1"/>
      <c r="X717" s="1"/>
      <c r="Y717" s="1"/>
      <c r="Z717" s="1"/>
    </row>
    <row r="718" spans="1:26" ht="15.75" customHeight="1" x14ac:dyDescent="0.35">
      <c r="A718" s="1"/>
      <c r="B718" s="1"/>
      <c r="C718" s="2"/>
      <c r="D718" s="1"/>
      <c r="E718" s="1"/>
      <c r="F718" s="1"/>
      <c r="G718" s="1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0"/>
      <c r="U718" s="1"/>
      <c r="V718" s="1"/>
      <c r="W718" s="1"/>
      <c r="X718" s="1"/>
      <c r="Y718" s="1"/>
      <c r="Z718" s="1"/>
    </row>
    <row r="719" spans="1:26" ht="15.75" customHeight="1" x14ac:dyDescent="0.35">
      <c r="A719" s="1"/>
      <c r="B719" s="1"/>
      <c r="C719" s="2"/>
      <c r="D719" s="1"/>
      <c r="E719" s="1"/>
      <c r="F719" s="1"/>
      <c r="G719" s="1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0"/>
      <c r="U719" s="1"/>
      <c r="V719" s="1"/>
      <c r="W719" s="1"/>
      <c r="X719" s="1"/>
      <c r="Y719" s="1"/>
      <c r="Z719" s="1"/>
    </row>
    <row r="720" spans="1:26" ht="15.75" customHeight="1" x14ac:dyDescent="0.35">
      <c r="A720" s="1"/>
      <c r="B720" s="1"/>
      <c r="C720" s="2"/>
      <c r="D720" s="1"/>
      <c r="E720" s="1"/>
      <c r="F720" s="1"/>
      <c r="G720" s="1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0"/>
      <c r="U720" s="1"/>
      <c r="V720" s="1"/>
      <c r="W720" s="1"/>
      <c r="X720" s="1"/>
      <c r="Y720" s="1"/>
      <c r="Z720" s="1"/>
    </row>
    <row r="721" spans="1:26" ht="15.75" customHeight="1" x14ac:dyDescent="0.35">
      <c r="A721" s="1"/>
      <c r="B721" s="1"/>
      <c r="C721" s="2"/>
      <c r="D721" s="1"/>
      <c r="E721" s="1"/>
      <c r="F721" s="1"/>
      <c r="G721" s="1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0"/>
      <c r="U721" s="1"/>
      <c r="V721" s="1"/>
      <c r="W721" s="1"/>
      <c r="X721" s="1"/>
      <c r="Y721" s="1"/>
      <c r="Z721" s="1"/>
    </row>
    <row r="722" spans="1:26" ht="15.75" customHeight="1" x14ac:dyDescent="0.35">
      <c r="A722" s="1"/>
      <c r="B722" s="1"/>
      <c r="C722" s="2"/>
      <c r="D722" s="1"/>
      <c r="E722" s="1"/>
      <c r="F722" s="1"/>
      <c r="G722" s="1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0"/>
      <c r="U722" s="1"/>
      <c r="V722" s="1"/>
      <c r="W722" s="1"/>
      <c r="X722" s="1"/>
      <c r="Y722" s="1"/>
      <c r="Z722" s="1"/>
    </row>
    <row r="723" spans="1:26" ht="15.75" customHeight="1" x14ac:dyDescent="0.35">
      <c r="A723" s="1"/>
      <c r="B723" s="1"/>
      <c r="C723" s="2"/>
      <c r="D723" s="1"/>
      <c r="E723" s="1"/>
      <c r="F723" s="1"/>
      <c r="G723" s="1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0"/>
      <c r="U723" s="1"/>
      <c r="V723" s="1"/>
      <c r="W723" s="1"/>
      <c r="X723" s="1"/>
      <c r="Y723" s="1"/>
      <c r="Z723" s="1"/>
    </row>
    <row r="724" spans="1:26" ht="15.75" customHeight="1" x14ac:dyDescent="0.35">
      <c r="A724" s="1"/>
      <c r="B724" s="1"/>
      <c r="C724" s="2"/>
      <c r="D724" s="1"/>
      <c r="E724" s="1"/>
      <c r="F724" s="1"/>
      <c r="G724" s="1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0"/>
      <c r="U724" s="1"/>
      <c r="V724" s="1"/>
      <c r="W724" s="1"/>
      <c r="X724" s="1"/>
      <c r="Y724" s="1"/>
      <c r="Z724" s="1"/>
    </row>
    <row r="725" spans="1:26" ht="15.75" customHeight="1" x14ac:dyDescent="0.35">
      <c r="A725" s="1"/>
      <c r="B725" s="1"/>
      <c r="C725" s="2"/>
      <c r="D725" s="1"/>
      <c r="E725" s="1"/>
      <c r="F725" s="1"/>
      <c r="G725" s="1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0"/>
      <c r="U725" s="1"/>
      <c r="V725" s="1"/>
      <c r="W725" s="1"/>
      <c r="X725" s="1"/>
      <c r="Y725" s="1"/>
      <c r="Z725" s="1"/>
    </row>
    <row r="726" spans="1:26" ht="15.75" customHeight="1" x14ac:dyDescent="0.35">
      <c r="A726" s="1"/>
      <c r="B726" s="1"/>
      <c r="C726" s="2"/>
      <c r="D726" s="1"/>
      <c r="E726" s="1"/>
      <c r="F726" s="1"/>
      <c r="G726" s="1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0"/>
      <c r="U726" s="1"/>
      <c r="V726" s="1"/>
      <c r="W726" s="1"/>
      <c r="X726" s="1"/>
      <c r="Y726" s="1"/>
      <c r="Z726" s="1"/>
    </row>
    <row r="727" spans="1:26" ht="15.75" customHeight="1" x14ac:dyDescent="0.35">
      <c r="A727" s="1"/>
      <c r="B727" s="1"/>
      <c r="C727" s="2"/>
      <c r="D727" s="1"/>
      <c r="E727" s="1"/>
      <c r="F727" s="1"/>
      <c r="G727" s="1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0"/>
      <c r="U727" s="1"/>
      <c r="V727" s="1"/>
      <c r="W727" s="1"/>
      <c r="X727" s="1"/>
      <c r="Y727" s="1"/>
      <c r="Z727" s="1"/>
    </row>
    <row r="728" spans="1:26" ht="15.75" customHeight="1" x14ac:dyDescent="0.35">
      <c r="A728" s="1"/>
      <c r="B728" s="1"/>
      <c r="C728" s="2"/>
      <c r="D728" s="1"/>
      <c r="E728" s="1"/>
      <c r="F728" s="1"/>
      <c r="G728" s="1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0"/>
      <c r="U728" s="1"/>
      <c r="V728" s="1"/>
      <c r="W728" s="1"/>
      <c r="X728" s="1"/>
      <c r="Y728" s="1"/>
      <c r="Z728" s="1"/>
    </row>
    <row r="729" spans="1:26" ht="15.75" customHeight="1" x14ac:dyDescent="0.35">
      <c r="A729" s="1"/>
      <c r="B729" s="1"/>
      <c r="C729" s="2"/>
      <c r="D729" s="1"/>
      <c r="E729" s="1"/>
      <c r="F729" s="1"/>
      <c r="G729" s="1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0"/>
      <c r="U729" s="1"/>
      <c r="V729" s="1"/>
      <c r="W729" s="1"/>
      <c r="X729" s="1"/>
      <c r="Y729" s="1"/>
      <c r="Z729" s="1"/>
    </row>
    <row r="730" spans="1:26" ht="15.75" customHeight="1" x14ac:dyDescent="0.35">
      <c r="A730" s="1"/>
      <c r="B730" s="1"/>
      <c r="C730" s="2"/>
      <c r="D730" s="1"/>
      <c r="E730" s="1"/>
      <c r="F730" s="1"/>
      <c r="G730" s="1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0"/>
      <c r="U730" s="1"/>
      <c r="V730" s="1"/>
      <c r="W730" s="1"/>
      <c r="X730" s="1"/>
      <c r="Y730" s="1"/>
      <c r="Z730" s="1"/>
    </row>
    <row r="731" spans="1:26" ht="15.75" customHeight="1" x14ac:dyDescent="0.35">
      <c r="A731" s="1"/>
      <c r="B731" s="1"/>
      <c r="C731" s="2"/>
      <c r="D731" s="1"/>
      <c r="E731" s="1"/>
      <c r="F731" s="1"/>
      <c r="G731" s="1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0"/>
      <c r="U731" s="1"/>
      <c r="V731" s="1"/>
      <c r="W731" s="1"/>
      <c r="X731" s="1"/>
      <c r="Y731" s="1"/>
      <c r="Z731" s="1"/>
    </row>
    <row r="732" spans="1:26" ht="15.75" customHeight="1" x14ac:dyDescent="0.35">
      <c r="A732" s="1"/>
      <c r="B732" s="1"/>
      <c r="C732" s="2"/>
      <c r="D732" s="1"/>
      <c r="E732" s="1"/>
      <c r="F732" s="1"/>
      <c r="G732" s="1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0"/>
      <c r="U732" s="1"/>
      <c r="V732" s="1"/>
      <c r="W732" s="1"/>
      <c r="X732" s="1"/>
      <c r="Y732" s="1"/>
      <c r="Z732" s="1"/>
    </row>
    <row r="733" spans="1:26" ht="15.75" customHeight="1" x14ac:dyDescent="0.35">
      <c r="A733" s="1"/>
      <c r="B733" s="1"/>
      <c r="C733" s="2"/>
      <c r="D733" s="1"/>
      <c r="E733" s="1"/>
      <c r="F733" s="1"/>
      <c r="G733" s="1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0"/>
      <c r="U733" s="1"/>
      <c r="V733" s="1"/>
      <c r="W733" s="1"/>
      <c r="X733" s="1"/>
      <c r="Y733" s="1"/>
      <c r="Z733" s="1"/>
    </row>
    <row r="734" spans="1:26" ht="15.75" customHeight="1" x14ac:dyDescent="0.35">
      <c r="A734" s="1"/>
      <c r="B734" s="1"/>
      <c r="C734" s="2"/>
      <c r="D734" s="1"/>
      <c r="E734" s="1"/>
      <c r="F734" s="1"/>
      <c r="G734" s="1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0"/>
      <c r="U734" s="1"/>
      <c r="V734" s="1"/>
      <c r="W734" s="1"/>
      <c r="X734" s="1"/>
      <c r="Y734" s="1"/>
      <c r="Z734" s="1"/>
    </row>
    <row r="735" spans="1:26" ht="15.75" customHeight="1" x14ac:dyDescent="0.35">
      <c r="A735" s="1"/>
      <c r="B735" s="1"/>
      <c r="C735" s="2"/>
      <c r="D735" s="1"/>
      <c r="E735" s="1"/>
      <c r="F735" s="1"/>
      <c r="G735" s="1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0"/>
      <c r="U735" s="1"/>
      <c r="V735" s="1"/>
      <c r="W735" s="1"/>
      <c r="X735" s="1"/>
      <c r="Y735" s="1"/>
      <c r="Z735" s="1"/>
    </row>
    <row r="736" spans="1:26" ht="15.75" customHeight="1" x14ac:dyDescent="0.35">
      <c r="A736" s="1"/>
      <c r="B736" s="1"/>
      <c r="C736" s="2"/>
      <c r="D736" s="1"/>
      <c r="E736" s="1"/>
      <c r="F736" s="1"/>
      <c r="G736" s="1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0"/>
      <c r="U736" s="1"/>
      <c r="V736" s="1"/>
      <c r="W736" s="1"/>
      <c r="X736" s="1"/>
      <c r="Y736" s="1"/>
      <c r="Z736" s="1"/>
    </row>
    <row r="737" spans="1:26" ht="15.75" customHeight="1" x14ac:dyDescent="0.35">
      <c r="A737" s="1"/>
      <c r="B737" s="1"/>
      <c r="C737" s="2"/>
      <c r="D737" s="1"/>
      <c r="E737" s="1"/>
      <c r="F737" s="1"/>
      <c r="G737" s="1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0"/>
      <c r="U737" s="1"/>
      <c r="V737" s="1"/>
      <c r="W737" s="1"/>
      <c r="X737" s="1"/>
      <c r="Y737" s="1"/>
      <c r="Z737" s="1"/>
    </row>
    <row r="738" spans="1:26" ht="15.75" customHeight="1" x14ac:dyDescent="0.35">
      <c r="A738" s="1"/>
      <c r="B738" s="1"/>
      <c r="C738" s="2"/>
      <c r="D738" s="1"/>
      <c r="E738" s="1"/>
      <c r="F738" s="1"/>
      <c r="G738" s="1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0"/>
      <c r="U738" s="1"/>
      <c r="V738" s="1"/>
      <c r="W738" s="1"/>
      <c r="X738" s="1"/>
      <c r="Y738" s="1"/>
      <c r="Z738" s="1"/>
    </row>
    <row r="739" spans="1:26" ht="15.75" customHeight="1" x14ac:dyDescent="0.35">
      <c r="A739" s="1"/>
      <c r="B739" s="1"/>
      <c r="C739" s="2"/>
      <c r="D739" s="1"/>
      <c r="E739" s="1"/>
      <c r="F739" s="1"/>
      <c r="G739" s="1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0"/>
      <c r="U739" s="1"/>
      <c r="V739" s="1"/>
      <c r="W739" s="1"/>
      <c r="X739" s="1"/>
      <c r="Y739" s="1"/>
      <c r="Z739" s="1"/>
    </row>
    <row r="740" spans="1:26" ht="15.75" customHeight="1" x14ac:dyDescent="0.35">
      <c r="A740" s="1"/>
      <c r="B740" s="1"/>
      <c r="C740" s="2"/>
      <c r="D740" s="1"/>
      <c r="E740" s="1"/>
      <c r="F740" s="1"/>
      <c r="G740" s="1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0"/>
      <c r="U740" s="1"/>
      <c r="V740" s="1"/>
      <c r="W740" s="1"/>
      <c r="X740" s="1"/>
      <c r="Y740" s="1"/>
      <c r="Z740" s="1"/>
    </row>
    <row r="741" spans="1:26" ht="15.75" customHeight="1" x14ac:dyDescent="0.35">
      <c r="A741" s="1"/>
      <c r="B741" s="1"/>
      <c r="C741" s="2"/>
      <c r="D741" s="1"/>
      <c r="E741" s="1"/>
      <c r="F741" s="1"/>
      <c r="G741" s="1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0"/>
      <c r="U741" s="1"/>
      <c r="V741" s="1"/>
      <c r="W741" s="1"/>
      <c r="X741" s="1"/>
      <c r="Y741" s="1"/>
      <c r="Z741" s="1"/>
    </row>
    <row r="742" spans="1:26" ht="15.75" customHeight="1" x14ac:dyDescent="0.35">
      <c r="A742" s="1"/>
      <c r="B742" s="1"/>
      <c r="C742" s="2"/>
      <c r="D742" s="1"/>
      <c r="E742" s="1"/>
      <c r="F742" s="1"/>
      <c r="G742" s="1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0"/>
      <c r="U742" s="1"/>
      <c r="V742" s="1"/>
      <c r="W742" s="1"/>
      <c r="X742" s="1"/>
      <c r="Y742" s="1"/>
      <c r="Z742" s="1"/>
    </row>
    <row r="743" spans="1:26" ht="15.75" customHeight="1" x14ac:dyDescent="0.35">
      <c r="A743" s="1"/>
      <c r="B743" s="1"/>
      <c r="C743" s="2"/>
      <c r="D743" s="1"/>
      <c r="E743" s="1"/>
      <c r="F743" s="1"/>
      <c r="G743" s="1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0"/>
      <c r="U743" s="1"/>
      <c r="V743" s="1"/>
      <c r="W743" s="1"/>
      <c r="X743" s="1"/>
      <c r="Y743" s="1"/>
      <c r="Z743" s="1"/>
    </row>
    <row r="744" spans="1:26" ht="15.75" customHeight="1" x14ac:dyDescent="0.35">
      <c r="A744" s="1"/>
      <c r="B744" s="1"/>
      <c r="C744" s="2"/>
      <c r="D744" s="1"/>
      <c r="E744" s="1"/>
      <c r="F744" s="1"/>
      <c r="G744" s="1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0"/>
      <c r="U744" s="1"/>
      <c r="V744" s="1"/>
      <c r="W744" s="1"/>
      <c r="X744" s="1"/>
      <c r="Y744" s="1"/>
      <c r="Z744" s="1"/>
    </row>
    <row r="745" spans="1:26" ht="15.75" customHeight="1" x14ac:dyDescent="0.35">
      <c r="A745" s="1"/>
      <c r="B745" s="1"/>
      <c r="C745" s="2"/>
      <c r="D745" s="1"/>
      <c r="E745" s="1"/>
      <c r="F745" s="1"/>
      <c r="G745" s="1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0"/>
      <c r="U745" s="1"/>
      <c r="V745" s="1"/>
      <c r="W745" s="1"/>
      <c r="X745" s="1"/>
      <c r="Y745" s="1"/>
      <c r="Z745" s="1"/>
    </row>
    <row r="746" spans="1:26" ht="15.75" customHeight="1" x14ac:dyDescent="0.35">
      <c r="A746" s="1"/>
      <c r="B746" s="1"/>
      <c r="C746" s="2"/>
      <c r="D746" s="1"/>
      <c r="E746" s="1"/>
      <c r="F746" s="1"/>
      <c r="G746" s="1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0"/>
      <c r="U746" s="1"/>
      <c r="V746" s="1"/>
      <c r="W746" s="1"/>
      <c r="X746" s="1"/>
      <c r="Y746" s="1"/>
      <c r="Z746" s="1"/>
    </row>
    <row r="747" spans="1:26" ht="15.75" customHeight="1" x14ac:dyDescent="0.35">
      <c r="A747" s="1"/>
      <c r="B747" s="1"/>
      <c r="C747" s="2"/>
      <c r="D747" s="1"/>
      <c r="E747" s="1"/>
      <c r="F747" s="1"/>
      <c r="G747" s="1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0"/>
      <c r="U747" s="1"/>
      <c r="V747" s="1"/>
      <c r="W747" s="1"/>
      <c r="X747" s="1"/>
      <c r="Y747" s="1"/>
      <c r="Z747" s="1"/>
    </row>
    <row r="748" spans="1:26" ht="15.75" customHeight="1" x14ac:dyDescent="0.35">
      <c r="A748" s="1"/>
      <c r="B748" s="1"/>
      <c r="C748" s="2"/>
      <c r="D748" s="1"/>
      <c r="E748" s="1"/>
      <c r="F748" s="1"/>
      <c r="G748" s="1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0"/>
      <c r="U748" s="1"/>
      <c r="V748" s="1"/>
      <c r="W748" s="1"/>
      <c r="X748" s="1"/>
      <c r="Y748" s="1"/>
      <c r="Z748" s="1"/>
    </row>
    <row r="749" spans="1:26" ht="15.75" customHeight="1" x14ac:dyDescent="0.35">
      <c r="A749" s="1"/>
      <c r="B749" s="1"/>
      <c r="C749" s="2"/>
      <c r="D749" s="1"/>
      <c r="E749" s="1"/>
      <c r="F749" s="1"/>
      <c r="G749" s="1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0"/>
      <c r="U749" s="1"/>
      <c r="V749" s="1"/>
      <c r="W749" s="1"/>
      <c r="X749" s="1"/>
      <c r="Y749" s="1"/>
      <c r="Z749" s="1"/>
    </row>
    <row r="750" spans="1:26" ht="15.75" customHeight="1" x14ac:dyDescent="0.35">
      <c r="A750" s="1"/>
      <c r="B750" s="1"/>
      <c r="C750" s="2"/>
      <c r="D750" s="1"/>
      <c r="E750" s="1"/>
      <c r="F750" s="1"/>
      <c r="G750" s="1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0"/>
      <c r="U750" s="1"/>
      <c r="V750" s="1"/>
      <c r="W750" s="1"/>
      <c r="X750" s="1"/>
      <c r="Y750" s="1"/>
      <c r="Z750" s="1"/>
    </row>
    <row r="751" spans="1:26" ht="15.75" customHeight="1" x14ac:dyDescent="0.35">
      <c r="A751" s="1"/>
      <c r="B751" s="1"/>
      <c r="C751" s="2"/>
      <c r="D751" s="1"/>
      <c r="E751" s="1"/>
      <c r="F751" s="1"/>
      <c r="G751" s="1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0"/>
      <c r="U751" s="1"/>
      <c r="V751" s="1"/>
      <c r="W751" s="1"/>
      <c r="X751" s="1"/>
      <c r="Y751" s="1"/>
      <c r="Z751" s="1"/>
    </row>
    <row r="752" spans="1:26" ht="15.75" customHeight="1" x14ac:dyDescent="0.35">
      <c r="A752" s="1"/>
      <c r="B752" s="1"/>
      <c r="C752" s="2"/>
      <c r="D752" s="1"/>
      <c r="E752" s="1"/>
      <c r="F752" s="1"/>
      <c r="G752" s="1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0"/>
      <c r="U752" s="1"/>
      <c r="V752" s="1"/>
      <c r="W752" s="1"/>
      <c r="X752" s="1"/>
      <c r="Y752" s="1"/>
      <c r="Z752" s="1"/>
    </row>
    <row r="753" spans="1:26" ht="15.75" customHeight="1" x14ac:dyDescent="0.35">
      <c r="A753" s="1"/>
      <c r="B753" s="1"/>
      <c r="C753" s="2"/>
      <c r="D753" s="1"/>
      <c r="E753" s="1"/>
      <c r="F753" s="1"/>
      <c r="G753" s="1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0"/>
      <c r="U753" s="1"/>
      <c r="V753" s="1"/>
      <c r="W753" s="1"/>
      <c r="X753" s="1"/>
      <c r="Y753" s="1"/>
      <c r="Z753" s="1"/>
    </row>
    <row r="754" spans="1:26" ht="15.75" customHeight="1" x14ac:dyDescent="0.35">
      <c r="A754" s="1"/>
      <c r="B754" s="1"/>
      <c r="C754" s="2"/>
      <c r="D754" s="1"/>
      <c r="E754" s="1"/>
      <c r="F754" s="1"/>
      <c r="G754" s="1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0"/>
      <c r="U754" s="1"/>
      <c r="V754" s="1"/>
      <c r="W754" s="1"/>
      <c r="X754" s="1"/>
      <c r="Y754" s="1"/>
      <c r="Z754" s="1"/>
    </row>
    <row r="755" spans="1:26" ht="15.75" customHeight="1" x14ac:dyDescent="0.35">
      <c r="A755" s="1"/>
      <c r="B755" s="1"/>
      <c r="C755" s="2"/>
      <c r="D755" s="1"/>
      <c r="E755" s="1"/>
      <c r="F755" s="1"/>
      <c r="G755" s="1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0"/>
      <c r="U755" s="1"/>
      <c r="V755" s="1"/>
      <c r="W755" s="1"/>
      <c r="X755" s="1"/>
      <c r="Y755" s="1"/>
      <c r="Z755" s="1"/>
    </row>
    <row r="756" spans="1:26" ht="15.75" customHeight="1" x14ac:dyDescent="0.35">
      <c r="A756" s="1"/>
      <c r="B756" s="1"/>
      <c r="C756" s="2"/>
      <c r="D756" s="1"/>
      <c r="E756" s="1"/>
      <c r="F756" s="1"/>
      <c r="G756" s="1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0"/>
      <c r="U756" s="1"/>
      <c r="V756" s="1"/>
      <c r="W756" s="1"/>
      <c r="X756" s="1"/>
      <c r="Y756" s="1"/>
      <c r="Z756" s="1"/>
    </row>
    <row r="757" spans="1:26" ht="15.75" customHeight="1" x14ac:dyDescent="0.35">
      <c r="A757" s="1"/>
      <c r="B757" s="1"/>
      <c r="C757" s="2"/>
      <c r="D757" s="1"/>
      <c r="E757" s="1"/>
      <c r="F757" s="1"/>
      <c r="G757" s="1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0"/>
      <c r="U757" s="1"/>
      <c r="V757" s="1"/>
      <c r="W757" s="1"/>
      <c r="X757" s="1"/>
      <c r="Y757" s="1"/>
      <c r="Z757" s="1"/>
    </row>
    <row r="758" spans="1:26" ht="15.75" customHeight="1" x14ac:dyDescent="0.35">
      <c r="A758" s="1"/>
      <c r="B758" s="1"/>
      <c r="C758" s="2"/>
      <c r="D758" s="1"/>
      <c r="E758" s="1"/>
      <c r="F758" s="1"/>
      <c r="G758" s="1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0"/>
      <c r="U758" s="1"/>
      <c r="V758" s="1"/>
      <c r="W758" s="1"/>
      <c r="X758" s="1"/>
      <c r="Y758" s="1"/>
      <c r="Z758" s="1"/>
    </row>
    <row r="759" spans="1:26" ht="15.75" customHeight="1" x14ac:dyDescent="0.35">
      <c r="A759" s="1"/>
      <c r="B759" s="1"/>
      <c r="C759" s="2"/>
      <c r="D759" s="1"/>
      <c r="E759" s="1"/>
      <c r="F759" s="1"/>
      <c r="G759" s="1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0"/>
      <c r="U759" s="1"/>
      <c r="V759" s="1"/>
      <c r="W759" s="1"/>
      <c r="X759" s="1"/>
      <c r="Y759" s="1"/>
      <c r="Z759" s="1"/>
    </row>
    <row r="760" spans="1:26" ht="15.75" customHeight="1" x14ac:dyDescent="0.35">
      <c r="A760" s="1"/>
      <c r="B760" s="1"/>
      <c r="C760" s="2"/>
      <c r="D760" s="1"/>
      <c r="E760" s="1"/>
      <c r="F760" s="1"/>
      <c r="G760" s="1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0"/>
      <c r="U760" s="1"/>
      <c r="V760" s="1"/>
      <c r="W760" s="1"/>
      <c r="X760" s="1"/>
      <c r="Y760" s="1"/>
      <c r="Z760" s="1"/>
    </row>
    <row r="761" spans="1:26" ht="15.75" customHeight="1" x14ac:dyDescent="0.35">
      <c r="A761" s="1"/>
      <c r="B761" s="1"/>
      <c r="C761" s="2"/>
      <c r="D761" s="1"/>
      <c r="E761" s="1"/>
      <c r="F761" s="1"/>
      <c r="G761" s="1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0"/>
      <c r="U761" s="1"/>
      <c r="V761" s="1"/>
      <c r="W761" s="1"/>
      <c r="X761" s="1"/>
      <c r="Y761" s="1"/>
      <c r="Z761" s="1"/>
    </row>
    <row r="762" spans="1:26" ht="15.75" customHeight="1" x14ac:dyDescent="0.35">
      <c r="A762" s="1"/>
      <c r="B762" s="1"/>
      <c r="C762" s="2"/>
      <c r="D762" s="1"/>
      <c r="E762" s="1"/>
      <c r="F762" s="1"/>
      <c r="G762" s="1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0"/>
      <c r="U762" s="1"/>
      <c r="V762" s="1"/>
      <c r="W762" s="1"/>
      <c r="X762" s="1"/>
      <c r="Y762" s="1"/>
      <c r="Z762" s="1"/>
    </row>
    <row r="763" spans="1:26" ht="15.75" customHeight="1" x14ac:dyDescent="0.35">
      <c r="A763" s="1"/>
      <c r="B763" s="1"/>
      <c r="C763" s="2"/>
      <c r="D763" s="1"/>
      <c r="E763" s="1"/>
      <c r="F763" s="1"/>
      <c r="G763" s="1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0"/>
      <c r="U763" s="1"/>
      <c r="V763" s="1"/>
      <c r="W763" s="1"/>
      <c r="X763" s="1"/>
      <c r="Y763" s="1"/>
      <c r="Z763" s="1"/>
    </row>
    <row r="764" spans="1:26" ht="15.75" customHeight="1" x14ac:dyDescent="0.35">
      <c r="A764" s="1"/>
      <c r="B764" s="1"/>
      <c r="C764" s="2"/>
      <c r="D764" s="1"/>
      <c r="E764" s="1"/>
      <c r="F764" s="1"/>
      <c r="G764" s="1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0"/>
      <c r="U764" s="1"/>
      <c r="V764" s="1"/>
      <c r="W764" s="1"/>
      <c r="X764" s="1"/>
      <c r="Y764" s="1"/>
      <c r="Z764" s="1"/>
    </row>
    <row r="765" spans="1:26" ht="15.75" customHeight="1" x14ac:dyDescent="0.35">
      <c r="A765" s="1"/>
      <c r="B765" s="1"/>
      <c r="C765" s="2"/>
      <c r="D765" s="1"/>
      <c r="E765" s="1"/>
      <c r="F765" s="1"/>
      <c r="G765" s="1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0"/>
      <c r="U765" s="1"/>
      <c r="V765" s="1"/>
      <c r="W765" s="1"/>
      <c r="X765" s="1"/>
      <c r="Y765" s="1"/>
      <c r="Z765" s="1"/>
    </row>
    <row r="766" spans="1:26" ht="15.75" customHeight="1" x14ac:dyDescent="0.35">
      <c r="A766" s="1"/>
      <c r="B766" s="1"/>
      <c r="C766" s="2"/>
      <c r="D766" s="1"/>
      <c r="E766" s="1"/>
      <c r="F766" s="1"/>
      <c r="G766" s="1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0"/>
      <c r="U766" s="1"/>
      <c r="V766" s="1"/>
      <c r="W766" s="1"/>
      <c r="X766" s="1"/>
      <c r="Y766" s="1"/>
      <c r="Z766" s="1"/>
    </row>
    <row r="767" spans="1:26" ht="15.75" customHeight="1" x14ac:dyDescent="0.35">
      <c r="A767" s="1"/>
      <c r="B767" s="1"/>
      <c r="C767" s="2"/>
      <c r="D767" s="1"/>
      <c r="E767" s="1"/>
      <c r="F767" s="1"/>
      <c r="G767" s="1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0"/>
      <c r="U767" s="1"/>
      <c r="V767" s="1"/>
      <c r="W767" s="1"/>
      <c r="X767" s="1"/>
      <c r="Y767" s="1"/>
      <c r="Z767" s="1"/>
    </row>
    <row r="768" spans="1:26" ht="15.75" customHeight="1" x14ac:dyDescent="0.35">
      <c r="A768" s="1"/>
      <c r="B768" s="1"/>
      <c r="C768" s="2"/>
      <c r="D768" s="1"/>
      <c r="E768" s="1"/>
      <c r="F768" s="1"/>
      <c r="G768" s="1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0"/>
      <c r="U768" s="1"/>
      <c r="V768" s="1"/>
      <c r="W768" s="1"/>
      <c r="X768" s="1"/>
      <c r="Y768" s="1"/>
      <c r="Z768" s="1"/>
    </row>
    <row r="769" spans="1:26" ht="15.75" customHeight="1" x14ac:dyDescent="0.35">
      <c r="A769" s="1"/>
      <c r="B769" s="1"/>
      <c r="C769" s="2"/>
      <c r="D769" s="1"/>
      <c r="E769" s="1"/>
      <c r="F769" s="1"/>
      <c r="G769" s="1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0"/>
      <c r="U769" s="1"/>
      <c r="V769" s="1"/>
      <c r="W769" s="1"/>
      <c r="X769" s="1"/>
      <c r="Y769" s="1"/>
      <c r="Z769" s="1"/>
    </row>
    <row r="770" spans="1:26" ht="15.75" customHeight="1" x14ac:dyDescent="0.35">
      <c r="A770" s="1"/>
      <c r="B770" s="1"/>
      <c r="C770" s="2"/>
      <c r="D770" s="1"/>
      <c r="E770" s="1"/>
      <c r="F770" s="1"/>
      <c r="G770" s="1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0"/>
      <c r="U770" s="1"/>
      <c r="V770" s="1"/>
      <c r="W770" s="1"/>
      <c r="X770" s="1"/>
      <c r="Y770" s="1"/>
      <c r="Z770" s="1"/>
    </row>
    <row r="771" spans="1:26" ht="15.75" customHeight="1" x14ac:dyDescent="0.35">
      <c r="A771" s="1"/>
      <c r="B771" s="1"/>
      <c r="C771" s="2"/>
      <c r="D771" s="1"/>
      <c r="E771" s="1"/>
      <c r="F771" s="1"/>
      <c r="G771" s="1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0"/>
      <c r="U771" s="1"/>
      <c r="V771" s="1"/>
      <c r="W771" s="1"/>
      <c r="X771" s="1"/>
      <c r="Y771" s="1"/>
      <c r="Z771" s="1"/>
    </row>
    <row r="772" spans="1:26" ht="15.75" customHeight="1" x14ac:dyDescent="0.35">
      <c r="A772" s="1"/>
      <c r="B772" s="1"/>
      <c r="C772" s="2"/>
      <c r="D772" s="1"/>
      <c r="E772" s="1"/>
      <c r="F772" s="1"/>
      <c r="G772" s="1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0"/>
      <c r="U772" s="1"/>
      <c r="V772" s="1"/>
      <c r="W772" s="1"/>
      <c r="X772" s="1"/>
      <c r="Y772" s="1"/>
      <c r="Z772" s="1"/>
    </row>
    <row r="773" spans="1:26" ht="15.75" customHeight="1" x14ac:dyDescent="0.35">
      <c r="A773" s="1"/>
      <c r="B773" s="1"/>
      <c r="C773" s="2"/>
      <c r="D773" s="1"/>
      <c r="E773" s="1"/>
      <c r="F773" s="1"/>
      <c r="G773" s="1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0"/>
      <c r="U773" s="1"/>
      <c r="V773" s="1"/>
      <c r="W773" s="1"/>
      <c r="X773" s="1"/>
      <c r="Y773" s="1"/>
      <c r="Z773" s="1"/>
    </row>
    <row r="774" spans="1:26" ht="15.75" customHeight="1" x14ac:dyDescent="0.35">
      <c r="A774" s="1"/>
      <c r="B774" s="1"/>
      <c r="C774" s="2"/>
      <c r="D774" s="1"/>
      <c r="E774" s="1"/>
      <c r="F774" s="1"/>
      <c r="G774" s="1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0"/>
      <c r="U774" s="1"/>
      <c r="V774" s="1"/>
      <c r="W774" s="1"/>
      <c r="X774" s="1"/>
      <c r="Y774" s="1"/>
      <c r="Z774" s="1"/>
    </row>
    <row r="775" spans="1:26" ht="15.75" customHeight="1" x14ac:dyDescent="0.35">
      <c r="A775" s="1"/>
      <c r="B775" s="1"/>
      <c r="C775" s="2"/>
      <c r="D775" s="1"/>
      <c r="E775" s="1"/>
      <c r="F775" s="1"/>
      <c r="G775" s="1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0"/>
      <c r="U775" s="1"/>
      <c r="V775" s="1"/>
      <c r="W775" s="1"/>
      <c r="X775" s="1"/>
      <c r="Y775" s="1"/>
      <c r="Z775" s="1"/>
    </row>
    <row r="776" spans="1:26" ht="15.75" customHeight="1" x14ac:dyDescent="0.35">
      <c r="A776" s="1"/>
      <c r="B776" s="1"/>
      <c r="C776" s="2"/>
      <c r="D776" s="1"/>
      <c r="E776" s="1"/>
      <c r="F776" s="1"/>
      <c r="G776" s="1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0"/>
      <c r="U776" s="1"/>
      <c r="V776" s="1"/>
      <c r="W776" s="1"/>
      <c r="X776" s="1"/>
      <c r="Y776" s="1"/>
      <c r="Z776" s="1"/>
    </row>
    <row r="777" spans="1:26" ht="15.75" customHeight="1" x14ac:dyDescent="0.35">
      <c r="A777" s="1"/>
      <c r="B777" s="1"/>
      <c r="C777" s="2"/>
      <c r="D777" s="1"/>
      <c r="E777" s="1"/>
      <c r="F777" s="1"/>
      <c r="G777" s="1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0"/>
      <c r="U777" s="1"/>
      <c r="V777" s="1"/>
      <c r="W777" s="1"/>
      <c r="X777" s="1"/>
      <c r="Y777" s="1"/>
      <c r="Z777" s="1"/>
    </row>
    <row r="778" spans="1:26" ht="15.75" customHeight="1" x14ac:dyDescent="0.35">
      <c r="A778" s="1"/>
      <c r="B778" s="1"/>
      <c r="C778" s="2"/>
      <c r="D778" s="1"/>
      <c r="E778" s="1"/>
      <c r="F778" s="1"/>
      <c r="G778" s="1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0"/>
      <c r="U778" s="1"/>
      <c r="V778" s="1"/>
      <c r="W778" s="1"/>
      <c r="X778" s="1"/>
      <c r="Y778" s="1"/>
      <c r="Z778" s="1"/>
    </row>
    <row r="779" spans="1:26" ht="15.75" customHeight="1" x14ac:dyDescent="0.35">
      <c r="A779" s="1"/>
      <c r="B779" s="1"/>
      <c r="C779" s="2"/>
      <c r="D779" s="1"/>
      <c r="E779" s="1"/>
      <c r="F779" s="1"/>
      <c r="G779" s="1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0"/>
      <c r="U779" s="1"/>
      <c r="V779" s="1"/>
      <c r="W779" s="1"/>
      <c r="X779" s="1"/>
      <c r="Y779" s="1"/>
      <c r="Z779" s="1"/>
    </row>
    <row r="780" spans="1:26" ht="15.75" customHeight="1" x14ac:dyDescent="0.35">
      <c r="A780" s="1"/>
      <c r="B780" s="1"/>
      <c r="C780" s="2"/>
      <c r="D780" s="1"/>
      <c r="E780" s="1"/>
      <c r="F780" s="1"/>
      <c r="G780" s="1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0"/>
      <c r="U780" s="1"/>
      <c r="V780" s="1"/>
      <c r="W780" s="1"/>
      <c r="X780" s="1"/>
      <c r="Y780" s="1"/>
      <c r="Z780" s="1"/>
    </row>
    <row r="781" spans="1:26" ht="15.75" customHeight="1" x14ac:dyDescent="0.35">
      <c r="A781" s="1"/>
      <c r="B781" s="1"/>
      <c r="C781" s="2"/>
      <c r="D781" s="1"/>
      <c r="E781" s="1"/>
      <c r="F781" s="1"/>
      <c r="G781" s="1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0"/>
      <c r="U781" s="1"/>
      <c r="V781" s="1"/>
      <c r="W781" s="1"/>
      <c r="X781" s="1"/>
      <c r="Y781" s="1"/>
      <c r="Z781" s="1"/>
    </row>
    <row r="782" spans="1:26" ht="15.75" customHeight="1" x14ac:dyDescent="0.35">
      <c r="A782" s="1"/>
      <c r="B782" s="1"/>
      <c r="C782" s="2"/>
      <c r="D782" s="1"/>
      <c r="E782" s="1"/>
      <c r="F782" s="1"/>
      <c r="G782" s="1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0"/>
      <c r="U782" s="1"/>
      <c r="V782" s="1"/>
      <c r="W782" s="1"/>
      <c r="X782" s="1"/>
      <c r="Y782" s="1"/>
      <c r="Z782" s="1"/>
    </row>
    <row r="783" spans="1:26" ht="15.75" customHeight="1" x14ac:dyDescent="0.35">
      <c r="A783" s="1"/>
      <c r="B783" s="1"/>
      <c r="C783" s="2"/>
      <c r="D783" s="1"/>
      <c r="E783" s="1"/>
      <c r="F783" s="1"/>
      <c r="G783" s="1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0"/>
      <c r="U783" s="1"/>
      <c r="V783" s="1"/>
      <c r="W783" s="1"/>
      <c r="X783" s="1"/>
      <c r="Y783" s="1"/>
      <c r="Z783" s="1"/>
    </row>
    <row r="784" spans="1:26" ht="15.75" customHeight="1" x14ac:dyDescent="0.35">
      <c r="A784" s="1"/>
      <c r="B784" s="1"/>
      <c r="C784" s="2"/>
      <c r="D784" s="1"/>
      <c r="E784" s="1"/>
      <c r="F784" s="1"/>
      <c r="G784" s="1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0"/>
      <c r="U784" s="1"/>
      <c r="V784" s="1"/>
      <c r="W784" s="1"/>
      <c r="X784" s="1"/>
      <c r="Y784" s="1"/>
      <c r="Z784" s="1"/>
    </row>
    <row r="785" spans="1:26" ht="15.75" customHeight="1" x14ac:dyDescent="0.35">
      <c r="A785" s="1"/>
      <c r="B785" s="1"/>
      <c r="C785" s="2"/>
      <c r="D785" s="1"/>
      <c r="E785" s="1"/>
      <c r="F785" s="1"/>
      <c r="G785" s="1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0"/>
      <c r="U785" s="1"/>
      <c r="V785" s="1"/>
      <c r="W785" s="1"/>
      <c r="X785" s="1"/>
      <c r="Y785" s="1"/>
      <c r="Z785" s="1"/>
    </row>
    <row r="786" spans="1:26" ht="15.75" customHeight="1" x14ac:dyDescent="0.35">
      <c r="A786" s="1"/>
      <c r="B786" s="1"/>
      <c r="C786" s="2"/>
      <c r="D786" s="1"/>
      <c r="E786" s="1"/>
      <c r="F786" s="1"/>
      <c r="G786" s="1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0"/>
      <c r="U786" s="1"/>
      <c r="V786" s="1"/>
      <c r="W786" s="1"/>
      <c r="X786" s="1"/>
      <c r="Y786" s="1"/>
      <c r="Z786" s="1"/>
    </row>
    <row r="787" spans="1:26" ht="15.75" customHeight="1" x14ac:dyDescent="0.35">
      <c r="A787" s="1"/>
      <c r="B787" s="1"/>
      <c r="C787" s="2"/>
      <c r="D787" s="1"/>
      <c r="E787" s="1"/>
      <c r="F787" s="1"/>
      <c r="G787" s="1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0"/>
      <c r="U787" s="1"/>
      <c r="V787" s="1"/>
      <c r="W787" s="1"/>
      <c r="X787" s="1"/>
      <c r="Y787" s="1"/>
      <c r="Z787" s="1"/>
    </row>
    <row r="788" spans="1:26" ht="15.75" customHeight="1" x14ac:dyDescent="0.35">
      <c r="A788" s="1"/>
      <c r="B788" s="1"/>
      <c r="C788" s="2"/>
      <c r="D788" s="1"/>
      <c r="E788" s="1"/>
      <c r="F788" s="1"/>
      <c r="G788" s="1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0"/>
      <c r="U788" s="1"/>
      <c r="V788" s="1"/>
      <c r="W788" s="1"/>
      <c r="X788" s="1"/>
      <c r="Y788" s="1"/>
      <c r="Z788" s="1"/>
    </row>
    <row r="789" spans="1:26" ht="15.75" customHeight="1" x14ac:dyDescent="0.35">
      <c r="A789" s="1"/>
      <c r="B789" s="1"/>
      <c r="C789" s="2"/>
      <c r="D789" s="1"/>
      <c r="E789" s="1"/>
      <c r="F789" s="1"/>
      <c r="G789" s="1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0"/>
      <c r="U789" s="1"/>
      <c r="V789" s="1"/>
      <c r="W789" s="1"/>
      <c r="X789" s="1"/>
      <c r="Y789" s="1"/>
      <c r="Z789" s="1"/>
    </row>
    <row r="790" spans="1:26" ht="15.75" customHeight="1" x14ac:dyDescent="0.35">
      <c r="A790" s="1"/>
      <c r="B790" s="1"/>
      <c r="C790" s="2"/>
      <c r="D790" s="1"/>
      <c r="E790" s="1"/>
      <c r="F790" s="1"/>
      <c r="G790" s="1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0"/>
      <c r="U790" s="1"/>
      <c r="V790" s="1"/>
      <c r="W790" s="1"/>
      <c r="X790" s="1"/>
      <c r="Y790" s="1"/>
      <c r="Z790" s="1"/>
    </row>
    <row r="791" spans="1:26" ht="15.75" customHeight="1" x14ac:dyDescent="0.35">
      <c r="A791" s="1"/>
      <c r="B791" s="1"/>
      <c r="C791" s="2"/>
      <c r="D791" s="1"/>
      <c r="E791" s="1"/>
      <c r="F791" s="1"/>
      <c r="G791" s="1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0"/>
      <c r="U791" s="1"/>
      <c r="V791" s="1"/>
      <c r="W791" s="1"/>
      <c r="X791" s="1"/>
      <c r="Y791" s="1"/>
      <c r="Z791" s="1"/>
    </row>
    <row r="792" spans="1:26" ht="15.75" customHeight="1" x14ac:dyDescent="0.35">
      <c r="A792" s="1"/>
      <c r="B792" s="1"/>
      <c r="C792" s="2"/>
      <c r="D792" s="1"/>
      <c r="E792" s="1"/>
      <c r="F792" s="1"/>
      <c r="G792" s="1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0"/>
      <c r="U792" s="1"/>
      <c r="V792" s="1"/>
      <c r="W792" s="1"/>
      <c r="X792" s="1"/>
      <c r="Y792" s="1"/>
      <c r="Z792" s="1"/>
    </row>
    <row r="793" spans="1:26" ht="15.75" customHeight="1" x14ac:dyDescent="0.35">
      <c r="A793" s="1"/>
      <c r="B793" s="1"/>
      <c r="C793" s="2"/>
      <c r="D793" s="1"/>
      <c r="E793" s="1"/>
      <c r="F793" s="1"/>
      <c r="G793" s="1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0"/>
      <c r="U793" s="1"/>
      <c r="V793" s="1"/>
      <c r="W793" s="1"/>
      <c r="X793" s="1"/>
      <c r="Y793" s="1"/>
      <c r="Z793" s="1"/>
    </row>
    <row r="794" spans="1:26" ht="15.75" customHeight="1" x14ac:dyDescent="0.35">
      <c r="A794" s="1"/>
      <c r="B794" s="1"/>
      <c r="C794" s="2"/>
      <c r="D794" s="1"/>
      <c r="E794" s="1"/>
      <c r="F794" s="1"/>
      <c r="G794" s="1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0"/>
      <c r="U794" s="1"/>
      <c r="V794" s="1"/>
      <c r="W794" s="1"/>
      <c r="X794" s="1"/>
      <c r="Y794" s="1"/>
      <c r="Z794" s="1"/>
    </row>
    <row r="795" spans="1:26" ht="15.75" customHeight="1" x14ac:dyDescent="0.35">
      <c r="A795" s="1"/>
      <c r="B795" s="1"/>
      <c r="C795" s="2"/>
      <c r="D795" s="1"/>
      <c r="E795" s="1"/>
      <c r="F795" s="1"/>
      <c r="G795" s="1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0"/>
      <c r="U795" s="1"/>
      <c r="V795" s="1"/>
      <c r="W795" s="1"/>
      <c r="X795" s="1"/>
      <c r="Y795" s="1"/>
      <c r="Z795" s="1"/>
    </row>
    <row r="796" spans="1:26" ht="15.75" customHeight="1" x14ac:dyDescent="0.35">
      <c r="A796" s="1"/>
      <c r="B796" s="1"/>
      <c r="C796" s="2"/>
      <c r="D796" s="1"/>
      <c r="E796" s="1"/>
      <c r="F796" s="1"/>
      <c r="G796" s="1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0"/>
      <c r="U796" s="1"/>
      <c r="V796" s="1"/>
      <c r="W796" s="1"/>
      <c r="X796" s="1"/>
      <c r="Y796" s="1"/>
      <c r="Z796" s="1"/>
    </row>
    <row r="797" spans="1:26" ht="15.75" customHeight="1" x14ac:dyDescent="0.35">
      <c r="A797" s="1"/>
      <c r="B797" s="1"/>
      <c r="C797" s="2"/>
      <c r="D797" s="1"/>
      <c r="E797" s="1"/>
      <c r="F797" s="1"/>
      <c r="G797" s="1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0"/>
      <c r="U797" s="1"/>
      <c r="V797" s="1"/>
      <c r="W797" s="1"/>
      <c r="X797" s="1"/>
      <c r="Y797" s="1"/>
      <c r="Z797" s="1"/>
    </row>
    <row r="798" spans="1:26" ht="15.75" customHeight="1" x14ac:dyDescent="0.35">
      <c r="A798" s="1"/>
      <c r="B798" s="1"/>
      <c r="C798" s="2"/>
      <c r="D798" s="1"/>
      <c r="E798" s="1"/>
      <c r="F798" s="1"/>
      <c r="G798" s="1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0"/>
      <c r="U798" s="1"/>
      <c r="V798" s="1"/>
      <c r="W798" s="1"/>
      <c r="X798" s="1"/>
      <c r="Y798" s="1"/>
      <c r="Z798" s="1"/>
    </row>
    <row r="799" spans="1:26" ht="15.75" customHeight="1" x14ac:dyDescent="0.35">
      <c r="A799" s="1"/>
      <c r="B799" s="1"/>
      <c r="C799" s="2"/>
      <c r="D799" s="1"/>
      <c r="E799" s="1"/>
      <c r="F799" s="1"/>
      <c r="G799" s="1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0"/>
      <c r="U799" s="1"/>
      <c r="V799" s="1"/>
      <c r="W799" s="1"/>
      <c r="X799" s="1"/>
      <c r="Y799" s="1"/>
      <c r="Z799" s="1"/>
    </row>
    <row r="800" spans="1:26" ht="15.75" customHeight="1" x14ac:dyDescent="0.35">
      <c r="A800" s="1"/>
      <c r="B800" s="1"/>
      <c r="C800" s="2"/>
      <c r="D800" s="1"/>
      <c r="E800" s="1"/>
      <c r="F800" s="1"/>
      <c r="G800" s="1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0"/>
      <c r="U800" s="1"/>
      <c r="V800" s="1"/>
      <c r="W800" s="1"/>
      <c r="X800" s="1"/>
      <c r="Y800" s="1"/>
      <c r="Z800" s="1"/>
    </row>
    <row r="801" spans="1:26" ht="15.75" customHeight="1" x14ac:dyDescent="0.35">
      <c r="A801" s="1"/>
      <c r="B801" s="1"/>
      <c r="C801" s="2"/>
      <c r="D801" s="1"/>
      <c r="E801" s="1"/>
      <c r="F801" s="1"/>
      <c r="G801" s="1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0"/>
      <c r="U801" s="1"/>
      <c r="V801" s="1"/>
      <c r="W801" s="1"/>
      <c r="X801" s="1"/>
      <c r="Y801" s="1"/>
      <c r="Z801" s="1"/>
    </row>
    <row r="802" spans="1:26" ht="15.75" customHeight="1" x14ac:dyDescent="0.35">
      <c r="A802" s="1"/>
      <c r="B802" s="1"/>
      <c r="C802" s="2"/>
      <c r="D802" s="1"/>
      <c r="E802" s="1"/>
      <c r="F802" s="1"/>
      <c r="G802" s="1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0"/>
      <c r="U802" s="1"/>
      <c r="V802" s="1"/>
      <c r="W802" s="1"/>
      <c r="X802" s="1"/>
      <c r="Y802" s="1"/>
      <c r="Z802" s="1"/>
    </row>
    <row r="803" spans="1:26" ht="15.75" customHeight="1" x14ac:dyDescent="0.35">
      <c r="A803" s="1"/>
      <c r="B803" s="1"/>
      <c r="C803" s="2"/>
      <c r="D803" s="1"/>
      <c r="E803" s="1"/>
      <c r="F803" s="1"/>
      <c r="G803" s="1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0"/>
      <c r="U803" s="1"/>
      <c r="V803" s="1"/>
      <c r="W803" s="1"/>
      <c r="X803" s="1"/>
      <c r="Y803" s="1"/>
      <c r="Z803" s="1"/>
    </row>
    <row r="804" spans="1:26" ht="15.75" customHeight="1" x14ac:dyDescent="0.35">
      <c r="A804" s="1"/>
      <c r="B804" s="1"/>
      <c r="C804" s="2"/>
      <c r="D804" s="1"/>
      <c r="E804" s="1"/>
      <c r="F804" s="1"/>
      <c r="G804" s="1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0"/>
      <c r="U804" s="1"/>
      <c r="V804" s="1"/>
      <c r="W804" s="1"/>
      <c r="X804" s="1"/>
      <c r="Y804" s="1"/>
      <c r="Z804" s="1"/>
    </row>
    <row r="805" spans="1:26" ht="15.75" customHeight="1" x14ac:dyDescent="0.35">
      <c r="A805" s="1"/>
      <c r="B805" s="1"/>
      <c r="C805" s="2"/>
      <c r="D805" s="1"/>
      <c r="E805" s="1"/>
      <c r="F805" s="1"/>
      <c r="G805" s="1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0"/>
      <c r="U805" s="1"/>
      <c r="V805" s="1"/>
      <c r="W805" s="1"/>
      <c r="X805" s="1"/>
      <c r="Y805" s="1"/>
      <c r="Z805" s="1"/>
    </row>
    <row r="806" spans="1:26" ht="15.75" customHeight="1" x14ac:dyDescent="0.35">
      <c r="A806" s="1"/>
      <c r="B806" s="1"/>
      <c r="C806" s="2"/>
      <c r="D806" s="1"/>
      <c r="E806" s="1"/>
      <c r="F806" s="1"/>
      <c r="G806" s="1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0"/>
      <c r="U806" s="1"/>
      <c r="V806" s="1"/>
      <c r="W806" s="1"/>
      <c r="X806" s="1"/>
      <c r="Y806" s="1"/>
      <c r="Z806" s="1"/>
    </row>
    <row r="807" spans="1:26" ht="15.75" customHeight="1" x14ac:dyDescent="0.35">
      <c r="A807" s="1"/>
      <c r="B807" s="1"/>
      <c r="C807" s="2"/>
      <c r="D807" s="1"/>
      <c r="E807" s="1"/>
      <c r="F807" s="1"/>
      <c r="G807" s="1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0"/>
      <c r="U807" s="1"/>
      <c r="V807" s="1"/>
      <c r="W807" s="1"/>
      <c r="X807" s="1"/>
      <c r="Y807" s="1"/>
      <c r="Z807" s="1"/>
    </row>
    <row r="808" spans="1:26" ht="15.75" customHeight="1" x14ac:dyDescent="0.35">
      <c r="A808" s="1"/>
      <c r="B808" s="1"/>
      <c r="C808" s="2"/>
      <c r="D808" s="1"/>
      <c r="E808" s="1"/>
      <c r="F808" s="1"/>
      <c r="G808" s="1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0"/>
      <c r="U808" s="1"/>
      <c r="V808" s="1"/>
      <c r="W808" s="1"/>
      <c r="X808" s="1"/>
      <c r="Y808" s="1"/>
      <c r="Z808" s="1"/>
    </row>
    <row r="809" spans="1:26" ht="15.75" customHeight="1" x14ac:dyDescent="0.35">
      <c r="A809" s="1"/>
      <c r="B809" s="1"/>
      <c r="C809" s="2"/>
      <c r="D809" s="1"/>
      <c r="E809" s="1"/>
      <c r="F809" s="1"/>
      <c r="G809" s="1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0"/>
      <c r="U809" s="1"/>
      <c r="V809" s="1"/>
      <c r="W809" s="1"/>
      <c r="X809" s="1"/>
      <c r="Y809" s="1"/>
      <c r="Z809" s="1"/>
    </row>
    <row r="810" spans="1:26" ht="15.75" customHeight="1" x14ac:dyDescent="0.35">
      <c r="A810" s="1"/>
      <c r="B810" s="1"/>
      <c r="C810" s="2"/>
      <c r="D810" s="1"/>
      <c r="E810" s="1"/>
      <c r="F810" s="1"/>
      <c r="G810" s="1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0"/>
      <c r="U810" s="1"/>
      <c r="V810" s="1"/>
      <c r="W810" s="1"/>
      <c r="X810" s="1"/>
      <c r="Y810" s="1"/>
      <c r="Z810" s="1"/>
    </row>
    <row r="811" spans="1:26" ht="15.75" customHeight="1" x14ac:dyDescent="0.35">
      <c r="A811" s="1"/>
      <c r="B811" s="1"/>
      <c r="C811" s="2"/>
      <c r="D811" s="1"/>
      <c r="E811" s="1"/>
      <c r="F811" s="1"/>
      <c r="G811" s="1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0"/>
      <c r="U811" s="1"/>
      <c r="V811" s="1"/>
      <c r="W811" s="1"/>
      <c r="X811" s="1"/>
      <c r="Y811" s="1"/>
      <c r="Z811" s="1"/>
    </row>
    <row r="812" spans="1:26" ht="15.75" customHeight="1" x14ac:dyDescent="0.35">
      <c r="A812" s="1"/>
      <c r="B812" s="1"/>
      <c r="C812" s="2"/>
      <c r="D812" s="1"/>
      <c r="E812" s="1"/>
      <c r="F812" s="1"/>
      <c r="G812" s="1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0"/>
      <c r="U812" s="1"/>
      <c r="V812" s="1"/>
      <c r="W812" s="1"/>
      <c r="X812" s="1"/>
      <c r="Y812" s="1"/>
      <c r="Z812" s="1"/>
    </row>
    <row r="813" spans="1:26" ht="15.75" customHeight="1" x14ac:dyDescent="0.35">
      <c r="A813" s="1"/>
      <c r="B813" s="1"/>
      <c r="C813" s="2"/>
      <c r="D813" s="1"/>
      <c r="E813" s="1"/>
      <c r="F813" s="1"/>
      <c r="G813" s="1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0"/>
      <c r="U813" s="1"/>
      <c r="V813" s="1"/>
      <c r="W813" s="1"/>
      <c r="X813" s="1"/>
      <c r="Y813" s="1"/>
      <c r="Z813" s="1"/>
    </row>
    <row r="814" spans="1:26" ht="15.75" customHeight="1" x14ac:dyDescent="0.35">
      <c r="A814" s="1"/>
      <c r="B814" s="1"/>
      <c r="C814" s="2"/>
      <c r="D814" s="1"/>
      <c r="E814" s="1"/>
      <c r="F814" s="1"/>
      <c r="G814" s="1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0"/>
      <c r="U814" s="1"/>
      <c r="V814" s="1"/>
      <c r="W814" s="1"/>
      <c r="X814" s="1"/>
      <c r="Y814" s="1"/>
      <c r="Z814" s="1"/>
    </row>
    <row r="815" spans="1:26" ht="15.75" customHeight="1" x14ac:dyDescent="0.35">
      <c r="A815" s="1"/>
      <c r="B815" s="1"/>
      <c r="C815" s="2"/>
      <c r="D815" s="1"/>
      <c r="E815" s="1"/>
      <c r="F815" s="1"/>
      <c r="G815" s="1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0"/>
      <c r="U815" s="1"/>
      <c r="V815" s="1"/>
      <c r="W815" s="1"/>
      <c r="X815" s="1"/>
      <c r="Y815" s="1"/>
      <c r="Z815" s="1"/>
    </row>
    <row r="816" spans="1:26" ht="15.75" customHeight="1" x14ac:dyDescent="0.35">
      <c r="A816" s="1"/>
      <c r="B816" s="1"/>
      <c r="C816" s="2"/>
      <c r="D816" s="1"/>
      <c r="E816" s="1"/>
      <c r="F816" s="1"/>
      <c r="G816" s="1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0"/>
      <c r="U816" s="1"/>
      <c r="V816" s="1"/>
      <c r="W816" s="1"/>
      <c r="X816" s="1"/>
      <c r="Y816" s="1"/>
      <c r="Z816" s="1"/>
    </row>
    <row r="817" spans="1:26" ht="15.75" customHeight="1" x14ac:dyDescent="0.35">
      <c r="A817" s="1"/>
      <c r="B817" s="1"/>
      <c r="C817" s="2"/>
      <c r="D817" s="1"/>
      <c r="E817" s="1"/>
      <c r="F817" s="1"/>
      <c r="G817" s="1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0"/>
      <c r="U817" s="1"/>
      <c r="V817" s="1"/>
      <c r="W817" s="1"/>
      <c r="X817" s="1"/>
      <c r="Y817" s="1"/>
      <c r="Z817" s="1"/>
    </row>
    <row r="818" spans="1:26" ht="15.75" customHeight="1" x14ac:dyDescent="0.35">
      <c r="A818" s="1"/>
      <c r="B818" s="1"/>
      <c r="C818" s="2"/>
      <c r="D818" s="1"/>
      <c r="E818" s="1"/>
      <c r="F818" s="1"/>
      <c r="G818" s="1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0"/>
      <c r="U818" s="1"/>
      <c r="V818" s="1"/>
      <c r="W818" s="1"/>
      <c r="X818" s="1"/>
      <c r="Y818" s="1"/>
      <c r="Z818" s="1"/>
    </row>
    <row r="819" spans="1:26" ht="15.75" customHeight="1" x14ac:dyDescent="0.35">
      <c r="A819" s="1"/>
      <c r="B819" s="1"/>
      <c r="C819" s="2"/>
      <c r="D819" s="1"/>
      <c r="E819" s="1"/>
      <c r="F819" s="1"/>
      <c r="G819" s="1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0"/>
      <c r="U819" s="1"/>
      <c r="V819" s="1"/>
      <c r="W819" s="1"/>
      <c r="X819" s="1"/>
      <c r="Y819" s="1"/>
      <c r="Z819" s="1"/>
    </row>
    <row r="820" spans="1:26" ht="15.75" customHeight="1" x14ac:dyDescent="0.35">
      <c r="A820" s="1"/>
      <c r="B820" s="1"/>
      <c r="C820" s="2"/>
      <c r="D820" s="1"/>
      <c r="E820" s="1"/>
      <c r="F820" s="1"/>
      <c r="G820" s="1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0"/>
      <c r="U820" s="1"/>
      <c r="V820" s="1"/>
      <c r="W820" s="1"/>
      <c r="X820" s="1"/>
      <c r="Y820" s="1"/>
      <c r="Z820" s="1"/>
    </row>
    <row r="821" spans="1:26" ht="15.75" customHeight="1" x14ac:dyDescent="0.35">
      <c r="A821" s="1"/>
      <c r="B821" s="1"/>
      <c r="C821" s="2"/>
      <c r="D821" s="1"/>
      <c r="E821" s="1"/>
      <c r="F821" s="1"/>
      <c r="G821" s="1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0"/>
      <c r="U821" s="1"/>
      <c r="V821" s="1"/>
      <c r="W821" s="1"/>
      <c r="X821" s="1"/>
      <c r="Y821" s="1"/>
      <c r="Z821" s="1"/>
    </row>
    <row r="822" spans="1:26" ht="15.75" customHeight="1" x14ac:dyDescent="0.35">
      <c r="A822" s="1"/>
      <c r="B822" s="1"/>
      <c r="C822" s="2"/>
      <c r="D822" s="1"/>
      <c r="E822" s="1"/>
      <c r="F822" s="1"/>
      <c r="G822" s="1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0"/>
      <c r="U822" s="1"/>
      <c r="V822" s="1"/>
      <c r="W822" s="1"/>
      <c r="X822" s="1"/>
      <c r="Y822" s="1"/>
      <c r="Z822" s="1"/>
    </row>
    <row r="823" spans="1:26" ht="15.75" customHeight="1" x14ac:dyDescent="0.35">
      <c r="A823" s="1"/>
      <c r="B823" s="1"/>
      <c r="C823" s="2"/>
      <c r="D823" s="1"/>
      <c r="E823" s="1"/>
      <c r="F823" s="1"/>
      <c r="G823" s="1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0"/>
      <c r="U823" s="1"/>
      <c r="V823" s="1"/>
      <c r="W823" s="1"/>
      <c r="X823" s="1"/>
      <c r="Y823" s="1"/>
      <c r="Z823" s="1"/>
    </row>
    <row r="824" spans="1:26" ht="15.75" customHeight="1" x14ac:dyDescent="0.35">
      <c r="A824" s="1"/>
      <c r="B824" s="1"/>
      <c r="C824" s="2"/>
      <c r="D824" s="1"/>
      <c r="E824" s="1"/>
      <c r="F824" s="1"/>
      <c r="G824" s="1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0"/>
      <c r="U824" s="1"/>
      <c r="V824" s="1"/>
      <c r="W824" s="1"/>
      <c r="X824" s="1"/>
      <c r="Y824" s="1"/>
      <c r="Z824" s="1"/>
    </row>
    <row r="825" spans="1:26" ht="15.75" customHeight="1" x14ac:dyDescent="0.35">
      <c r="A825" s="1"/>
      <c r="B825" s="1"/>
      <c r="C825" s="2"/>
      <c r="D825" s="1"/>
      <c r="E825" s="1"/>
      <c r="F825" s="1"/>
      <c r="G825" s="1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0"/>
      <c r="U825" s="1"/>
      <c r="V825" s="1"/>
      <c r="W825" s="1"/>
      <c r="X825" s="1"/>
      <c r="Y825" s="1"/>
      <c r="Z825" s="1"/>
    </row>
    <row r="826" spans="1:26" ht="15.75" customHeight="1" x14ac:dyDescent="0.35">
      <c r="A826" s="1"/>
      <c r="B826" s="1"/>
      <c r="C826" s="2"/>
      <c r="D826" s="1"/>
      <c r="E826" s="1"/>
      <c r="F826" s="1"/>
      <c r="G826" s="1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0"/>
      <c r="U826" s="1"/>
      <c r="V826" s="1"/>
      <c r="W826" s="1"/>
      <c r="X826" s="1"/>
      <c r="Y826" s="1"/>
      <c r="Z826" s="1"/>
    </row>
    <row r="827" spans="1:26" ht="15.75" customHeight="1" x14ac:dyDescent="0.35">
      <c r="A827" s="1"/>
      <c r="B827" s="1"/>
      <c r="C827" s="2"/>
      <c r="D827" s="1"/>
      <c r="E827" s="1"/>
      <c r="F827" s="1"/>
      <c r="G827" s="1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0"/>
      <c r="U827" s="1"/>
      <c r="V827" s="1"/>
      <c r="W827" s="1"/>
      <c r="X827" s="1"/>
      <c r="Y827" s="1"/>
      <c r="Z827" s="1"/>
    </row>
    <row r="828" spans="1:26" ht="15.75" customHeight="1" x14ac:dyDescent="0.35">
      <c r="A828" s="1"/>
      <c r="B828" s="1"/>
      <c r="C828" s="2"/>
      <c r="D828" s="1"/>
      <c r="E828" s="1"/>
      <c r="F828" s="1"/>
      <c r="G828" s="1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0"/>
      <c r="U828" s="1"/>
      <c r="V828" s="1"/>
      <c r="W828" s="1"/>
      <c r="X828" s="1"/>
      <c r="Y828" s="1"/>
      <c r="Z828" s="1"/>
    </row>
    <row r="829" spans="1:26" ht="15.75" customHeight="1" x14ac:dyDescent="0.35">
      <c r="A829" s="1"/>
      <c r="B829" s="1"/>
      <c r="C829" s="2"/>
      <c r="D829" s="1"/>
      <c r="E829" s="1"/>
      <c r="F829" s="1"/>
      <c r="G829" s="1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0"/>
      <c r="U829" s="1"/>
      <c r="V829" s="1"/>
      <c r="W829" s="1"/>
      <c r="X829" s="1"/>
      <c r="Y829" s="1"/>
      <c r="Z829" s="1"/>
    </row>
    <row r="830" spans="1:26" ht="15.75" customHeight="1" x14ac:dyDescent="0.35">
      <c r="A830" s="1"/>
      <c r="B830" s="1"/>
      <c r="C830" s="2"/>
      <c r="D830" s="1"/>
      <c r="E830" s="1"/>
      <c r="F830" s="1"/>
      <c r="G830" s="1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0"/>
      <c r="U830" s="1"/>
      <c r="V830" s="1"/>
      <c r="W830" s="1"/>
      <c r="X830" s="1"/>
      <c r="Y830" s="1"/>
      <c r="Z830" s="1"/>
    </row>
    <row r="831" spans="1:26" ht="15.75" customHeight="1" x14ac:dyDescent="0.35">
      <c r="A831" s="1"/>
      <c r="B831" s="1"/>
      <c r="C831" s="2"/>
      <c r="D831" s="1"/>
      <c r="E831" s="1"/>
      <c r="F831" s="1"/>
      <c r="G831" s="1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0"/>
      <c r="U831" s="1"/>
      <c r="V831" s="1"/>
      <c r="W831" s="1"/>
      <c r="X831" s="1"/>
      <c r="Y831" s="1"/>
      <c r="Z831" s="1"/>
    </row>
    <row r="832" spans="1:26" ht="15.75" customHeight="1" x14ac:dyDescent="0.35">
      <c r="A832" s="1"/>
      <c r="B832" s="1"/>
      <c r="C832" s="2"/>
      <c r="D832" s="1"/>
      <c r="E832" s="1"/>
      <c r="F832" s="1"/>
      <c r="G832" s="1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0"/>
      <c r="U832" s="1"/>
      <c r="V832" s="1"/>
      <c r="W832" s="1"/>
      <c r="X832" s="1"/>
      <c r="Y832" s="1"/>
      <c r="Z832" s="1"/>
    </row>
    <row r="833" spans="1:26" ht="15.75" customHeight="1" x14ac:dyDescent="0.35">
      <c r="A833" s="1"/>
      <c r="B833" s="1"/>
      <c r="C833" s="2"/>
      <c r="D833" s="1"/>
      <c r="E833" s="1"/>
      <c r="F833" s="1"/>
      <c r="G833" s="1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0"/>
      <c r="U833" s="1"/>
      <c r="V833" s="1"/>
      <c r="W833" s="1"/>
      <c r="X833" s="1"/>
      <c r="Y833" s="1"/>
      <c r="Z833" s="1"/>
    </row>
    <row r="834" spans="1:26" ht="15.75" customHeight="1" x14ac:dyDescent="0.35">
      <c r="A834" s="1"/>
      <c r="B834" s="1"/>
      <c r="C834" s="2"/>
      <c r="D834" s="1"/>
      <c r="E834" s="1"/>
      <c r="F834" s="1"/>
      <c r="G834" s="1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0"/>
      <c r="U834" s="1"/>
      <c r="V834" s="1"/>
      <c r="W834" s="1"/>
      <c r="X834" s="1"/>
      <c r="Y834" s="1"/>
      <c r="Z834" s="1"/>
    </row>
    <row r="835" spans="1:26" ht="15.75" customHeight="1" x14ac:dyDescent="0.35">
      <c r="A835" s="1"/>
      <c r="B835" s="1"/>
      <c r="C835" s="2"/>
      <c r="D835" s="1"/>
      <c r="E835" s="1"/>
      <c r="F835" s="1"/>
      <c r="G835" s="1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0"/>
      <c r="U835" s="1"/>
      <c r="V835" s="1"/>
      <c r="W835" s="1"/>
      <c r="X835" s="1"/>
      <c r="Y835" s="1"/>
      <c r="Z835" s="1"/>
    </row>
    <row r="836" spans="1:26" ht="15.75" customHeight="1" x14ac:dyDescent="0.35">
      <c r="A836" s="1"/>
      <c r="B836" s="1"/>
      <c r="C836" s="2"/>
      <c r="D836" s="1"/>
      <c r="E836" s="1"/>
      <c r="F836" s="1"/>
      <c r="G836" s="1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0"/>
      <c r="U836" s="1"/>
      <c r="V836" s="1"/>
      <c r="W836" s="1"/>
      <c r="X836" s="1"/>
      <c r="Y836" s="1"/>
      <c r="Z836" s="1"/>
    </row>
    <row r="837" spans="1:26" ht="15.75" customHeight="1" x14ac:dyDescent="0.35">
      <c r="A837" s="1"/>
      <c r="B837" s="1"/>
      <c r="C837" s="2"/>
      <c r="D837" s="1"/>
      <c r="E837" s="1"/>
      <c r="F837" s="1"/>
      <c r="G837" s="1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0"/>
      <c r="U837" s="1"/>
      <c r="V837" s="1"/>
      <c r="W837" s="1"/>
      <c r="X837" s="1"/>
      <c r="Y837" s="1"/>
      <c r="Z837" s="1"/>
    </row>
    <row r="838" spans="1:26" ht="15.75" customHeight="1" x14ac:dyDescent="0.35">
      <c r="A838" s="1"/>
      <c r="B838" s="1"/>
      <c r="C838" s="2"/>
      <c r="D838" s="1"/>
      <c r="E838" s="1"/>
      <c r="F838" s="1"/>
      <c r="G838" s="1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0"/>
      <c r="U838" s="1"/>
      <c r="V838" s="1"/>
      <c r="W838" s="1"/>
      <c r="X838" s="1"/>
      <c r="Y838" s="1"/>
      <c r="Z838" s="1"/>
    </row>
    <row r="839" spans="1:26" ht="15.75" customHeight="1" x14ac:dyDescent="0.35">
      <c r="A839" s="1"/>
      <c r="B839" s="1"/>
      <c r="C839" s="2"/>
      <c r="D839" s="1"/>
      <c r="E839" s="1"/>
      <c r="F839" s="1"/>
      <c r="G839" s="1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0"/>
      <c r="U839" s="1"/>
      <c r="V839" s="1"/>
      <c r="W839" s="1"/>
      <c r="X839" s="1"/>
      <c r="Y839" s="1"/>
      <c r="Z839" s="1"/>
    </row>
    <row r="840" spans="1:26" ht="15.75" customHeight="1" x14ac:dyDescent="0.35">
      <c r="A840" s="1"/>
      <c r="B840" s="1"/>
      <c r="C840" s="2"/>
      <c r="D840" s="1"/>
      <c r="E840" s="1"/>
      <c r="F840" s="1"/>
      <c r="G840" s="1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0"/>
      <c r="U840" s="1"/>
      <c r="V840" s="1"/>
      <c r="W840" s="1"/>
      <c r="X840" s="1"/>
      <c r="Y840" s="1"/>
      <c r="Z840" s="1"/>
    </row>
    <row r="841" spans="1:26" ht="15.75" customHeight="1" x14ac:dyDescent="0.35">
      <c r="A841" s="1"/>
      <c r="B841" s="1"/>
      <c r="C841" s="2"/>
      <c r="D841" s="1"/>
      <c r="E841" s="1"/>
      <c r="F841" s="1"/>
      <c r="G841" s="1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0"/>
      <c r="U841" s="1"/>
      <c r="V841" s="1"/>
      <c r="W841" s="1"/>
      <c r="X841" s="1"/>
      <c r="Y841" s="1"/>
      <c r="Z841" s="1"/>
    </row>
    <row r="842" spans="1:26" ht="15.75" customHeight="1" x14ac:dyDescent="0.35">
      <c r="A842" s="1"/>
      <c r="B842" s="1"/>
      <c r="C842" s="2"/>
      <c r="D842" s="1"/>
      <c r="E842" s="1"/>
      <c r="F842" s="1"/>
      <c r="G842" s="1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0"/>
      <c r="U842" s="1"/>
      <c r="V842" s="1"/>
      <c r="W842" s="1"/>
      <c r="X842" s="1"/>
      <c r="Y842" s="1"/>
      <c r="Z842" s="1"/>
    </row>
    <row r="843" spans="1:26" ht="15.75" customHeight="1" x14ac:dyDescent="0.35">
      <c r="A843" s="1"/>
      <c r="B843" s="1"/>
      <c r="C843" s="2"/>
      <c r="D843" s="1"/>
      <c r="E843" s="1"/>
      <c r="F843" s="1"/>
      <c r="G843" s="1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0"/>
      <c r="U843" s="1"/>
      <c r="V843" s="1"/>
      <c r="W843" s="1"/>
      <c r="X843" s="1"/>
      <c r="Y843" s="1"/>
      <c r="Z843" s="1"/>
    </row>
    <row r="844" spans="1:26" ht="15.75" customHeight="1" x14ac:dyDescent="0.35">
      <c r="A844" s="1"/>
      <c r="B844" s="1"/>
      <c r="C844" s="2"/>
      <c r="D844" s="1"/>
      <c r="E844" s="1"/>
      <c r="F844" s="1"/>
      <c r="G844" s="1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0"/>
      <c r="U844" s="1"/>
      <c r="V844" s="1"/>
      <c r="W844" s="1"/>
      <c r="X844" s="1"/>
      <c r="Y844" s="1"/>
      <c r="Z844" s="1"/>
    </row>
    <row r="845" spans="1:26" ht="15.75" customHeight="1" x14ac:dyDescent="0.35">
      <c r="A845" s="1"/>
      <c r="B845" s="1"/>
      <c r="C845" s="2"/>
      <c r="D845" s="1"/>
      <c r="E845" s="1"/>
      <c r="F845" s="1"/>
      <c r="G845" s="1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0"/>
      <c r="U845" s="1"/>
      <c r="V845" s="1"/>
      <c r="W845" s="1"/>
      <c r="X845" s="1"/>
      <c r="Y845" s="1"/>
      <c r="Z845" s="1"/>
    </row>
    <row r="846" spans="1:26" ht="15.75" customHeight="1" x14ac:dyDescent="0.35">
      <c r="A846" s="1"/>
      <c r="B846" s="1"/>
      <c r="C846" s="2"/>
      <c r="D846" s="1"/>
      <c r="E846" s="1"/>
      <c r="F846" s="1"/>
      <c r="G846" s="1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0"/>
      <c r="U846" s="1"/>
      <c r="V846" s="1"/>
      <c r="W846" s="1"/>
      <c r="X846" s="1"/>
      <c r="Y846" s="1"/>
      <c r="Z846" s="1"/>
    </row>
    <row r="847" spans="1:26" ht="15.75" customHeight="1" x14ac:dyDescent="0.35">
      <c r="A847" s="1"/>
      <c r="B847" s="1"/>
      <c r="C847" s="2"/>
      <c r="D847" s="1"/>
      <c r="E847" s="1"/>
      <c r="F847" s="1"/>
      <c r="G847" s="1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0"/>
      <c r="U847" s="1"/>
      <c r="V847" s="1"/>
      <c r="W847" s="1"/>
      <c r="X847" s="1"/>
      <c r="Y847" s="1"/>
      <c r="Z847" s="1"/>
    </row>
    <row r="848" spans="1:26" ht="15.75" customHeight="1" x14ac:dyDescent="0.35">
      <c r="A848" s="1"/>
      <c r="B848" s="1"/>
      <c r="C848" s="2"/>
      <c r="D848" s="1"/>
      <c r="E848" s="1"/>
      <c r="F848" s="1"/>
      <c r="G848" s="1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0"/>
      <c r="U848" s="1"/>
      <c r="V848" s="1"/>
      <c r="W848" s="1"/>
      <c r="X848" s="1"/>
      <c r="Y848" s="1"/>
      <c r="Z848" s="1"/>
    </row>
    <row r="849" spans="1:26" ht="15.75" customHeight="1" x14ac:dyDescent="0.35">
      <c r="A849" s="1"/>
      <c r="B849" s="1"/>
      <c r="C849" s="2"/>
      <c r="D849" s="1"/>
      <c r="E849" s="1"/>
      <c r="F849" s="1"/>
      <c r="G849" s="1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0"/>
      <c r="U849" s="1"/>
      <c r="V849" s="1"/>
      <c r="W849" s="1"/>
      <c r="X849" s="1"/>
      <c r="Y849" s="1"/>
      <c r="Z849" s="1"/>
    </row>
    <row r="850" spans="1:26" ht="15.75" customHeight="1" x14ac:dyDescent="0.35">
      <c r="A850" s="1"/>
      <c r="B850" s="1"/>
      <c r="C850" s="2"/>
      <c r="D850" s="1"/>
      <c r="E850" s="1"/>
      <c r="F850" s="1"/>
      <c r="G850" s="1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0"/>
      <c r="U850" s="1"/>
      <c r="V850" s="1"/>
      <c r="W850" s="1"/>
      <c r="X850" s="1"/>
      <c r="Y850" s="1"/>
      <c r="Z850" s="1"/>
    </row>
    <row r="851" spans="1:26" ht="15.75" customHeight="1" x14ac:dyDescent="0.35">
      <c r="A851" s="1"/>
      <c r="B851" s="1"/>
      <c r="C851" s="2"/>
      <c r="D851" s="1"/>
      <c r="E851" s="1"/>
      <c r="F851" s="1"/>
      <c r="G851" s="1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0"/>
      <c r="U851" s="1"/>
      <c r="V851" s="1"/>
      <c r="W851" s="1"/>
      <c r="X851" s="1"/>
      <c r="Y851" s="1"/>
      <c r="Z851" s="1"/>
    </row>
    <row r="852" spans="1:26" ht="15.75" customHeight="1" x14ac:dyDescent="0.35">
      <c r="A852" s="1"/>
      <c r="B852" s="1"/>
      <c r="C852" s="2"/>
      <c r="D852" s="1"/>
      <c r="E852" s="1"/>
      <c r="F852" s="1"/>
      <c r="G852" s="1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0"/>
      <c r="U852" s="1"/>
      <c r="V852" s="1"/>
      <c r="W852" s="1"/>
      <c r="X852" s="1"/>
      <c r="Y852" s="1"/>
      <c r="Z852" s="1"/>
    </row>
    <row r="853" spans="1:26" ht="15.75" customHeight="1" x14ac:dyDescent="0.35">
      <c r="A853" s="1"/>
      <c r="B853" s="1"/>
      <c r="C853" s="2"/>
      <c r="D853" s="1"/>
      <c r="E853" s="1"/>
      <c r="F853" s="1"/>
      <c r="G853" s="1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0"/>
      <c r="U853" s="1"/>
      <c r="V853" s="1"/>
      <c r="W853" s="1"/>
      <c r="X853" s="1"/>
      <c r="Y853" s="1"/>
      <c r="Z853" s="1"/>
    </row>
    <row r="854" spans="1:26" ht="15.75" customHeight="1" x14ac:dyDescent="0.35">
      <c r="A854" s="1"/>
      <c r="B854" s="1"/>
      <c r="C854" s="2"/>
      <c r="D854" s="1"/>
      <c r="E854" s="1"/>
      <c r="F854" s="1"/>
      <c r="G854" s="1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0"/>
      <c r="U854" s="1"/>
      <c r="V854" s="1"/>
      <c r="W854" s="1"/>
      <c r="X854" s="1"/>
      <c r="Y854" s="1"/>
      <c r="Z854" s="1"/>
    </row>
    <row r="855" spans="1:26" ht="15.75" customHeight="1" x14ac:dyDescent="0.35">
      <c r="A855" s="1"/>
      <c r="B855" s="1"/>
      <c r="C855" s="2"/>
      <c r="D855" s="1"/>
      <c r="E855" s="1"/>
      <c r="F855" s="1"/>
      <c r="G855" s="1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0"/>
      <c r="U855" s="1"/>
      <c r="V855" s="1"/>
      <c r="W855" s="1"/>
      <c r="X855" s="1"/>
      <c r="Y855" s="1"/>
      <c r="Z855" s="1"/>
    </row>
    <row r="856" spans="1:26" ht="15.75" customHeight="1" x14ac:dyDescent="0.35">
      <c r="A856" s="1"/>
      <c r="B856" s="1"/>
      <c r="C856" s="2"/>
      <c r="D856" s="1"/>
      <c r="E856" s="1"/>
      <c r="F856" s="1"/>
      <c r="G856" s="1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0"/>
      <c r="U856" s="1"/>
      <c r="V856" s="1"/>
      <c r="W856" s="1"/>
      <c r="X856" s="1"/>
      <c r="Y856" s="1"/>
      <c r="Z856" s="1"/>
    </row>
    <row r="857" spans="1:26" ht="15.75" customHeight="1" x14ac:dyDescent="0.35">
      <c r="A857" s="1"/>
      <c r="B857" s="1"/>
      <c r="C857" s="2"/>
      <c r="D857" s="1"/>
      <c r="E857" s="1"/>
      <c r="F857" s="1"/>
      <c r="G857" s="1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0"/>
      <c r="U857" s="1"/>
      <c r="V857" s="1"/>
      <c r="W857" s="1"/>
      <c r="X857" s="1"/>
      <c r="Y857" s="1"/>
      <c r="Z857" s="1"/>
    </row>
    <row r="858" spans="1:26" ht="15.75" customHeight="1" x14ac:dyDescent="0.35">
      <c r="A858" s="1"/>
      <c r="B858" s="1"/>
      <c r="C858" s="2"/>
      <c r="D858" s="1"/>
      <c r="E858" s="1"/>
      <c r="F858" s="1"/>
      <c r="G858" s="1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0"/>
      <c r="U858" s="1"/>
      <c r="V858" s="1"/>
      <c r="W858" s="1"/>
      <c r="X858" s="1"/>
      <c r="Y858" s="1"/>
      <c r="Z858" s="1"/>
    </row>
    <row r="859" spans="1:26" ht="15.75" customHeight="1" x14ac:dyDescent="0.35">
      <c r="A859" s="1"/>
      <c r="B859" s="1"/>
      <c r="C859" s="2"/>
      <c r="D859" s="1"/>
      <c r="E859" s="1"/>
      <c r="F859" s="1"/>
      <c r="G859" s="1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0"/>
      <c r="U859" s="1"/>
      <c r="V859" s="1"/>
      <c r="W859" s="1"/>
      <c r="X859" s="1"/>
      <c r="Y859" s="1"/>
      <c r="Z859" s="1"/>
    </row>
    <row r="860" spans="1:26" ht="15.75" customHeight="1" x14ac:dyDescent="0.35">
      <c r="A860" s="1"/>
      <c r="B860" s="1"/>
      <c r="C860" s="2"/>
      <c r="D860" s="1"/>
      <c r="E860" s="1"/>
      <c r="F860" s="1"/>
      <c r="G860" s="1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0"/>
      <c r="U860" s="1"/>
      <c r="V860" s="1"/>
      <c r="W860" s="1"/>
      <c r="X860" s="1"/>
      <c r="Y860" s="1"/>
      <c r="Z860" s="1"/>
    </row>
    <row r="861" spans="1:26" ht="15.75" customHeight="1" x14ac:dyDescent="0.35">
      <c r="A861" s="1"/>
      <c r="B861" s="1"/>
      <c r="C861" s="2"/>
      <c r="D861" s="1"/>
      <c r="E861" s="1"/>
      <c r="F861" s="1"/>
      <c r="G861" s="1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0"/>
      <c r="U861" s="1"/>
      <c r="V861" s="1"/>
      <c r="W861" s="1"/>
      <c r="X861" s="1"/>
      <c r="Y861" s="1"/>
      <c r="Z861" s="1"/>
    </row>
    <row r="862" spans="1:26" ht="15.75" customHeight="1" x14ac:dyDescent="0.35">
      <c r="A862" s="1"/>
      <c r="B862" s="1"/>
      <c r="C862" s="2"/>
      <c r="D862" s="1"/>
      <c r="E862" s="1"/>
      <c r="F862" s="1"/>
      <c r="G862" s="1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0"/>
      <c r="U862" s="1"/>
      <c r="V862" s="1"/>
      <c r="W862" s="1"/>
      <c r="X862" s="1"/>
      <c r="Y862" s="1"/>
      <c r="Z862" s="1"/>
    </row>
    <row r="863" spans="1:26" ht="15.75" customHeight="1" x14ac:dyDescent="0.35">
      <c r="A863" s="1"/>
      <c r="B863" s="1"/>
      <c r="C863" s="2"/>
      <c r="D863" s="1"/>
      <c r="E863" s="1"/>
      <c r="F863" s="1"/>
      <c r="G863" s="1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0"/>
      <c r="U863" s="1"/>
      <c r="V863" s="1"/>
      <c r="W863" s="1"/>
      <c r="X863" s="1"/>
      <c r="Y863" s="1"/>
      <c r="Z863" s="1"/>
    </row>
    <row r="864" spans="1:26" ht="15.75" customHeight="1" x14ac:dyDescent="0.35">
      <c r="A864" s="1"/>
      <c r="B864" s="1"/>
      <c r="C864" s="2"/>
      <c r="D864" s="1"/>
      <c r="E864" s="1"/>
      <c r="F864" s="1"/>
      <c r="G864" s="1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0"/>
      <c r="U864" s="1"/>
      <c r="V864" s="1"/>
      <c r="W864" s="1"/>
      <c r="X864" s="1"/>
      <c r="Y864" s="1"/>
      <c r="Z864" s="1"/>
    </row>
    <row r="865" spans="1:26" ht="15.75" customHeight="1" x14ac:dyDescent="0.35">
      <c r="A865" s="1"/>
      <c r="B865" s="1"/>
      <c r="C865" s="2"/>
      <c r="D865" s="1"/>
      <c r="E865" s="1"/>
      <c r="F865" s="1"/>
      <c r="G865" s="1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0"/>
      <c r="U865" s="1"/>
      <c r="V865" s="1"/>
      <c r="W865" s="1"/>
      <c r="X865" s="1"/>
      <c r="Y865" s="1"/>
      <c r="Z865" s="1"/>
    </row>
    <row r="866" spans="1:26" ht="15.75" customHeight="1" x14ac:dyDescent="0.35">
      <c r="A866" s="1"/>
      <c r="B866" s="1"/>
      <c r="C866" s="2"/>
      <c r="D866" s="1"/>
      <c r="E866" s="1"/>
      <c r="F866" s="1"/>
      <c r="G866" s="1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0"/>
      <c r="U866" s="1"/>
      <c r="V866" s="1"/>
      <c r="W866" s="1"/>
      <c r="X866" s="1"/>
      <c r="Y866" s="1"/>
      <c r="Z866" s="1"/>
    </row>
    <row r="867" spans="1:26" ht="15.75" customHeight="1" x14ac:dyDescent="0.35">
      <c r="A867" s="1"/>
      <c r="B867" s="1"/>
      <c r="C867" s="2"/>
      <c r="D867" s="1"/>
      <c r="E867" s="1"/>
      <c r="F867" s="1"/>
      <c r="G867" s="1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0"/>
      <c r="U867" s="1"/>
      <c r="V867" s="1"/>
      <c r="W867" s="1"/>
      <c r="X867" s="1"/>
      <c r="Y867" s="1"/>
      <c r="Z867" s="1"/>
    </row>
    <row r="868" spans="1:26" ht="15.75" customHeight="1" x14ac:dyDescent="0.35">
      <c r="A868" s="1"/>
      <c r="B868" s="1"/>
      <c r="C868" s="2"/>
      <c r="D868" s="1"/>
      <c r="E868" s="1"/>
      <c r="F868" s="1"/>
      <c r="G868" s="1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0"/>
      <c r="U868" s="1"/>
      <c r="V868" s="1"/>
      <c r="W868" s="1"/>
      <c r="X868" s="1"/>
      <c r="Y868" s="1"/>
      <c r="Z868" s="1"/>
    </row>
    <row r="869" spans="1:26" ht="15.75" customHeight="1" x14ac:dyDescent="0.35">
      <c r="A869" s="1"/>
      <c r="B869" s="1"/>
      <c r="C869" s="2"/>
      <c r="D869" s="1"/>
      <c r="E869" s="1"/>
      <c r="F869" s="1"/>
      <c r="G869" s="1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0"/>
      <c r="U869" s="1"/>
      <c r="V869" s="1"/>
      <c r="W869" s="1"/>
      <c r="X869" s="1"/>
      <c r="Y869" s="1"/>
      <c r="Z869" s="1"/>
    </row>
    <row r="870" spans="1:26" ht="15.75" customHeight="1" x14ac:dyDescent="0.35">
      <c r="A870" s="1"/>
      <c r="B870" s="1"/>
      <c r="C870" s="2"/>
      <c r="D870" s="1"/>
      <c r="E870" s="1"/>
      <c r="F870" s="1"/>
      <c r="G870" s="1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0"/>
      <c r="U870" s="1"/>
      <c r="V870" s="1"/>
      <c r="W870" s="1"/>
      <c r="X870" s="1"/>
      <c r="Y870" s="1"/>
      <c r="Z870" s="1"/>
    </row>
    <row r="871" spans="1:26" ht="15.75" customHeight="1" x14ac:dyDescent="0.35">
      <c r="A871" s="1"/>
      <c r="B871" s="1"/>
      <c r="C871" s="2"/>
      <c r="D871" s="1"/>
      <c r="E871" s="1"/>
      <c r="F871" s="1"/>
      <c r="G871" s="1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0"/>
      <c r="U871" s="1"/>
      <c r="V871" s="1"/>
      <c r="W871" s="1"/>
      <c r="X871" s="1"/>
      <c r="Y871" s="1"/>
      <c r="Z871" s="1"/>
    </row>
    <row r="872" spans="1:26" ht="15.75" customHeight="1" x14ac:dyDescent="0.35">
      <c r="A872" s="1"/>
      <c r="B872" s="1"/>
      <c r="C872" s="2"/>
      <c r="D872" s="1"/>
      <c r="E872" s="1"/>
      <c r="F872" s="1"/>
      <c r="G872" s="1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0"/>
      <c r="U872" s="1"/>
      <c r="V872" s="1"/>
      <c r="W872" s="1"/>
      <c r="X872" s="1"/>
      <c r="Y872" s="1"/>
      <c r="Z872" s="1"/>
    </row>
    <row r="873" spans="1:26" ht="15.75" customHeight="1" x14ac:dyDescent="0.35">
      <c r="A873" s="1"/>
      <c r="B873" s="1"/>
      <c r="C873" s="2"/>
      <c r="D873" s="1"/>
      <c r="E873" s="1"/>
      <c r="F873" s="1"/>
      <c r="G873" s="1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0"/>
      <c r="U873" s="1"/>
      <c r="V873" s="1"/>
      <c r="W873" s="1"/>
      <c r="X873" s="1"/>
      <c r="Y873" s="1"/>
      <c r="Z873" s="1"/>
    </row>
    <row r="874" spans="1:26" ht="15.75" customHeight="1" x14ac:dyDescent="0.35">
      <c r="A874" s="1"/>
      <c r="B874" s="1"/>
      <c r="C874" s="2"/>
      <c r="D874" s="1"/>
      <c r="E874" s="1"/>
      <c r="F874" s="1"/>
      <c r="G874" s="1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0"/>
      <c r="U874" s="1"/>
      <c r="V874" s="1"/>
      <c r="W874" s="1"/>
      <c r="X874" s="1"/>
      <c r="Y874" s="1"/>
      <c r="Z874" s="1"/>
    </row>
    <row r="875" spans="1:26" ht="15.75" customHeight="1" x14ac:dyDescent="0.35">
      <c r="A875" s="1"/>
      <c r="B875" s="1"/>
      <c r="C875" s="2"/>
      <c r="D875" s="1"/>
      <c r="E875" s="1"/>
      <c r="F875" s="1"/>
      <c r="G875" s="1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0"/>
      <c r="U875" s="1"/>
      <c r="V875" s="1"/>
      <c r="W875" s="1"/>
      <c r="X875" s="1"/>
      <c r="Y875" s="1"/>
      <c r="Z875" s="1"/>
    </row>
    <row r="876" spans="1:26" ht="15.75" customHeight="1" x14ac:dyDescent="0.35">
      <c r="A876" s="1"/>
      <c r="B876" s="1"/>
      <c r="C876" s="2"/>
      <c r="D876" s="1"/>
      <c r="E876" s="1"/>
      <c r="F876" s="1"/>
      <c r="G876" s="1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0"/>
      <c r="U876" s="1"/>
      <c r="V876" s="1"/>
      <c r="W876" s="1"/>
      <c r="X876" s="1"/>
      <c r="Y876" s="1"/>
      <c r="Z876" s="1"/>
    </row>
    <row r="877" spans="1:26" ht="15.75" customHeight="1" x14ac:dyDescent="0.35">
      <c r="A877" s="1"/>
      <c r="B877" s="1"/>
      <c r="C877" s="2"/>
      <c r="D877" s="1"/>
      <c r="E877" s="1"/>
      <c r="F877" s="1"/>
      <c r="G877" s="1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0"/>
      <c r="U877" s="1"/>
      <c r="V877" s="1"/>
      <c r="W877" s="1"/>
      <c r="X877" s="1"/>
      <c r="Y877" s="1"/>
      <c r="Z877" s="1"/>
    </row>
    <row r="878" spans="1:26" ht="15.75" customHeight="1" x14ac:dyDescent="0.35">
      <c r="A878" s="1"/>
      <c r="B878" s="1"/>
      <c r="C878" s="2"/>
      <c r="D878" s="1"/>
      <c r="E878" s="1"/>
      <c r="F878" s="1"/>
      <c r="G878" s="1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0"/>
      <c r="U878" s="1"/>
      <c r="V878" s="1"/>
      <c r="W878" s="1"/>
      <c r="X878" s="1"/>
      <c r="Y878" s="1"/>
      <c r="Z878" s="1"/>
    </row>
    <row r="879" spans="1:26" ht="15.75" customHeight="1" x14ac:dyDescent="0.35">
      <c r="A879" s="1"/>
      <c r="B879" s="1"/>
      <c r="C879" s="2"/>
      <c r="D879" s="1"/>
      <c r="E879" s="1"/>
      <c r="F879" s="1"/>
      <c r="G879" s="1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0"/>
      <c r="U879" s="1"/>
      <c r="V879" s="1"/>
      <c r="W879" s="1"/>
      <c r="X879" s="1"/>
      <c r="Y879" s="1"/>
      <c r="Z879" s="1"/>
    </row>
    <row r="880" spans="1:26" ht="15.75" customHeight="1" x14ac:dyDescent="0.35">
      <c r="A880" s="1"/>
      <c r="B880" s="1"/>
      <c r="C880" s="2"/>
      <c r="D880" s="1"/>
      <c r="E880" s="1"/>
      <c r="F880" s="1"/>
      <c r="G880" s="1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0"/>
      <c r="U880" s="1"/>
      <c r="V880" s="1"/>
      <c r="W880" s="1"/>
      <c r="X880" s="1"/>
      <c r="Y880" s="1"/>
      <c r="Z880" s="1"/>
    </row>
    <row r="881" spans="1:26" ht="15.75" customHeight="1" x14ac:dyDescent="0.35">
      <c r="A881" s="1"/>
      <c r="B881" s="1"/>
      <c r="C881" s="2"/>
      <c r="D881" s="1"/>
      <c r="E881" s="1"/>
      <c r="F881" s="1"/>
      <c r="G881" s="1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0"/>
      <c r="U881" s="1"/>
      <c r="V881" s="1"/>
      <c r="W881" s="1"/>
      <c r="X881" s="1"/>
      <c r="Y881" s="1"/>
      <c r="Z881" s="1"/>
    </row>
    <row r="882" spans="1:26" ht="15.75" customHeight="1" x14ac:dyDescent="0.35">
      <c r="A882" s="1"/>
      <c r="B882" s="1"/>
      <c r="C882" s="2"/>
      <c r="D882" s="1"/>
      <c r="E882" s="1"/>
      <c r="F882" s="1"/>
      <c r="G882" s="1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0"/>
      <c r="U882" s="1"/>
      <c r="V882" s="1"/>
      <c r="W882" s="1"/>
      <c r="X882" s="1"/>
      <c r="Y882" s="1"/>
      <c r="Z882" s="1"/>
    </row>
    <row r="883" spans="1:26" ht="15.75" customHeight="1" x14ac:dyDescent="0.35">
      <c r="A883" s="1"/>
      <c r="B883" s="1"/>
      <c r="C883" s="2"/>
      <c r="D883" s="1"/>
      <c r="E883" s="1"/>
      <c r="F883" s="1"/>
      <c r="G883" s="1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0"/>
      <c r="U883" s="1"/>
      <c r="V883" s="1"/>
      <c r="W883" s="1"/>
      <c r="X883" s="1"/>
      <c r="Y883" s="1"/>
      <c r="Z883" s="1"/>
    </row>
    <row r="884" spans="1:26" ht="15.75" customHeight="1" x14ac:dyDescent="0.35">
      <c r="A884" s="1"/>
      <c r="B884" s="1"/>
      <c r="C884" s="2"/>
      <c r="D884" s="1"/>
      <c r="E884" s="1"/>
      <c r="F884" s="1"/>
      <c r="G884" s="1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0"/>
      <c r="U884" s="1"/>
      <c r="V884" s="1"/>
      <c r="W884" s="1"/>
      <c r="X884" s="1"/>
      <c r="Y884" s="1"/>
      <c r="Z884" s="1"/>
    </row>
    <row r="885" spans="1:26" ht="15.75" customHeight="1" x14ac:dyDescent="0.35">
      <c r="A885" s="1"/>
      <c r="B885" s="1"/>
      <c r="C885" s="2"/>
      <c r="D885" s="1"/>
      <c r="E885" s="1"/>
      <c r="F885" s="1"/>
      <c r="G885" s="1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0"/>
      <c r="U885" s="1"/>
      <c r="V885" s="1"/>
      <c r="W885" s="1"/>
      <c r="X885" s="1"/>
      <c r="Y885" s="1"/>
      <c r="Z885" s="1"/>
    </row>
    <row r="886" spans="1:26" ht="15.75" customHeight="1" x14ac:dyDescent="0.35">
      <c r="A886" s="1"/>
      <c r="B886" s="1"/>
      <c r="C886" s="2"/>
      <c r="D886" s="1"/>
      <c r="E886" s="1"/>
      <c r="F886" s="1"/>
      <c r="G886" s="1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0"/>
      <c r="U886" s="1"/>
      <c r="V886" s="1"/>
      <c r="W886" s="1"/>
      <c r="X886" s="1"/>
      <c r="Y886" s="1"/>
      <c r="Z886" s="1"/>
    </row>
    <row r="887" spans="1:26" ht="15.75" customHeight="1" x14ac:dyDescent="0.35">
      <c r="A887" s="1"/>
      <c r="B887" s="1"/>
      <c r="C887" s="2"/>
      <c r="D887" s="1"/>
      <c r="E887" s="1"/>
      <c r="F887" s="1"/>
      <c r="G887" s="1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0"/>
      <c r="U887" s="1"/>
      <c r="V887" s="1"/>
      <c r="W887" s="1"/>
      <c r="X887" s="1"/>
      <c r="Y887" s="1"/>
      <c r="Z887" s="1"/>
    </row>
    <row r="888" spans="1:26" ht="15.75" customHeight="1" x14ac:dyDescent="0.35">
      <c r="A888" s="1"/>
      <c r="B888" s="1"/>
      <c r="C888" s="2"/>
      <c r="D888" s="1"/>
      <c r="E888" s="1"/>
      <c r="F888" s="1"/>
      <c r="G888" s="1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0"/>
      <c r="U888" s="1"/>
      <c r="V888" s="1"/>
      <c r="W888" s="1"/>
      <c r="X888" s="1"/>
      <c r="Y888" s="1"/>
      <c r="Z888" s="1"/>
    </row>
    <row r="889" spans="1:26" ht="15.75" customHeight="1" x14ac:dyDescent="0.35">
      <c r="A889" s="1"/>
      <c r="B889" s="1"/>
      <c r="C889" s="2"/>
      <c r="D889" s="1"/>
      <c r="E889" s="1"/>
      <c r="F889" s="1"/>
      <c r="G889" s="1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0"/>
      <c r="U889" s="1"/>
      <c r="V889" s="1"/>
      <c r="W889" s="1"/>
      <c r="X889" s="1"/>
      <c r="Y889" s="1"/>
      <c r="Z889" s="1"/>
    </row>
    <row r="890" spans="1:26" ht="15.75" customHeight="1" x14ac:dyDescent="0.35">
      <c r="A890" s="1"/>
      <c r="B890" s="1"/>
      <c r="C890" s="2"/>
      <c r="D890" s="1"/>
      <c r="E890" s="1"/>
      <c r="F890" s="1"/>
      <c r="G890" s="1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0"/>
      <c r="U890" s="1"/>
      <c r="V890" s="1"/>
      <c r="W890" s="1"/>
      <c r="X890" s="1"/>
      <c r="Y890" s="1"/>
      <c r="Z890" s="1"/>
    </row>
    <row r="891" spans="1:26" ht="15.75" customHeight="1" x14ac:dyDescent="0.35">
      <c r="A891" s="1"/>
      <c r="B891" s="1"/>
      <c r="C891" s="2"/>
      <c r="D891" s="1"/>
      <c r="E891" s="1"/>
      <c r="F891" s="1"/>
      <c r="G891" s="1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0"/>
      <c r="U891" s="1"/>
      <c r="V891" s="1"/>
      <c r="W891" s="1"/>
      <c r="X891" s="1"/>
      <c r="Y891" s="1"/>
      <c r="Z891" s="1"/>
    </row>
    <row r="892" spans="1:26" ht="15.75" customHeight="1" x14ac:dyDescent="0.35">
      <c r="A892" s="1"/>
      <c r="B892" s="1"/>
      <c r="C892" s="2"/>
      <c r="D892" s="1"/>
      <c r="E892" s="1"/>
      <c r="F892" s="1"/>
      <c r="G892" s="1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0"/>
      <c r="U892" s="1"/>
      <c r="V892" s="1"/>
      <c r="W892" s="1"/>
      <c r="X892" s="1"/>
      <c r="Y892" s="1"/>
      <c r="Z892" s="1"/>
    </row>
    <row r="893" spans="1:26" ht="15.75" customHeight="1" x14ac:dyDescent="0.35">
      <c r="A893" s="1"/>
      <c r="B893" s="1"/>
      <c r="C893" s="2"/>
      <c r="D893" s="1"/>
      <c r="E893" s="1"/>
      <c r="F893" s="1"/>
      <c r="G893" s="1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0"/>
      <c r="U893" s="1"/>
      <c r="V893" s="1"/>
      <c r="W893" s="1"/>
      <c r="X893" s="1"/>
      <c r="Y893" s="1"/>
      <c r="Z893" s="1"/>
    </row>
    <row r="894" spans="1:26" ht="15.75" customHeight="1" x14ac:dyDescent="0.35">
      <c r="A894" s="1"/>
      <c r="B894" s="1"/>
      <c r="C894" s="2"/>
      <c r="D894" s="1"/>
      <c r="E894" s="1"/>
      <c r="F894" s="1"/>
      <c r="G894" s="1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0"/>
      <c r="U894" s="1"/>
      <c r="V894" s="1"/>
      <c r="W894" s="1"/>
      <c r="X894" s="1"/>
      <c r="Y894" s="1"/>
      <c r="Z894" s="1"/>
    </row>
    <row r="895" spans="1:26" ht="15.75" customHeight="1" x14ac:dyDescent="0.35">
      <c r="A895" s="1"/>
      <c r="B895" s="1"/>
      <c r="C895" s="2"/>
      <c r="D895" s="1"/>
      <c r="E895" s="1"/>
      <c r="F895" s="1"/>
      <c r="G895" s="1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0"/>
      <c r="U895" s="1"/>
      <c r="V895" s="1"/>
      <c r="W895" s="1"/>
      <c r="X895" s="1"/>
      <c r="Y895" s="1"/>
      <c r="Z895" s="1"/>
    </row>
    <row r="896" spans="1:26" ht="15.75" customHeight="1" x14ac:dyDescent="0.35">
      <c r="A896" s="1"/>
      <c r="B896" s="1"/>
      <c r="C896" s="2"/>
      <c r="D896" s="1"/>
      <c r="E896" s="1"/>
      <c r="F896" s="1"/>
      <c r="G896" s="1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0"/>
      <c r="U896" s="1"/>
      <c r="V896" s="1"/>
      <c r="W896" s="1"/>
      <c r="X896" s="1"/>
      <c r="Y896" s="1"/>
      <c r="Z896" s="1"/>
    </row>
    <row r="897" spans="1:26" ht="15.75" customHeight="1" x14ac:dyDescent="0.35">
      <c r="A897" s="1"/>
      <c r="B897" s="1"/>
      <c r="C897" s="2"/>
      <c r="D897" s="1"/>
      <c r="E897" s="1"/>
      <c r="F897" s="1"/>
      <c r="G897" s="1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0"/>
      <c r="U897" s="1"/>
      <c r="V897" s="1"/>
      <c r="W897" s="1"/>
      <c r="X897" s="1"/>
      <c r="Y897" s="1"/>
      <c r="Z897" s="1"/>
    </row>
    <row r="898" spans="1:26" ht="15.75" customHeight="1" x14ac:dyDescent="0.35">
      <c r="A898" s="1"/>
      <c r="B898" s="1"/>
      <c r="C898" s="2"/>
      <c r="D898" s="1"/>
      <c r="E898" s="1"/>
      <c r="F898" s="1"/>
      <c r="G898" s="1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0"/>
      <c r="U898" s="1"/>
      <c r="V898" s="1"/>
      <c r="W898" s="1"/>
      <c r="X898" s="1"/>
      <c r="Y898" s="1"/>
      <c r="Z898" s="1"/>
    </row>
    <row r="899" spans="1:26" ht="15.75" customHeight="1" x14ac:dyDescent="0.35">
      <c r="A899" s="1"/>
      <c r="B899" s="1"/>
      <c r="C899" s="2"/>
      <c r="D899" s="1"/>
      <c r="E899" s="1"/>
      <c r="F899" s="1"/>
      <c r="G899" s="1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0"/>
      <c r="U899" s="1"/>
      <c r="V899" s="1"/>
      <c r="W899" s="1"/>
      <c r="X899" s="1"/>
      <c r="Y899" s="1"/>
      <c r="Z899" s="1"/>
    </row>
    <row r="900" spans="1:26" ht="15.75" customHeight="1" x14ac:dyDescent="0.35">
      <c r="A900" s="1"/>
      <c r="B900" s="1"/>
      <c r="C900" s="2"/>
      <c r="D900" s="1"/>
      <c r="E900" s="1"/>
      <c r="F900" s="1"/>
      <c r="G900" s="1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0"/>
      <c r="U900" s="1"/>
      <c r="V900" s="1"/>
      <c r="W900" s="1"/>
      <c r="X900" s="1"/>
      <c r="Y900" s="1"/>
      <c r="Z900" s="1"/>
    </row>
    <row r="901" spans="1:26" ht="15.75" customHeight="1" x14ac:dyDescent="0.35">
      <c r="A901" s="1"/>
      <c r="B901" s="1"/>
      <c r="C901" s="2"/>
      <c r="D901" s="1"/>
      <c r="E901" s="1"/>
      <c r="F901" s="1"/>
      <c r="G901" s="1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0"/>
      <c r="U901" s="1"/>
      <c r="V901" s="1"/>
      <c r="W901" s="1"/>
      <c r="X901" s="1"/>
      <c r="Y901" s="1"/>
      <c r="Z901" s="1"/>
    </row>
    <row r="902" spans="1:26" ht="15.75" customHeight="1" x14ac:dyDescent="0.35">
      <c r="A902" s="1"/>
      <c r="B902" s="1"/>
      <c r="C902" s="2"/>
      <c r="D902" s="1"/>
      <c r="E902" s="1"/>
      <c r="F902" s="1"/>
      <c r="G902" s="1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0"/>
      <c r="U902" s="1"/>
      <c r="V902" s="1"/>
      <c r="W902" s="1"/>
      <c r="X902" s="1"/>
      <c r="Y902" s="1"/>
      <c r="Z902" s="1"/>
    </row>
    <row r="903" spans="1:26" ht="15.75" customHeight="1" x14ac:dyDescent="0.35">
      <c r="A903" s="1"/>
      <c r="B903" s="1"/>
      <c r="C903" s="2"/>
      <c r="D903" s="1"/>
      <c r="E903" s="1"/>
      <c r="F903" s="1"/>
      <c r="G903" s="1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0"/>
      <c r="U903" s="1"/>
      <c r="V903" s="1"/>
      <c r="W903" s="1"/>
      <c r="X903" s="1"/>
      <c r="Y903" s="1"/>
      <c r="Z903" s="1"/>
    </row>
    <row r="904" spans="1:26" ht="15.75" customHeight="1" x14ac:dyDescent="0.35">
      <c r="A904" s="1"/>
      <c r="B904" s="1"/>
      <c r="C904" s="2"/>
      <c r="D904" s="1"/>
      <c r="E904" s="1"/>
      <c r="F904" s="1"/>
      <c r="G904" s="1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0"/>
      <c r="U904" s="1"/>
      <c r="V904" s="1"/>
      <c r="W904" s="1"/>
      <c r="X904" s="1"/>
      <c r="Y904" s="1"/>
      <c r="Z904" s="1"/>
    </row>
    <row r="905" spans="1:26" ht="15.75" customHeight="1" x14ac:dyDescent="0.35">
      <c r="A905" s="1"/>
      <c r="B905" s="1"/>
      <c r="C905" s="2"/>
      <c r="D905" s="1"/>
      <c r="E905" s="1"/>
      <c r="F905" s="1"/>
      <c r="G905" s="1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0"/>
      <c r="U905" s="1"/>
      <c r="V905" s="1"/>
      <c r="W905" s="1"/>
      <c r="X905" s="1"/>
      <c r="Y905" s="1"/>
      <c r="Z905" s="1"/>
    </row>
    <row r="906" spans="1:26" ht="15.75" customHeight="1" x14ac:dyDescent="0.35">
      <c r="A906" s="1"/>
      <c r="B906" s="1"/>
      <c r="C906" s="2"/>
      <c r="D906" s="1"/>
      <c r="E906" s="1"/>
      <c r="F906" s="1"/>
      <c r="G906" s="1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0"/>
      <c r="U906" s="1"/>
      <c r="V906" s="1"/>
      <c r="W906" s="1"/>
      <c r="X906" s="1"/>
      <c r="Y906" s="1"/>
      <c r="Z906" s="1"/>
    </row>
    <row r="907" spans="1:26" ht="15.75" customHeight="1" x14ac:dyDescent="0.35">
      <c r="A907" s="1"/>
      <c r="B907" s="1"/>
      <c r="C907" s="2"/>
      <c r="D907" s="1"/>
      <c r="E907" s="1"/>
      <c r="F907" s="1"/>
      <c r="G907" s="1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0"/>
      <c r="U907" s="1"/>
      <c r="V907" s="1"/>
      <c r="W907" s="1"/>
      <c r="X907" s="1"/>
      <c r="Y907" s="1"/>
      <c r="Z907" s="1"/>
    </row>
    <row r="908" spans="1:26" ht="15.75" customHeight="1" x14ac:dyDescent="0.35">
      <c r="A908" s="1"/>
      <c r="B908" s="1"/>
      <c r="C908" s="2"/>
      <c r="D908" s="1"/>
      <c r="E908" s="1"/>
      <c r="F908" s="1"/>
      <c r="G908" s="1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0"/>
      <c r="U908" s="1"/>
      <c r="V908" s="1"/>
      <c r="W908" s="1"/>
      <c r="X908" s="1"/>
      <c r="Y908" s="1"/>
      <c r="Z908" s="1"/>
    </row>
    <row r="909" spans="1:26" ht="15.75" customHeight="1" x14ac:dyDescent="0.35">
      <c r="A909" s="1"/>
      <c r="B909" s="1"/>
      <c r="C909" s="2"/>
      <c r="D909" s="1"/>
      <c r="E909" s="1"/>
      <c r="F909" s="1"/>
      <c r="G909" s="1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0"/>
      <c r="U909" s="1"/>
      <c r="V909" s="1"/>
      <c r="W909" s="1"/>
      <c r="X909" s="1"/>
      <c r="Y909" s="1"/>
      <c r="Z909" s="1"/>
    </row>
    <row r="910" spans="1:26" ht="15.75" customHeight="1" x14ac:dyDescent="0.35">
      <c r="A910" s="1"/>
      <c r="B910" s="1"/>
      <c r="C910" s="2"/>
      <c r="D910" s="1"/>
      <c r="E910" s="1"/>
      <c r="F910" s="1"/>
      <c r="G910" s="1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0"/>
      <c r="U910" s="1"/>
      <c r="V910" s="1"/>
      <c r="W910" s="1"/>
      <c r="X910" s="1"/>
      <c r="Y910" s="1"/>
      <c r="Z910" s="1"/>
    </row>
    <row r="911" spans="1:26" ht="15.75" customHeight="1" x14ac:dyDescent="0.35">
      <c r="A911" s="1"/>
      <c r="B911" s="1"/>
      <c r="C911" s="2"/>
      <c r="D911" s="1"/>
      <c r="E911" s="1"/>
      <c r="F911" s="1"/>
      <c r="G911" s="1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0"/>
      <c r="U911" s="1"/>
      <c r="V911" s="1"/>
      <c r="W911" s="1"/>
      <c r="X911" s="1"/>
      <c r="Y911" s="1"/>
      <c r="Z911" s="1"/>
    </row>
    <row r="912" spans="1:26" ht="15.75" customHeight="1" x14ac:dyDescent="0.35">
      <c r="A912" s="1"/>
      <c r="B912" s="1"/>
      <c r="C912" s="2"/>
      <c r="D912" s="1"/>
      <c r="E912" s="1"/>
      <c r="F912" s="1"/>
      <c r="G912" s="1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0"/>
      <c r="U912" s="1"/>
      <c r="V912" s="1"/>
      <c r="W912" s="1"/>
      <c r="X912" s="1"/>
      <c r="Y912" s="1"/>
      <c r="Z912" s="1"/>
    </row>
    <row r="913" spans="1:26" ht="15.75" customHeight="1" x14ac:dyDescent="0.35">
      <c r="A913" s="1"/>
      <c r="B913" s="1"/>
      <c r="C913" s="2"/>
      <c r="D913" s="1"/>
      <c r="E913" s="1"/>
      <c r="F913" s="1"/>
      <c r="G913" s="1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0"/>
      <c r="U913" s="1"/>
      <c r="V913" s="1"/>
      <c r="W913" s="1"/>
      <c r="X913" s="1"/>
      <c r="Y913" s="1"/>
      <c r="Z913" s="1"/>
    </row>
    <row r="914" spans="1:26" ht="15.75" customHeight="1" x14ac:dyDescent="0.35">
      <c r="A914" s="1"/>
      <c r="B914" s="1"/>
      <c r="C914" s="2"/>
      <c r="D914" s="1"/>
      <c r="E914" s="1"/>
      <c r="F914" s="1"/>
      <c r="G914" s="1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0"/>
      <c r="U914" s="1"/>
      <c r="V914" s="1"/>
      <c r="W914" s="1"/>
      <c r="X914" s="1"/>
      <c r="Y914" s="1"/>
      <c r="Z914" s="1"/>
    </row>
    <row r="915" spans="1:26" ht="15.75" customHeight="1" x14ac:dyDescent="0.35">
      <c r="A915" s="1"/>
      <c r="B915" s="1"/>
      <c r="C915" s="2"/>
      <c r="D915" s="1"/>
      <c r="E915" s="1"/>
      <c r="F915" s="1"/>
      <c r="G915" s="1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0"/>
      <c r="U915" s="1"/>
      <c r="V915" s="1"/>
      <c r="W915" s="1"/>
      <c r="X915" s="1"/>
      <c r="Y915" s="1"/>
      <c r="Z915" s="1"/>
    </row>
    <row r="916" spans="1:26" ht="15.75" customHeight="1" x14ac:dyDescent="0.35">
      <c r="A916" s="1"/>
      <c r="B916" s="1"/>
      <c r="C916" s="2"/>
      <c r="D916" s="1"/>
      <c r="E916" s="1"/>
      <c r="F916" s="1"/>
      <c r="G916" s="1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0"/>
      <c r="U916" s="1"/>
      <c r="V916" s="1"/>
      <c r="W916" s="1"/>
      <c r="X916" s="1"/>
      <c r="Y916" s="1"/>
      <c r="Z916" s="1"/>
    </row>
    <row r="917" spans="1:26" ht="15.75" customHeight="1" x14ac:dyDescent="0.35">
      <c r="A917" s="1"/>
      <c r="B917" s="1"/>
      <c r="C917" s="2"/>
      <c r="D917" s="1"/>
      <c r="E917" s="1"/>
      <c r="F917" s="1"/>
      <c r="G917" s="1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0"/>
      <c r="U917" s="1"/>
      <c r="V917" s="1"/>
      <c r="W917" s="1"/>
      <c r="X917" s="1"/>
      <c r="Y917" s="1"/>
      <c r="Z917" s="1"/>
    </row>
    <row r="918" spans="1:26" ht="15.75" customHeight="1" x14ac:dyDescent="0.35">
      <c r="A918" s="1"/>
      <c r="B918" s="1"/>
      <c r="C918" s="2"/>
      <c r="D918" s="1"/>
      <c r="E918" s="1"/>
      <c r="F918" s="1"/>
      <c r="G918" s="1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0"/>
      <c r="U918" s="1"/>
      <c r="V918" s="1"/>
      <c r="W918" s="1"/>
      <c r="X918" s="1"/>
      <c r="Y918" s="1"/>
      <c r="Z918" s="1"/>
    </row>
    <row r="919" spans="1:26" ht="15.75" customHeight="1" x14ac:dyDescent="0.35">
      <c r="A919" s="1"/>
      <c r="B919" s="1"/>
      <c r="C919" s="2"/>
      <c r="D919" s="1"/>
      <c r="E919" s="1"/>
      <c r="F919" s="1"/>
      <c r="G919" s="1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0"/>
      <c r="U919" s="1"/>
      <c r="V919" s="1"/>
      <c r="W919" s="1"/>
      <c r="X919" s="1"/>
      <c r="Y919" s="1"/>
      <c r="Z919" s="1"/>
    </row>
    <row r="920" spans="1:26" ht="15.75" customHeight="1" x14ac:dyDescent="0.35">
      <c r="A920" s="1"/>
      <c r="B920" s="1"/>
      <c r="C920" s="2"/>
      <c r="D920" s="1"/>
      <c r="E920" s="1"/>
      <c r="F920" s="1"/>
      <c r="G920" s="1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0"/>
      <c r="U920" s="1"/>
      <c r="V920" s="1"/>
      <c r="W920" s="1"/>
      <c r="X920" s="1"/>
      <c r="Y920" s="1"/>
      <c r="Z920" s="1"/>
    </row>
    <row r="921" spans="1:26" ht="15.75" customHeight="1" x14ac:dyDescent="0.35">
      <c r="A921" s="1"/>
      <c r="B921" s="1"/>
      <c r="C921" s="2"/>
      <c r="D921" s="1"/>
      <c r="E921" s="1"/>
      <c r="F921" s="1"/>
      <c r="G921" s="1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0"/>
      <c r="U921" s="1"/>
      <c r="V921" s="1"/>
      <c r="W921" s="1"/>
      <c r="X921" s="1"/>
      <c r="Y921" s="1"/>
      <c r="Z921" s="1"/>
    </row>
    <row r="922" spans="1:26" ht="15.75" customHeight="1" x14ac:dyDescent="0.35">
      <c r="A922" s="1"/>
      <c r="B922" s="1"/>
      <c r="C922" s="2"/>
      <c r="D922" s="1"/>
      <c r="E922" s="1"/>
      <c r="F922" s="1"/>
      <c r="G922" s="1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0"/>
      <c r="U922" s="1"/>
      <c r="V922" s="1"/>
      <c r="W922" s="1"/>
      <c r="X922" s="1"/>
      <c r="Y922" s="1"/>
      <c r="Z922" s="1"/>
    </row>
    <row r="923" spans="1:26" ht="15.75" customHeight="1" x14ac:dyDescent="0.35">
      <c r="A923" s="1"/>
      <c r="B923" s="1"/>
      <c r="C923" s="2"/>
      <c r="D923" s="1"/>
      <c r="E923" s="1"/>
      <c r="F923" s="1"/>
      <c r="G923" s="1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0"/>
      <c r="U923" s="1"/>
      <c r="V923" s="1"/>
      <c r="W923" s="1"/>
      <c r="X923" s="1"/>
      <c r="Y923" s="1"/>
      <c r="Z923" s="1"/>
    </row>
    <row r="924" spans="1:26" ht="15.75" customHeight="1" x14ac:dyDescent="0.35">
      <c r="A924" s="1"/>
      <c r="B924" s="1"/>
      <c r="C924" s="2"/>
      <c r="D924" s="1"/>
      <c r="E924" s="1"/>
      <c r="F924" s="1"/>
      <c r="G924" s="1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0"/>
      <c r="U924" s="1"/>
      <c r="V924" s="1"/>
      <c r="W924" s="1"/>
      <c r="X924" s="1"/>
      <c r="Y924" s="1"/>
      <c r="Z924" s="1"/>
    </row>
    <row r="925" spans="1:26" ht="15.75" customHeight="1" x14ac:dyDescent="0.35">
      <c r="A925" s="1"/>
      <c r="B925" s="1"/>
      <c r="C925" s="2"/>
      <c r="D925" s="1"/>
      <c r="E925" s="1"/>
      <c r="F925" s="1"/>
      <c r="G925" s="1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0"/>
      <c r="U925" s="1"/>
      <c r="V925" s="1"/>
      <c r="W925" s="1"/>
      <c r="X925" s="1"/>
      <c r="Y925" s="1"/>
      <c r="Z925" s="1"/>
    </row>
    <row r="926" spans="1:26" ht="15.75" customHeight="1" x14ac:dyDescent="0.35">
      <c r="A926" s="1"/>
      <c r="B926" s="1"/>
      <c r="C926" s="2"/>
      <c r="D926" s="1"/>
      <c r="E926" s="1"/>
      <c r="F926" s="1"/>
      <c r="G926" s="1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0"/>
      <c r="U926" s="1"/>
      <c r="V926" s="1"/>
      <c r="W926" s="1"/>
      <c r="X926" s="1"/>
      <c r="Y926" s="1"/>
      <c r="Z926" s="1"/>
    </row>
    <row r="927" spans="1:26" ht="15.75" customHeight="1" x14ac:dyDescent="0.35">
      <c r="A927" s="1"/>
      <c r="B927" s="1"/>
      <c r="C927" s="2"/>
      <c r="D927" s="1"/>
      <c r="E927" s="1"/>
      <c r="F927" s="1"/>
      <c r="G927" s="1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0"/>
      <c r="U927" s="1"/>
      <c r="V927" s="1"/>
      <c r="W927" s="1"/>
      <c r="X927" s="1"/>
      <c r="Y927" s="1"/>
      <c r="Z927" s="1"/>
    </row>
    <row r="928" spans="1:26" ht="15.75" customHeight="1" x14ac:dyDescent="0.35">
      <c r="A928" s="1"/>
      <c r="B928" s="1"/>
      <c r="C928" s="2"/>
      <c r="D928" s="1"/>
      <c r="E928" s="1"/>
      <c r="F928" s="1"/>
      <c r="G928" s="1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0"/>
      <c r="U928" s="1"/>
      <c r="V928" s="1"/>
      <c r="W928" s="1"/>
      <c r="X928" s="1"/>
      <c r="Y928" s="1"/>
      <c r="Z928" s="1"/>
    </row>
    <row r="929" spans="1:26" ht="15.75" customHeight="1" x14ac:dyDescent="0.35">
      <c r="A929" s="1"/>
      <c r="B929" s="1"/>
      <c r="C929" s="2"/>
      <c r="D929" s="1"/>
      <c r="E929" s="1"/>
      <c r="F929" s="1"/>
      <c r="G929" s="1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0"/>
      <c r="U929" s="1"/>
      <c r="V929" s="1"/>
      <c r="W929" s="1"/>
      <c r="X929" s="1"/>
      <c r="Y929" s="1"/>
      <c r="Z929" s="1"/>
    </row>
    <row r="930" spans="1:26" ht="15.75" customHeight="1" x14ac:dyDescent="0.35">
      <c r="A930" s="1"/>
      <c r="B930" s="1"/>
      <c r="C930" s="2"/>
      <c r="D930" s="1"/>
      <c r="E930" s="1"/>
      <c r="F930" s="1"/>
      <c r="G930" s="1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0"/>
      <c r="U930" s="1"/>
      <c r="V930" s="1"/>
      <c r="W930" s="1"/>
      <c r="X930" s="1"/>
      <c r="Y930" s="1"/>
      <c r="Z930" s="1"/>
    </row>
    <row r="931" spans="1:26" ht="15.75" customHeight="1" x14ac:dyDescent="0.35">
      <c r="A931" s="1"/>
      <c r="B931" s="1"/>
      <c r="C931" s="2"/>
      <c r="D931" s="1"/>
      <c r="E931" s="1"/>
      <c r="F931" s="1"/>
      <c r="G931" s="1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0"/>
      <c r="U931" s="1"/>
      <c r="V931" s="1"/>
      <c r="W931" s="1"/>
      <c r="X931" s="1"/>
      <c r="Y931" s="1"/>
      <c r="Z931" s="1"/>
    </row>
    <row r="932" spans="1:26" ht="15.75" customHeight="1" x14ac:dyDescent="0.35">
      <c r="A932" s="1"/>
      <c r="B932" s="1"/>
      <c r="C932" s="2"/>
      <c r="D932" s="1"/>
      <c r="E932" s="1"/>
      <c r="F932" s="1"/>
      <c r="G932" s="1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0"/>
      <c r="U932" s="1"/>
      <c r="V932" s="1"/>
      <c r="W932" s="1"/>
      <c r="X932" s="1"/>
      <c r="Y932" s="1"/>
      <c r="Z932" s="1"/>
    </row>
    <row r="933" spans="1:26" ht="15.75" customHeight="1" x14ac:dyDescent="0.35">
      <c r="A933" s="1"/>
      <c r="B933" s="1"/>
      <c r="C933" s="2"/>
      <c r="D933" s="1"/>
      <c r="E933" s="1"/>
      <c r="F933" s="1"/>
      <c r="G933" s="1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0"/>
      <c r="U933" s="1"/>
      <c r="V933" s="1"/>
      <c r="W933" s="1"/>
      <c r="X933" s="1"/>
      <c r="Y933" s="1"/>
      <c r="Z933" s="1"/>
    </row>
    <row r="934" spans="1:26" ht="15.75" customHeight="1" x14ac:dyDescent="0.35">
      <c r="A934" s="1"/>
      <c r="B934" s="1"/>
      <c r="C934" s="2"/>
      <c r="D934" s="1"/>
      <c r="E934" s="1"/>
      <c r="F934" s="1"/>
      <c r="G934" s="1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0"/>
      <c r="U934" s="1"/>
      <c r="V934" s="1"/>
      <c r="W934" s="1"/>
      <c r="X934" s="1"/>
      <c r="Y934" s="1"/>
      <c r="Z934" s="1"/>
    </row>
    <row r="935" spans="1:26" ht="15.75" customHeight="1" x14ac:dyDescent="0.35">
      <c r="A935" s="1"/>
      <c r="B935" s="1"/>
      <c r="C935" s="2"/>
      <c r="D935" s="1"/>
      <c r="E935" s="1"/>
      <c r="F935" s="1"/>
      <c r="G935" s="1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0"/>
      <c r="U935" s="1"/>
      <c r="V935" s="1"/>
      <c r="W935" s="1"/>
      <c r="X935" s="1"/>
      <c r="Y935" s="1"/>
      <c r="Z935" s="1"/>
    </row>
    <row r="936" spans="1:26" ht="15.75" customHeight="1" x14ac:dyDescent="0.35">
      <c r="A936" s="1"/>
      <c r="B936" s="1"/>
      <c r="C936" s="2"/>
      <c r="D936" s="1"/>
      <c r="E936" s="1"/>
      <c r="F936" s="1"/>
      <c r="G936" s="1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0"/>
      <c r="U936" s="1"/>
      <c r="V936" s="1"/>
      <c r="W936" s="1"/>
      <c r="X936" s="1"/>
      <c r="Y936" s="1"/>
      <c r="Z936" s="1"/>
    </row>
    <row r="937" spans="1:26" ht="15.75" customHeight="1" x14ac:dyDescent="0.35">
      <c r="A937" s="1"/>
      <c r="B937" s="1"/>
      <c r="C937" s="2"/>
      <c r="D937" s="1"/>
      <c r="E937" s="1"/>
      <c r="F937" s="1"/>
      <c r="G937" s="1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0"/>
      <c r="U937" s="1"/>
      <c r="V937" s="1"/>
      <c r="W937" s="1"/>
      <c r="X937" s="1"/>
      <c r="Y937" s="1"/>
      <c r="Z937" s="1"/>
    </row>
    <row r="938" spans="1:26" ht="15.75" customHeight="1" x14ac:dyDescent="0.35">
      <c r="A938" s="1"/>
      <c r="B938" s="1"/>
      <c r="C938" s="2"/>
      <c r="D938" s="1"/>
      <c r="E938" s="1"/>
      <c r="F938" s="1"/>
      <c r="G938" s="1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0"/>
      <c r="U938" s="1"/>
      <c r="V938" s="1"/>
      <c r="W938" s="1"/>
      <c r="X938" s="1"/>
      <c r="Y938" s="1"/>
      <c r="Z938" s="1"/>
    </row>
    <row r="939" spans="1:26" ht="15.75" customHeight="1" x14ac:dyDescent="0.35">
      <c r="A939" s="1"/>
      <c r="B939" s="1"/>
      <c r="C939" s="2"/>
      <c r="D939" s="1"/>
      <c r="E939" s="1"/>
      <c r="F939" s="1"/>
      <c r="G939" s="1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0"/>
      <c r="U939" s="1"/>
      <c r="V939" s="1"/>
      <c r="W939" s="1"/>
      <c r="X939" s="1"/>
      <c r="Y939" s="1"/>
      <c r="Z939" s="1"/>
    </row>
    <row r="940" spans="1:26" ht="15.75" customHeight="1" x14ac:dyDescent="0.35">
      <c r="A940" s="1"/>
      <c r="B940" s="1"/>
      <c r="C940" s="2"/>
      <c r="D940" s="1"/>
      <c r="E940" s="1"/>
      <c r="F940" s="1"/>
      <c r="G940" s="1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0"/>
      <c r="U940" s="1"/>
      <c r="V940" s="1"/>
      <c r="W940" s="1"/>
      <c r="X940" s="1"/>
      <c r="Y940" s="1"/>
      <c r="Z940" s="1"/>
    </row>
    <row r="941" spans="1:26" ht="15.75" customHeight="1" x14ac:dyDescent="0.35">
      <c r="A941" s="1"/>
      <c r="B941" s="1"/>
      <c r="C941" s="2"/>
      <c r="D941" s="1"/>
      <c r="E941" s="1"/>
      <c r="F941" s="1"/>
      <c r="G941" s="1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0"/>
      <c r="U941" s="1"/>
      <c r="V941" s="1"/>
      <c r="W941" s="1"/>
      <c r="X941" s="1"/>
      <c r="Y941" s="1"/>
      <c r="Z941" s="1"/>
    </row>
    <row r="942" spans="1:26" ht="15.75" customHeight="1" x14ac:dyDescent="0.35">
      <c r="A942" s="1"/>
      <c r="B942" s="1"/>
      <c r="C942" s="2"/>
      <c r="D942" s="1"/>
      <c r="E942" s="1"/>
      <c r="F942" s="1"/>
      <c r="G942" s="1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0"/>
      <c r="U942" s="1"/>
      <c r="V942" s="1"/>
      <c r="W942" s="1"/>
      <c r="X942" s="1"/>
      <c r="Y942" s="1"/>
      <c r="Z942" s="1"/>
    </row>
    <row r="943" spans="1:26" ht="15.75" customHeight="1" x14ac:dyDescent="0.35">
      <c r="A943" s="1"/>
      <c r="B943" s="1"/>
      <c r="C943" s="2"/>
      <c r="D943" s="1"/>
      <c r="E943" s="1"/>
      <c r="F943" s="1"/>
      <c r="G943" s="1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0"/>
      <c r="U943" s="1"/>
      <c r="V943" s="1"/>
      <c r="W943" s="1"/>
      <c r="X943" s="1"/>
      <c r="Y943" s="1"/>
      <c r="Z943" s="1"/>
    </row>
    <row r="944" spans="1:26" ht="15.75" customHeight="1" x14ac:dyDescent="0.35">
      <c r="A944" s="1"/>
      <c r="B944" s="1"/>
      <c r="C944" s="2"/>
      <c r="D944" s="1"/>
      <c r="E944" s="1"/>
      <c r="F944" s="1"/>
      <c r="G944" s="1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0"/>
      <c r="U944" s="1"/>
      <c r="V944" s="1"/>
      <c r="W944" s="1"/>
      <c r="X944" s="1"/>
      <c r="Y944" s="1"/>
      <c r="Z944" s="1"/>
    </row>
    <row r="945" spans="1:26" ht="15.75" customHeight="1" x14ac:dyDescent="0.35">
      <c r="A945" s="1"/>
      <c r="B945" s="1"/>
      <c r="C945" s="2"/>
      <c r="D945" s="1"/>
      <c r="E945" s="1"/>
      <c r="F945" s="1"/>
      <c r="G945" s="1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0"/>
      <c r="U945" s="1"/>
      <c r="V945" s="1"/>
      <c r="W945" s="1"/>
      <c r="X945" s="1"/>
      <c r="Y945" s="1"/>
      <c r="Z945" s="1"/>
    </row>
    <row r="946" spans="1:26" ht="15.75" customHeight="1" x14ac:dyDescent="0.35">
      <c r="A946" s="1"/>
      <c r="B946" s="1"/>
      <c r="C946" s="2"/>
      <c r="D946" s="1"/>
      <c r="E946" s="1"/>
      <c r="F946" s="1"/>
      <c r="G946" s="1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0"/>
      <c r="U946" s="1"/>
      <c r="V946" s="1"/>
      <c r="W946" s="1"/>
      <c r="X946" s="1"/>
      <c r="Y946" s="1"/>
      <c r="Z946" s="1"/>
    </row>
    <row r="947" spans="1:26" ht="15.75" customHeight="1" x14ac:dyDescent="0.35">
      <c r="A947" s="1"/>
      <c r="B947" s="1"/>
      <c r="C947" s="2"/>
      <c r="D947" s="1"/>
      <c r="E947" s="1"/>
      <c r="F947" s="1"/>
      <c r="G947" s="1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0"/>
      <c r="U947" s="1"/>
      <c r="V947" s="1"/>
      <c r="W947" s="1"/>
      <c r="X947" s="1"/>
      <c r="Y947" s="1"/>
      <c r="Z947" s="1"/>
    </row>
    <row r="948" spans="1:26" ht="15.75" customHeight="1" x14ac:dyDescent="0.35">
      <c r="A948" s="1"/>
      <c r="B948" s="1"/>
      <c r="C948" s="2"/>
      <c r="D948" s="1"/>
      <c r="E948" s="1"/>
      <c r="F948" s="1"/>
      <c r="G948" s="1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0"/>
      <c r="U948" s="1"/>
      <c r="V948" s="1"/>
      <c r="W948" s="1"/>
      <c r="X948" s="1"/>
      <c r="Y948" s="1"/>
      <c r="Z948" s="1"/>
    </row>
    <row r="949" spans="1:26" ht="15.75" customHeight="1" x14ac:dyDescent="0.35">
      <c r="A949" s="1"/>
      <c r="B949" s="1"/>
      <c r="C949" s="2"/>
      <c r="D949" s="1"/>
      <c r="E949" s="1"/>
      <c r="F949" s="1"/>
      <c r="G949" s="1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0"/>
      <c r="U949" s="1"/>
      <c r="V949" s="1"/>
      <c r="W949" s="1"/>
      <c r="X949" s="1"/>
      <c r="Y949" s="1"/>
      <c r="Z949" s="1"/>
    </row>
    <row r="950" spans="1:26" ht="15.75" customHeight="1" x14ac:dyDescent="0.35">
      <c r="A950" s="1"/>
      <c r="B950" s="1"/>
      <c r="C950" s="2"/>
      <c r="D950" s="1"/>
      <c r="E950" s="1"/>
      <c r="F950" s="1"/>
      <c r="G950" s="1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0"/>
      <c r="U950" s="1"/>
      <c r="V950" s="1"/>
      <c r="W950" s="1"/>
      <c r="X950" s="1"/>
      <c r="Y950" s="1"/>
      <c r="Z950" s="1"/>
    </row>
    <row r="951" spans="1:26" ht="15.75" customHeight="1" x14ac:dyDescent="0.35">
      <c r="A951" s="1"/>
      <c r="B951" s="1"/>
      <c r="C951" s="2"/>
      <c r="D951" s="1"/>
      <c r="E951" s="1"/>
      <c r="F951" s="1"/>
      <c r="G951" s="1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0"/>
      <c r="U951" s="1"/>
      <c r="V951" s="1"/>
      <c r="W951" s="1"/>
      <c r="X951" s="1"/>
      <c r="Y951" s="1"/>
      <c r="Z951" s="1"/>
    </row>
    <row r="952" spans="1:26" ht="15.75" customHeight="1" x14ac:dyDescent="0.35">
      <c r="A952" s="1"/>
      <c r="B952" s="1"/>
      <c r="C952" s="2"/>
      <c r="D952" s="1"/>
      <c r="E952" s="1"/>
      <c r="F952" s="1"/>
      <c r="G952" s="1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0"/>
      <c r="U952" s="1"/>
      <c r="V952" s="1"/>
      <c r="W952" s="1"/>
      <c r="X952" s="1"/>
      <c r="Y952" s="1"/>
      <c r="Z952" s="1"/>
    </row>
    <row r="953" spans="1:26" ht="15.75" customHeight="1" x14ac:dyDescent="0.35">
      <c r="A953" s="1"/>
      <c r="B953" s="1"/>
      <c r="C953" s="2"/>
      <c r="D953" s="1"/>
      <c r="E953" s="1"/>
      <c r="F953" s="1"/>
      <c r="G953" s="1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0"/>
      <c r="U953" s="1"/>
      <c r="V953" s="1"/>
      <c r="W953" s="1"/>
      <c r="X953" s="1"/>
      <c r="Y953" s="1"/>
      <c r="Z953" s="1"/>
    </row>
    <row r="954" spans="1:26" ht="15.75" customHeight="1" x14ac:dyDescent="0.35">
      <c r="A954" s="1"/>
      <c r="B954" s="1"/>
      <c r="C954" s="2"/>
      <c r="D954" s="1"/>
      <c r="E954" s="1"/>
      <c r="F954" s="1"/>
      <c r="G954" s="1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0"/>
      <c r="U954" s="1"/>
      <c r="V954" s="1"/>
      <c r="W954" s="1"/>
      <c r="X954" s="1"/>
      <c r="Y954" s="1"/>
      <c r="Z954" s="1"/>
    </row>
    <row r="955" spans="1:26" ht="15.75" customHeight="1" x14ac:dyDescent="0.35">
      <c r="A955" s="1"/>
      <c r="B955" s="1"/>
      <c r="C955" s="2"/>
      <c r="D955" s="1"/>
      <c r="E955" s="1"/>
      <c r="F955" s="1"/>
      <c r="G955" s="1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0"/>
      <c r="U955" s="1"/>
      <c r="V955" s="1"/>
      <c r="W955" s="1"/>
      <c r="X955" s="1"/>
      <c r="Y955" s="1"/>
      <c r="Z955" s="1"/>
    </row>
    <row r="956" spans="1:26" ht="15.75" customHeight="1" x14ac:dyDescent="0.35">
      <c r="A956" s="1"/>
      <c r="B956" s="1"/>
      <c r="C956" s="2"/>
      <c r="D956" s="1"/>
      <c r="E956" s="1"/>
      <c r="F956" s="1"/>
      <c r="G956" s="1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0"/>
      <c r="U956" s="1"/>
      <c r="V956" s="1"/>
      <c r="W956" s="1"/>
      <c r="X956" s="1"/>
      <c r="Y956" s="1"/>
      <c r="Z956" s="1"/>
    </row>
    <row r="957" spans="1:26" ht="15.75" customHeight="1" x14ac:dyDescent="0.35">
      <c r="A957" s="1"/>
      <c r="B957" s="1"/>
      <c r="C957" s="2"/>
      <c r="D957" s="1"/>
      <c r="E957" s="1"/>
      <c r="F957" s="1"/>
      <c r="G957" s="1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0"/>
      <c r="U957" s="1"/>
      <c r="V957" s="1"/>
      <c r="W957" s="1"/>
      <c r="X957" s="1"/>
      <c r="Y957" s="1"/>
      <c r="Z957" s="1"/>
    </row>
    <row r="958" spans="1:26" ht="15.75" customHeight="1" x14ac:dyDescent="0.35">
      <c r="A958" s="1"/>
      <c r="B958" s="1"/>
      <c r="C958" s="2"/>
      <c r="D958" s="1"/>
      <c r="E958" s="1"/>
      <c r="F958" s="1"/>
      <c r="G958" s="1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0"/>
      <c r="U958" s="1"/>
      <c r="V958" s="1"/>
      <c r="W958" s="1"/>
      <c r="X958" s="1"/>
      <c r="Y958" s="1"/>
      <c r="Z958" s="1"/>
    </row>
    <row r="959" spans="1:26" ht="15.75" customHeight="1" x14ac:dyDescent="0.35">
      <c r="A959" s="1"/>
      <c r="B959" s="1"/>
      <c r="C959" s="2"/>
      <c r="D959" s="1"/>
      <c r="E959" s="1"/>
      <c r="F959" s="1"/>
      <c r="G959" s="1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0"/>
      <c r="U959" s="1"/>
      <c r="V959" s="1"/>
      <c r="W959" s="1"/>
      <c r="X959" s="1"/>
      <c r="Y959" s="1"/>
      <c r="Z959" s="1"/>
    </row>
    <row r="960" spans="1:26" ht="15.75" customHeight="1" x14ac:dyDescent="0.35">
      <c r="A960" s="1"/>
      <c r="B960" s="1"/>
      <c r="C960" s="2"/>
      <c r="D960" s="1"/>
      <c r="E960" s="1"/>
      <c r="F960" s="1"/>
      <c r="G960" s="1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0"/>
      <c r="U960" s="1"/>
      <c r="V960" s="1"/>
      <c r="W960" s="1"/>
      <c r="X960" s="1"/>
      <c r="Y960" s="1"/>
      <c r="Z960" s="1"/>
    </row>
    <row r="961" spans="1:26" ht="15.75" customHeight="1" x14ac:dyDescent="0.35">
      <c r="A961" s="1"/>
      <c r="B961" s="1"/>
      <c r="C961" s="2"/>
      <c r="D961" s="1"/>
      <c r="E961" s="1"/>
      <c r="F961" s="1"/>
      <c r="G961" s="1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0"/>
      <c r="U961" s="1"/>
      <c r="V961" s="1"/>
      <c r="W961" s="1"/>
      <c r="X961" s="1"/>
      <c r="Y961" s="1"/>
      <c r="Z961" s="1"/>
    </row>
    <row r="962" spans="1:26" ht="15.75" customHeight="1" x14ac:dyDescent="0.35">
      <c r="A962" s="1"/>
      <c r="B962" s="1"/>
      <c r="C962" s="2"/>
      <c r="D962" s="1"/>
      <c r="E962" s="1"/>
      <c r="F962" s="1"/>
      <c r="G962" s="1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0"/>
      <c r="U962" s="1"/>
      <c r="V962" s="1"/>
      <c r="W962" s="1"/>
      <c r="X962" s="1"/>
      <c r="Y962" s="1"/>
      <c r="Z962" s="1"/>
    </row>
    <row r="963" spans="1:26" ht="15.75" customHeight="1" x14ac:dyDescent="0.35">
      <c r="A963" s="1"/>
      <c r="B963" s="1"/>
      <c r="C963" s="2"/>
      <c r="D963" s="1"/>
      <c r="E963" s="1"/>
      <c r="F963" s="1"/>
      <c r="G963" s="1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0"/>
      <c r="U963" s="1"/>
      <c r="V963" s="1"/>
      <c r="W963" s="1"/>
      <c r="X963" s="1"/>
      <c r="Y963" s="1"/>
      <c r="Z963" s="1"/>
    </row>
    <row r="964" spans="1:26" ht="15.75" customHeight="1" x14ac:dyDescent="0.35">
      <c r="A964" s="1"/>
      <c r="B964" s="1"/>
      <c r="C964" s="2"/>
      <c r="D964" s="1"/>
      <c r="E964" s="1"/>
      <c r="F964" s="1"/>
      <c r="G964" s="1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0"/>
      <c r="U964" s="1"/>
      <c r="V964" s="1"/>
      <c r="W964" s="1"/>
      <c r="X964" s="1"/>
      <c r="Y964" s="1"/>
      <c r="Z964" s="1"/>
    </row>
    <row r="965" spans="1:26" ht="15.75" customHeight="1" x14ac:dyDescent="0.35">
      <c r="A965" s="1"/>
      <c r="B965" s="1"/>
      <c r="C965" s="2"/>
      <c r="D965" s="1"/>
      <c r="E965" s="1"/>
      <c r="F965" s="1"/>
      <c r="G965" s="1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0"/>
      <c r="U965" s="1"/>
      <c r="V965" s="1"/>
      <c r="W965" s="1"/>
      <c r="X965" s="1"/>
      <c r="Y965" s="1"/>
      <c r="Z965" s="1"/>
    </row>
    <row r="966" spans="1:26" ht="15.75" customHeight="1" x14ac:dyDescent="0.35">
      <c r="A966" s="1"/>
      <c r="B966" s="1"/>
      <c r="C966" s="2"/>
      <c r="D966" s="1"/>
      <c r="E966" s="1"/>
      <c r="F966" s="1"/>
      <c r="G966" s="1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0"/>
      <c r="U966" s="1"/>
      <c r="V966" s="1"/>
      <c r="W966" s="1"/>
      <c r="X966" s="1"/>
      <c r="Y966" s="1"/>
      <c r="Z966" s="1"/>
    </row>
    <row r="967" spans="1:26" ht="15.75" customHeight="1" x14ac:dyDescent="0.35">
      <c r="A967" s="1"/>
      <c r="B967" s="1"/>
      <c r="C967" s="2"/>
      <c r="D967" s="1"/>
      <c r="E967" s="1"/>
      <c r="F967" s="1"/>
      <c r="G967" s="1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0"/>
      <c r="U967" s="1"/>
      <c r="V967" s="1"/>
      <c r="W967" s="1"/>
      <c r="X967" s="1"/>
      <c r="Y967" s="1"/>
      <c r="Z967" s="1"/>
    </row>
    <row r="968" spans="1:26" ht="15.75" customHeight="1" x14ac:dyDescent="0.35">
      <c r="A968" s="1"/>
      <c r="B968" s="1"/>
      <c r="C968" s="2"/>
      <c r="D968" s="1"/>
      <c r="E968" s="1"/>
      <c r="F968" s="1"/>
      <c r="G968" s="1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0"/>
      <c r="U968" s="1"/>
      <c r="V968" s="1"/>
      <c r="W968" s="1"/>
      <c r="X968" s="1"/>
      <c r="Y968" s="1"/>
      <c r="Z968" s="1"/>
    </row>
    <row r="969" spans="1:26" ht="15.75" customHeight="1" x14ac:dyDescent="0.35">
      <c r="A969" s="1"/>
      <c r="B969" s="1"/>
      <c r="C969" s="2"/>
      <c r="D969" s="1"/>
      <c r="E969" s="1"/>
      <c r="F969" s="1"/>
      <c r="G969" s="1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0"/>
      <c r="U969" s="1"/>
      <c r="V969" s="1"/>
      <c r="W969" s="1"/>
      <c r="X969" s="1"/>
      <c r="Y969" s="1"/>
      <c r="Z969" s="1"/>
    </row>
    <row r="970" spans="1:26" ht="15.75" customHeight="1" x14ac:dyDescent="0.35">
      <c r="A970" s="1"/>
      <c r="B970" s="1"/>
      <c r="C970" s="2"/>
      <c r="D970" s="1"/>
      <c r="E970" s="1"/>
      <c r="F970" s="1"/>
      <c r="G970" s="1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0"/>
      <c r="U970" s="1"/>
      <c r="V970" s="1"/>
      <c r="W970" s="1"/>
      <c r="X970" s="1"/>
      <c r="Y970" s="1"/>
      <c r="Z970" s="1"/>
    </row>
    <row r="971" spans="1:26" ht="15.75" customHeight="1" x14ac:dyDescent="0.35">
      <c r="A971" s="1"/>
      <c r="B971" s="1"/>
      <c r="C971" s="2"/>
      <c r="D971" s="1"/>
      <c r="E971" s="1"/>
      <c r="F971" s="1"/>
      <c r="G971" s="1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0"/>
      <c r="U971" s="1"/>
      <c r="V971" s="1"/>
      <c r="W971" s="1"/>
      <c r="X971" s="1"/>
      <c r="Y971" s="1"/>
      <c r="Z971" s="1"/>
    </row>
    <row r="972" spans="1:26" ht="15.75" customHeight="1" x14ac:dyDescent="0.35">
      <c r="A972" s="1"/>
      <c r="B972" s="1"/>
      <c r="C972" s="2"/>
      <c r="D972" s="1"/>
      <c r="E972" s="1"/>
      <c r="F972" s="1"/>
      <c r="G972" s="1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0"/>
      <c r="U972" s="1"/>
      <c r="V972" s="1"/>
      <c r="W972" s="1"/>
      <c r="X972" s="1"/>
      <c r="Y972" s="1"/>
      <c r="Z972" s="1"/>
    </row>
    <row r="973" spans="1:26" ht="15.75" customHeight="1" x14ac:dyDescent="0.35">
      <c r="A973" s="1"/>
      <c r="B973" s="1"/>
      <c r="C973" s="2"/>
      <c r="D973" s="1"/>
      <c r="E973" s="1"/>
      <c r="F973" s="1"/>
      <c r="G973" s="1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0"/>
      <c r="U973" s="1"/>
      <c r="V973" s="1"/>
      <c r="W973" s="1"/>
      <c r="X973" s="1"/>
      <c r="Y973" s="1"/>
      <c r="Z973" s="1"/>
    </row>
    <row r="974" spans="1:26" ht="15.75" customHeight="1" x14ac:dyDescent="0.35">
      <c r="A974" s="1"/>
      <c r="B974" s="1"/>
      <c r="C974" s="2"/>
      <c r="D974" s="1"/>
      <c r="E974" s="1"/>
      <c r="F974" s="1"/>
      <c r="G974" s="1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0"/>
      <c r="U974" s="1"/>
      <c r="V974" s="1"/>
      <c r="W974" s="1"/>
      <c r="X974" s="1"/>
      <c r="Y974" s="1"/>
      <c r="Z974" s="1"/>
    </row>
    <row r="975" spans="1:26" ht="15.75" customHeight="1" x14ac:dyDescent="0.35">
      <c r="A975" s="1"/>
      <c r="B975" s="1"/>
      <c r="C975" s="2"/>
      <c r="D975" s="1"/>
      <c r="E975" s="1"/>
      <c r="F975" s="1"/>
      <c r="G975" s="1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0"/>
      <c r="U975" s="1"/>
      <c r="V975" s="1"/>
      <c r="W975" s="1"/>
      <c r="X975" s="1"/>
      <c r="Y975" s="1"/>
      <c r="Z975" s="1"/>
    </row>
    <row r="976" spans="1:26" ht="15.75" customHeight="1" x14ac:dyDescent="0.35">
      <c r="A976" s="1"/>
      <c r="B976" s="1"/>
      <c r="C976" s="2"/>
      <c r="D976" s="1"/>
      <c r="E976" s="1"/>
      <c r="F976" s="1"/>
      <c r="G976" s="1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0"/>
      <c r="U976" s="1"/>
      <c r="V976" s="1"/>
      <c r="W976" s="1"/>
      <c r="X976" s="1"/>
      <c r="Y976" s="1"/>
      <c r="Z976" s="1"/>
    </row>
    <row r="977" spans="1:26" ht="15.75" customHeight="1" x14ac:dyDescent="0.35">
      <c r="A977" s="1"/>
      <c r="B977" s="1"/>
      <c r="C977" s="2"/>
      <c r="D977" s="1"/>
      <c r="E977" s="1"/>
      <c r="F977" s="1"/>
      <c r="G977" s="1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0"/>
      <c r="U977" s="1"/>
      <c r="V977" s="1"/>
      <c r="W977" s="1"/>
      <c r="X977" s="1"/>
      <c r="Y977" s="1"/>
      <c r="Z977" s="1"/>
    </row>
    <row r="978" spans="1:26" ht="15.75" customHeight="1" x14ac:dyDescent="0.35">
      <c r="A978" s="1"/>
      <c r="B978" s="1"/>
      <c r="C978" s="2"/>
      <c r="D978" s="1"/>
      <c r="E978" s="1"/>
      <c r="F978" s="1"/>
      <c r="G978" s="1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0"/>
      <c r="U978" s="1"/>
      <c r="V978" s="1"/>
      <c r="W978" s="1"/>
      <c r="X978" s="1"/>
      <c r="Y978" s="1"/>
      <c r="Z978" s="1"/>
    </row>
    <row r="979" spans="1:26" ht="15.75" customHeight="1" x14ac:dyDescent="0.35">
      <c r="A979" s="1"/>
      <c r="B979" s="1"/>
      <c r="C979" s="2"/>
      <c r="D979" s="1"/>
      <c r="E979" s="1"/>
      <c r="F979" s="1"/>
      <c r="G979" s="1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0"/>
      <c r="U979" s="1"/>
      <c r="V979" s="1"/>
      <c r="W979" s="1"/>
      <c r="X979" s="1"/>
      <c r="Y979" s="1"/>
      <c r="Z979" s="1"/>
    </row>
    <row r="980" spans="1:26" ht="15.75" customHeight="1" x14ac:dyDescent="0.35">
      <c r="A980" s="1"/>
      <c r="B980" s="1"/>
      <c r="C980" s="2"/>
      <c r="D980" s="1"/>
      <c r="E980" s="1"/>
      <c r="F980" s="1"/>
      <c r="G980" s="1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0"/>
      <c r="U980" s="1"/>
      <c r="V980" s="1"/>
      <c r="W980" s="1"/>
      <c r="X980" s="1"/>
      <c r="Y980" s="1"/>
      <c r="Z980" s="1"/>
    </row>
    <row r="981" spans="1:26" ht="15.75" customHeight="1" x14ac:dyDescent="0.35">
      <c r="A981" s="1"/>
      <c r="B981" s="1"/>
      <c r="C981" s="2"/>
      <c r="D981" s="1"/>
      <c r="E981" s="1"/>
      <c r="F981" s="1"/>
      <c r="G981" s="1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0"/>
      <c r="U981" s="1"/>
      <c r="V981" s="1"/>
      <c r="W981" s="1"/>
      <c r="X981" s="1"/>
      <c r="Y981" s="1"/>
      <c r="Z981" s="1"/>
    </row>
    <row r="982" spans="1:26" ht="15.75" customHeight="1" x14ac:dyDescent="0.35">
      <c r="A982" s="1"/>
      <c r="B982" s="1"/>
      <c r="C982" s="2"/>
      <c r="D982" s="1"/>
      <c r="E982" s="1"/>
      <c r="F982" s="1"/>
      <c r="G982" s="1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0"/>
      <c r="U982" s="1"/>
      <c r="V982" s="1"/>
      <c r="W982" s="1"/>
      <c r="X982" s="1"/>
      <c r="Y982" s="1"/>
      <c r="Z982" s="1"/>
    </row>
    <row r="983" spans="1:26" ht="15.75" customHeight="1" x14ac:dyDescent="0.35">
      <c r="A983" s="1"/>
      <c r="B983" s="1"/>
      <c r="C983" s="2"/>
      <c r="D983" s="1"/>
      <c r="E983" s="1"/>
      <c r="F983" s="1"/>
      <c r="G983" s="1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0"/>
      <c r="U983" s="1"/>
      <c r="V983" s="1"/>
      <c r="W983" s="1"/>
      <c r="X983" s="1"/>
      <c r="Y983" s="1"/>
      <c r="Z983" s="1"/>
    </row>
    <row r="984" spans="1:26" ht="15.75" customHeight="1" x14ac:dyDescent="0.35">
      <c r="A984" s="1"/>
      <c r="B984" s="1"/>
      <c r="C984" s="2"/>
      <c r="D984" s="1"/>
      <c r="E984" s="1"/>
      <c r="F984" s="1"/>
      <c r="G984" s="1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0"/>
      <c r="U984" s="1"/>
      <c r="V984" s="1"/>
      <c r="W984" s="1"/>
      <c r="X984" s="1"/>
      <c r="Y984" s="1"/>
      <c r="Z984" s="1"/>
    </row>
    <row r="985" spans="1:26" ht="15.75" customHeight="1" x14ac:dyDescent="0.35">
      <c r="A985" s="1"/>
      <c r="B985" s="1"/>
      <c r="C985" s="2"/>
      <c r="D985" s="1"/>
      <c r="E985" s="1"/>
      <c r="F985" s="1"/>
      <c r="G985" s="1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0"/>
      <c r="U985" s="1"/>
      <c r="V985" s="1"/>
      <c r="W985" s="1"/>
      <c r="X985" s="1"/>
      <c r="Y985" s="1"/>
      <c r="Z985" s="1"/>
    </row>
    <row r="986" spans="1:26" ht="15.75" customHeight="1" x14ac:dyDescent="0.35">
      <c r="A986" s="1"/>
      <c r="B986" s="1"/>
      <c r="C986" s="2"/>
      <c r="D986" s="1"/>
      <c r="E986" s="1"/>
      <c r="F986" s="1"/>
      <c r="G986" s="1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0"/>
      <c r="U986" s="1"/>
      <c r="V986" s="1"/>
      <c r="W986" s="1"/>
      <c r="X986" s="1"/>
      <c r="Y986" s="1"/>
      <c r="Z986" s="1"/>
    </row>
    <row r="987" spans="1:26" ht="15.75" customHeight="1" x14ac:dyDescent="0.35">
      <c r="A987" s="1"/>
      <c r="B987" s="1"/>
      <c r="C987" s="2"/>
      <c r="D987" s="1"/>
      <c r="E987" s="1"/>
      <c r="F987" s="1"/>
      <c r="G987" s="1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0"/>
      <c r="U987" s="1"/>
      <c r="V987" s="1"/>
      <c r="W987" s="1"/>
      <c r="X987" s="1"/>
      <c r="Y987" s="1"/>
      <c r="Z987" s="1"/>
    </row>
    <row r="988" spans="1:26" ht="15.75" customHeight="1" x14ac:dyDescent="0.35">
      <c r="A988" s="1"/>
      <c r="B988" s="1"/>
      <c r="C988" s="2"/>
      <c r="D988" s="1"/>
      <c r="E988" s="1"/>
      <c r="F988" s="1"/>
      <c r="G988" s="1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0"/>
      <c r="U988" s="1"/>
      <c r="V988" s="1"/>
      <c r="W988" s="1"/>
      <c r="X988" s="1"/>
      <c r="Y988" s="1"/>
      <c r="Z988" s="1"/>
    </row>
    <row r="989" spans="1:26" ht="15.75" customHeight="1" x14ac:dyDescent="0.35">
      <c r="A989" s="1"/>
      <c r="B989" s="1"/>
      <c r="C989" s="2"/>
      <c r="D989" s="1"/>
      <c r="E989" s="1"/>
      <c r="F989" s="1"/>
      <c r="G989" s="1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0"/>
      <c r="U989" s="1"/>
      <c r="V989" s="1"/>
      <c r="W989" s="1"/>
      <c r="X989" s="1"/>
      <c r="Y989" s="1"/>
      <c r="Z989" s="1"/>
    </row>
    <row r="990" spans="1:26" ht="15.75" customHeight="1" x14ac:dyDescent="0.35">
      <c r="A990" s="1"/>
      <c r="B990" s="1"/>
      <c r="C990" s="2"/>
      <c r="D990" s="1"/>
      <c r="E990" s="1"/>
      <c r="F990" s="1"/>
      <c r="G990" s="1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0"/>
      <c r="U990" s="1"/>
      <c r="V990" s="1"/>
      <c r="W990" s="1"/>
      <c r="X990" s="1"/>
      <c r="Y990" s="1"/>
      <c r="Z990" s="1"/>
    </row>
    <row r="991" spans="1:26" ht="15.75" customHeight="1" x14ac:dyDescent="0.35">
      <c r="A991" s="1"/>
      <c r="B991" s="1"/>
      <c r="C991" s="2"/>
      <c r="D991" s="1"/>
      <c r="E991" s="1"/>
      <c r="F991" s="1"/>
      <c r="G991" s="1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0"/>
      <c r="U991" s="1"/>
      <c r="V991" s="1"/>
      <c r="W991" s="1"/>
      <c r="X991" s="1"/>
      <c r="Y991" s="1"/>
      <c r="Z991" s="1"/>
    </row>
    <row r="992" spans="1:26" ht="15.75" customHeight="1" x14ac:dyDescent="0.35">
      <c r="A992" s="1"/>
      <c r="B992" s="1"/>
      <c r="C992" s="2"/>
      <c r="D992" s="1"/>
      <c r="E992" s="1"/>
      <c r="F992" s="1"/>
      <c r="G992" s="1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0"/>
      <c r="U992" s="1"/>
      <c r="V992" s="1"/>
      <c r="W992" s="1"/>
      <c r="X992" s="1"/>
      <c r="Y992" s="1"/>
      <c r="Z992" s="1"/>
    </row>
    <row r="993" spans="1:26" ht="15.75" customHeight="1" x14ac:dyDescent="0.35">
      <c r="A993" s="1"/>
      <c r="B993" s="1"/>
      <c r="C993" s="2"/>
      <c r="D993" s="1"/>
      <c r="E993" s="1"/>
      <c r="F993" s="1"/>
      <c r="G993" s="1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0"/>
      <c r="U993" s="1"/>
      <c r="V993" s="1"/>
      <c r="W993" s="1"/>
      <c r="X993" s="1"/>
      <c r="Y993" s="1"/>
      <c r="Z993" s="1"/>
    </row>
    <row r="994" spans="1:26" ht="15.75" customHeight="1" x14ac:dyDescent="0.35">
      <c r="A994" s="1"/>
      <c r="B994" s="1"/>
      <c r="C994" s="2"/>
      <c r="D994" s="1"/>
      <c r="E994" s="1"/>
      <c r="F994" s="1"/>
      <c r="G994" s="1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0"/>
      <c r="U994" s="1"/>
      <c r="V994" s="1"/>
      <c r="W994" s="1"/>
      <c r="X994" s="1"/>
      <c r="Y994" s="1"/>
      <c r="Z994" s="1"/>
    </row>
    <row r="995" spans="1:26" ht="15.75" customHeight="1" x14ac:dyDescent="0.35">
      <c r="A995" s="1"/>
      <c r="B995" s="1"/>
      <c r="C995" s="2"/>
      <c r="D995" s="1"/>
      <c r="E995" s="1"/>
      <c r="F995" s="1"/>
      <c r="G995" s="1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0"/>
      <c r="U995" s="1"/>
      <c r="V995" s="1"/>
      <c r="W995" s="1"/>
      <c r="X995" s="1"/>
      <c r="Y995" s="1"/>
      <c r="Z995" s="1"/>
    </row>
    <row r="996" spans="1:26" ht="15.75" customHeight="1" x14ac:dyDescent="0.35">
      <c r="A996" s="1"/>
      <c r="B996" s="1"/>
      <c r="C996" s="2"/>
      <c r="D996" s="1"/>
      <c r="E996" s="1"/>
      <c r="F996" s="1"/>
      <c r="G996" s="1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0"/>
      <c r="U996" s="1"/>
      <c r="V996" s="1"/>
      <c r="W996" s="1"/>
      <c r="X996" s="1"/>
      <c r="Y996" s="1"/>
      <c r="Z996" s="1"/>
    </row>
    <row r="997" spans="1:26" ht="15.75" customHeight="1" x14ac:dyDescent="0.35">
      <c r="A997" s="1"/>
      <c r="B997" s="1"/>
      <c r="C997" s="2"/>
      <c r="D997" s="1"/>
      <c r="E997" s="1"/>
      <c r="F997" s="1"/>
      <c r="G997" s="1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0"/>
      <c r="U997" s="1"/>
      <c r="V997" s="1"/>
      <c r="W997" s="1"/>
      <c r="X997" s="1"/>
      <c r="Y997" s="1"/>
      <c r="Z997" s="1"/>
    </row>
    <row r="998" spans="1:26" ht="15.75" customHeight="1" x14ac:dyDescent="0.35">
      <c r="A998" s="1"/>
      <c r="B998" s="1"/>
      <c r="C998" s="2"/>
      <c r="D998" s="1"/>
      <c r="E998" s="1"/>
      <c r="F998" s="1"/>
      <c r="G998" s="1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0"/>
      <c r="U998" s="1"/>
      <c r="V998" s="1"/>
      <c r="W998" s="1"/>
      <c r="X998" s="1"/>
      <c r="Y998" s="1"/>
      <c r="Z998" s="1"/>
    </row>
    <row r="999" spans="1:26" ht="15.75" customHeight="1" x14ac:dyDescent="0.35">
      <c r="A999" s="1"/>
      <c r="B999" s="1"/>
      <c r="C999" s="2"/>
      <c r="D999" s="1"/>
      <c r="E999" s="1"/>
      <c r="F999" s="1"/>
      <c r="G999" s="1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0"/>
      <c r="U999" s="1"/>
      <c r="V999" s="1"/>
      <c r="W999" s="1"/>
      <c r="X999" s="1"/>
      <c r="Y999" s="1"/>
      <c r="Z999" s="1"/>
    </row>
    <row r="1000" spans="1:26" ht="15.75" customHeight="1" x14ac:dyDescent="0.35">
      <c r="A1000" s="1"/>
      <c r="B1000" s="1"/>
      <c r="C1000" s="2"/>
      <c r="D1000" s="1"/>
      <c r="E1000" s="1"/>
      <c r="F1000" s="1"/>
      <c r="G1000" s="1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0"/>
      <c r="U1000" s="1"/>
      <c r="V1000" s="1"/>
      <c r="W1000" s="1"/>
      <c r="X1000" s="1"/>
      <c r="Y1000" s="1"/>
      <c r="Z1000" s="1"/>
    </row>
  </sheetData>
  <mergeCells count="4">
    <mergeCell ref="I8:J8"/>
    <mergeCell ref="I9:J9"/>
    <mergeCell ref="I10:J10"/>
    <mergeCell ref="I11:J11"/>
  </mergeCells>
  <dataValidations count="1">
    <dataValidation type="list" allowBlank="1" showInputMessage="1" showErrorMessage="1" prompt=" - " sqref="I9" xr:uid="{00000000-0002-0000-0100-000000000000}">
      <formula1>#REF!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OPEN PO</vt:lpstr>
      <vt:lpstr>HIDDEN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Sveinung Mala</dc:creator>
  <cp:lastModifiedBy>Nykänen Eveliina</cp:lastModifiedBy>
  <dcterms:created xsi:type="dcterms:W3CDTF">2014-04-02T10:39:43Z</dcterms:created>
  <dcterms:modified xsi:type="dcterms:W3CDTF">2026-09-04T19:14:06Z</dcterms:modified>
</cp:coreProperties>
</file>